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W35" i="10"/>
  <c r="BW36" i="10" s="1"/>
  <c r="BW37" i="10" s="1"/>
  <c r="BW38" i="10" s="1"/>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<sst xmlns="http://schemas.openxmlformats.org/spreadsheetml/2006/main" count="1132" uniqueCount="606">
  <si>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</si>
  <si>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</si>
  <si>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</si>
  <si>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</si>
  <si>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</si>
  <si>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</si>
  <si>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</si>
  <si>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</si>
  <si>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</si>
  <si>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</si>
  <si>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</si>
  <si>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</si>
  <si>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</si>
  <si>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</si>
  <si>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</si>
  <si>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</si>
  <si>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</si>
  <si>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</si>
  <si>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</si>
  <si>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</si>
  <si>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</si>
  <si>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</si>
  <si>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</si>
  <si>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</si>
  <si>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</si>
  <si>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</si>
  <si>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</si>
  <si>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</si>
  <si>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</si>
  <si>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</si>
  <si>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</si>
  <si>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</si>
  <si>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</si>
  <si>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</si>
  <si>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</si>
  <si>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</si>
  <si>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</si>
  <si>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</si>
  <si>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</si>
  <si>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</si>
  <si>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</si>
  <si>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</si>
  <si>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</si>
  <si>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</si>
  <si>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</si>
  <si>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</si>
  <si>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</si>
  <si>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</si>
  <si>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</si>
  <si>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</si>
  <si>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</si>
  <si>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</si>
  <si>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</si>
  <si>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</si>
  <si>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</si>
  <si>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</si>
  <si>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</si>
  <si>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</si>
  <si>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</si>
  <si>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</si>
  <si>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</si>
  <si>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</si>
  <si>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</si>
  <si>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</si>
  <si>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</si>
  <si>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</si>
  <si>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</si>
  <si>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</si>
  <si>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</si>
  <si>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</si>
  <si>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</si>
  <si>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</si>
  <si>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</si>
  <si>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</si>
  <si>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</si>
  <si>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</si>
  <si>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</si>
  <si>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</si>
  <si>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</si>
  <si>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</si>
  <si>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</si>
  <si>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</si>
  <si>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</si>
  <si>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</si>
  <si>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</si>
  <si>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</si>
  <si>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</si>
  <si>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</si>
  <si>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</si>
  <si>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</si>
  <si>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</si>
  <si>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</si>
  <si>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</si>
  <si>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</si>
  <si>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</si>
  <si>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</si>
  <si>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</si>
  <si>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</si>
  <si>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</si>
  <si>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</si>
  <si>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</si>
  <si>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</si>
  <si>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</si>
  <si>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</si>
  <si>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</si>
  <si>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</si>
  <si>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</si>
  <si>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</si>
  <si>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</si>
  <si>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</si>
  <si>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</si>
  <si>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</si>
  <si>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</si>
  <si>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</si>
  <si>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</si>
  <si>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</si>
  <si>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</si>
  <si>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</si>
  <si>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</si>
  <si>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</si>
  <si>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</si>
  <si>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</si>
  <si>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</si>
  <si>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</si>
  <si>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</si>
  <si>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</si>
  <si>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</si>
  <si>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</si>
  <si>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</si>
  <si>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</si>
  <si>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</si>
  <si>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</si>
  <si>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</si>
  <si>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</si>
  <si>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</si>
  <si>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</si>
  <si>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</si>
  <si>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</si>
  <si>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</si>
  <si>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</si>
  <si>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</si>
  <si>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</si>
  <si>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</si>
  <si>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</si>
  <si>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</si>
  <si>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</si>
  <si>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</si>
  <si>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</si>
  <si>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</si>
  <si>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</si>
  <si>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</si>
  <si>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</si>
  <si>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</si>
  <si>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</si>
  <si>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</si>
  <si>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</si>
  <si>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</si>
  <si>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</si>
  <si>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</si>
  <si>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</si>
  <si>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</si>
  <si>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</si>
  <si>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</si>
  <si>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</si>
  <si>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</si>
  <si>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</si>
  <si>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</si>
  <si>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</si>
  <si>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</si>
  <si>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</si>
  <si>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</si>
  <si>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</si>
  <si>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</si>
  <si>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</si>
  <si>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</si>
  <si>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</si>
  <si>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</si>
  <si>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</si>
  <si>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</si>
  <si>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</si>
  <si>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</si>
  <si>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</si>
  <si>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</si>
  <si>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</si>
  <si>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</si>
  <si>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</si>
  <si>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</si>
  <si>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</si>
  <si>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</si>
  <si>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</si>
  <si>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</si>
  <si>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</si>
  <si>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</si>
  <si>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</si>
  <si>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</si>
  <si>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</si>
  <si>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</si>
  <si>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</si>
  <si>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</si>
  <si>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</si>
  <si>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</si>
  <si>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</si>
  <si>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</si>
  <si>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</si>
  <si>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</si>
  <si>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</si>
  <si>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</si>
  <si>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</si>
  <si>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</si>
  <si>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</si>
  <si>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</si>
  <si>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</si>
  <si>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</si>
  <si>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</si>
  <si>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鹿児島県肝付町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</si>
  <si>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</si>
  <si>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</si>
  <si>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</si>
  <si>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</si>
  <si>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</si>
  <si>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</si>
  <si>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</si>
  <si>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</si>
  <si>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</si>
  <si>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</si>
  <si>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</si>
  <si>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</si>
  <si>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</si>
  <si>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</si>
  <si>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</si>
  <si>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</si>
  <si>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</si>
  <si>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</si>
  <si>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</si>
  <si>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</si>
  <si>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</si>
  <si>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</si>
  <si>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</si>
  <si>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</si>
  <si>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</si>
  <si>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</si>
  <si>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</si>
  <si>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</si>
  <si>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</si>
  <si>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</si>
  <si>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</si>
  <si>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</si>
  <si>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</si>
  <si>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</si>
  <si>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</si>
  <si>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</si>
  <si>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</si>
  <si>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</si>
  <si>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</si>
  <si>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</si>
  <si>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</si>
  <si>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</si>
  <si>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</si>
  <si>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</si>
  <si>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</si>
  <si>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</si>
  <si>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</si>
  <si>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</si>
  <si>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</si>
  <si>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</si>
  <si>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</si>
  <si>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</si>
  <si>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</si>
  <si>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</si>
  <si>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</si>
  <si>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</si>
  <si>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</si>
  <si>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</si>
  <si>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</si>
  <si>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</si>
  <si>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</si>
  <si>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</si>
  <si>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</si>
  <si>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</si>
  <si>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</si>
  <si>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</si>
  <si>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</si>
  <si>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</si>
  <si>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</si>
  <si>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</si>
  <si>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</si>
  <si>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</si>
  <si>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</si>
  <si>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</si>
  <si>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</si>
  <si>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</si>
  <si>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</si>
  <si>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</si>
  <si>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</si>
  <si>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</si>
  <si>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</si>
  <si>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</si>
  <si>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</si>
  <si>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</si>
  <si>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</si>
  <si>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</si>
  <si>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</si>
  <si>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</si>
  <si>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</si>
  <si>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</si>
  <si>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</si>
  <si>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</si>
  <si>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</si>
  <si>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</si>
  <si>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</si>
  <si>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</si>
  <si>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</si>
  <si>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</si>
  <si>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</si>
  <si>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</si>
  <si>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</si>
  <si>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</si>
  <si>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</si>
  <si>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</si>
  <si>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</si>
  <si>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</si>
  <si>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</si>
  <si>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</si>
  <si>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</si>
  <si>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</si>
  <si>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</si>
  <si>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</si>
  <si>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</si>
  <si>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</si>
  <si>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</si>
  <si>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</si>
  <si>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</si>
  <si>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</si>
  <si>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</si>
  <si>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</si>
  <si>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</si>
  <si>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</si>
  <si>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</si>
  <si>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</si>
  <si>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</si>
  <si>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</si>
  <si>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</si>
  <si>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</si>
  <si>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</si>
  <si>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</si>
  <si>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</si>
  <si>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</si>
  <si>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</si>
  <si>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</si>
  <si>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</si>
  <si>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</si>
  <si>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</si>
  <si>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</si>
  <si>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</si>
  <si>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</si>
  <si>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</si>
  <si>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</si>
  <si>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</si>
  <si>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</si>
  <si>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</si>
  <si>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</si>
  <si>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</si>
  <si>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</si>
  <si>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</si>
  <si>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</si>
  <si>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</si>
  <si>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</si>
  <si>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</si>
  <si>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鹿児島県肝付町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</si>
  <si>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</si>
  <si>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</si>
  <si>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</si>
  <si>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</si>
  <si>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</si>
  <si>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</si>
  <si>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</si>
  <si>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</si>
  <si>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</si>
  <si>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</si>
  <si>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</si>
  <si>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</si>
  <si>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</si>
  <si>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</si>
  <si>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</si>
  <si>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</si>
  <si>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</si>
  <si>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</si>
  <si>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</si>
  <si>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</si>
  <si>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</si>
  <si>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</si>
  <si>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</si>
  <si>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</si>
  <si>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</si>
  <si>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</si>
  <si>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</si>
  <si>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</si>
  <si>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</si>
  <si>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</si>
  <si>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</si>
  <si>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</si>
  <si>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</si>
  <si>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</si>
  <si>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</si>
  <si>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</si>
  <si>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</si>
  <si>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</si>
  <si>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</si>
  <si>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</si>
  <si>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</si>
  <si>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</si>
  <si>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</si>
  <si>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</si>
  <si>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</si>
  <si>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</si>
  <si>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</si>
  <si>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</si>
  <si>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</si>
  <si>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</si>
  <si>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</si>
  <si>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</si>
  <si>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</si>
  <si>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</si>
  <si>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</si>
  <si>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</si>
  <si>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</si>
  <si>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</si>
  <si>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</si>
  <si>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</si>
  <si>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</si>
  <si>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</si>
  <si>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</si>
  <si>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</si>
  <si>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</si>
  <si>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</si>
  <si>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</si>
  <si>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</si>
  <si>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</si>
  <si>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</si>
  <si>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</si>
  <si>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</si>
  <si>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</si>
  <si>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</si>
  <si>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</si>
  <si>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</si>
  <si>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</si>
  <si>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</si>
  <si>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</si>
  <si>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</si>
  <si>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</si>
  <si>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</si>
  <si>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</si>
  <si>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</si>
  <si>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</si>
  <si>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</si>
  <si>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</si>
  <si>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</si>
  <si>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</si>
  <si>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</si>
  <si>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</si>
  <si>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</si>
  <si>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</si>
  <si>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</si>
  <si>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</si>
  <si>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</si>
  <si>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</si>
  <si>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</si>
  <si>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</si>
  <si>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</si>
  <si>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</si>
  <si>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</si>
  <si>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</si>
  <si>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</si>
  <si>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</si>
  <si>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</si>
  <si>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</si>
  <si>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</si>
  <si>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</si>
  <si>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</si>
  <si>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</si>
  <si>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</si>
  <si>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</si>
  <si>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</si>
  <si>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</si>
  <si>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</si>
  <si>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</si>
  <si>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</si>
  <si>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</si>
  <si>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</si>
  <si>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</si>
  <si>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</si>
  <si>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</si>
  <si>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</si>
  <si>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</si>
  <si>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</si>
  <si>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</si>
  <si>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</si>
  <si>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</si>
  <si>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</si>
  <si>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</si>
  <si>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</si>
  <si>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</si>
  <si>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</si>
  <si>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</si>
  <si>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</si>
  <si>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</si>
  <si>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</si>
  <si>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</si>
  <si>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</si>
  <si>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</si>
  <si>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</si>
  <si>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</si>
  <si>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</si>
  <si>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</si>
  <si>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</si>
  <si>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</si>
  <si>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</si>
  <si>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</si>
  <si>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</si>
  <si>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</si>
  <si>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</si>
  <si>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</si>
  <si>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</si>
  <si>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</si>
  <si>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</si>
  <si>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</si>
  <si>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</si>
  <si>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</si>
  <si>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</si>
  <si>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</si>
  <si>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</si>
  <si>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</si>
  <si>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</si>
  <si>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</si>
  <si>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</si>
  <si>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</si>
  <si>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</si>
  <si>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</si>
  <si>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</si>
  <si>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</si>
  <si>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</si>
  <si>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</si>
  <si>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</si>
  <si>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</si>
  <si>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</si>
  <si>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</si>
  <si>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</si>
  <si>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</si>
  <si>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</si>
  <si>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</si>
  <si>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</si>
  <si>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</si>
  <si>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</si>
  <si>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</si>
  <si>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</si>
  <si>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</si>
  <si>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</si>
  <si>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</si>
  <si>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</si>
  <si>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</si>
  <si>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3.77</t>
  </si>
  <si>
    <t>▲ 3.09</t>
  </si>
  <si>
    <t>上水道事業特別会計</t>
  </si>
  <si>
    <t>一般会計</t>
  </si>
  <si>
    <t>病院事業特別会計</t>
  </si>
  <si>
    <t>介護保険事業特別会計（保険事業勘定）</t>
  </si>
  <si>
    <t>国民健康保険事業特別会計</t>
  </si>
  <si>
    <t>介護保険事業特別会計（介護サービス事業勘定）</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</si>
  <si>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</si>
  <si>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</si>
  <si>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</si>
  <si>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</si>
  <si>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</si>
  <si>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</si>
  <si>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</si>
  <si>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</si>
  <si>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</si>
  <si>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</si>
  <si>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肝付町地域振興基金</t>
    <rPh sb="0" eb="3">
      <t>キモツキチョウ</t>
    </rPh>
    <rPh sb="3" eb="5">
      <t>チイキ</t>
    </rPh>
    <rPh sb="5" eb="7">
      <t>シンコウ</t>
    </rPh>
    <rPh sb="7" eb="9">
      <t>キキン</t>
    </rPh>
    <phoneticPr fontId="5"/>
  </si>
  <si>
    <t>肝付町キバレふるさと基金</t>
    <rPh sb="0" eb="3">
      <t>キモツキチョウ</t>
    </rPh>
    <rPh sb="10" eb="12">
      <t>キキン</t>
    </rPh>
    <phoneticPr fontId="5"/>
  </si>
  <si>
    <t>肝付町ふるさと活性化基金</t>
    <rPh sb="0" eb="3">
      <t>キモツキチョウ</t>
    </rPh>
    <rPh sb="7" eb="10">
      <t>カッセイカ</t>
    </rPh>
    <rPh sb="10" eb="12">
      <t>キキン</t>
    </rPh>
    <phoneticPr fontId="5"/>
  </si>
  <si>
    <t>肝付町農業農村整備事業基金</t>
    <rPh sb="0" eb="3">
      <t>キモツキチョウ</t>
    </rPh>
    <rPh sb="3" eb="5">
      <t>ノウギョウ</t>
    </rPh>
    <rPh sb="5" eb="7">
      <t>ノウソン</t>
    </rPh>
    <rPh sb="7" eb="9">
      <t>セイビ</t>
    </rPh>
    <rPh sb="9" eb="11">
      <t>ジギョウ</t>
    </rPh>
    <rPh sb="11" eb="13">
      <t>キキン</t>
    </rPh>
    <phoneticPr fontId="5"/>
  </si>
  <si>
    <t>肝付町地域環境整備事業基金</t>
    <rPh sb="0" eb="3">
      <t>キモツキチョウ</t>
    </rPh>
    <rPh sb="3" eb="5">
      <t>チイキ</t>
    </rPh>
    <rPh sb="5" eb="7">
      <t>カンキョウ</t>
    </rPh>
    <rPh sb="7" eb="9">
      <t>セイビ</t>
    </rPh>
    <rPh sb="9" eb="11">
      <t>ジギョウ</t>
    </rPh>
    <rPh sb="11" eb="13">
      <t>キキン</t>
    </rPh>
    <phoneticPr fontId="5"/>
  </si>
  <si>
    <t>肝付町農業振興センター</t>
    <rPh sb="0" eb="3">
      <t>キモツキチョウ</t>
    </rPh>
    <rPh sb="3" eb="5">
      <t>ノウギョウ</t>
    </rPh>
    <rPh sb="5" eb="7">
      <t>シンコウ</t>
    </rPh>
    <phoneticPr fontId="2"/>
  </si>
  <si>
    <t>おおすみ半島スマートエネルギー</t>
    <rPh sb="4" eb="6">
      <t>ハントウ</t>
    </rPh>
    <phoneticPr fontId="2"/>
  </si>
  <si>
    <t>鹿児島県市町村総合事務組合</t>
    <rPh sb="0" eb="4">
      <t>カゴシマケン</t>
    </rPh>
    <rPh sb="4" eb="7">
      <t>シチョウソン</t>
    </rPh>
    <rPh sb="7" eb="9">
      <t>ソウゴウ</t>
    </rPh>
    <rPh sb="9" eb="11">
      <t>ジム</t>
    </rPh>
    <rPh sb="11" eb="13">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</si>
  <si>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</si>
  <si>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</si>
  <si>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</si>
  <si>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</si>
  <si>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</si>
  <si>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</si>
  <si>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</si>
  <si>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</si>
  <si>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</si>
  <si>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</si>
  <si>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</si>
  <si>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</si>
  <si>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</si>
  <si>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</si>
  <si>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</si>
  <si>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</si>
  <si>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</si>
  <si>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</si>
  <si>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算定されていない一方で、有形固定資産減価償却率は、地方債残高の増加等の影響で上昇している。したがって、令和元年度にかけて増加した地方債残高が、有形固定資産の老朽化対策となっておらず、有形固定資産を現状の規模のままで老朽化問題に取り組む場合は、さらに将来負担比率が高まる。そのため、公共施設等総合管理計画で公共施設等の総量を削減する目標を設定しており、策定中の個別計画に沿って、公共施設等の総量から見直し・更新優先順位付けを行っていき、老朽化対策に積極的に取り組んでいく。</t>
    <phoneticPr fontId="5"/>
  </si>
  <si>
    <t>将来負担比率は算定されていない一方で、実質公債費比率は低下しており、類似団体平均よりも低い水準にある。これは、本町の地方債残高そのものは増加しているものの、起債に当たってはなるべく有利な制度を活用していることの効果が出ていると考えられる。しかし、公共施設等の総量を削減しなければ、今後は、臨時的な大規模事業により地方債残高が増加し償還も始まり、将来負担比率も実質公債費比率も増加傾向になることが予想される。そのため、地方債の借り入れ抑制に向けて、現在、作成中の公共施設等総合管理計画の個別計画に沿って、公共施設等の総量を削減し、適切な財政規模・地方債規模に見合った公共施設等の総量となるよう見直し・更新優先順位付けを行い、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</si>
</sst>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9005-4D60-B2F1-BBD37C9CCC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80753</c:v>
                </c:pt>
                <c:pt idx="1">
                  <c:v>91308</c:v>
                </c:pt>
                <c:pt idx="2">
                  <c:v>111032</c:v>
                </c:pt>
                <c:pt idx="3">
                  <c:v>141581</c:v>
                </c:pt>
                <c:pt idx="4">
                  <c:v>125377</c:v>
                </c:pt>
              </c:numCache>
            </c:numRef>
          </c:val>
          <c:smooth val="0"/>
          <c:extLst>
            <c:ext xmlns:c16="http://schemas.microsoft.com/office/drawing/2014/chart" uri="{C3380CC4-5D6E-409C-BE32-E72D297353CC}">
              <c16:uniqueId val="{00000001-9005-4D60-B2F1-BBD37C9CCC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c:v>
                </c:pt>
                <c:pt idx="1">
                  <c:v>4.6100000000000003</c:v>
                </c:pt>
                <c:pt idx="2">
                  <c:v>5.23</c:v>
                </c:pt>
                <c:pt idx="3">
                  <c:v>3.93</c:v>
                </c:pt>
                <c:pt idx="4">
                  <c:v>5.71</c:v>
                </c:pt>
              </c:numCache>
            </c:numRef>
          </c:val>
          <c:extLst>
            <c:ext xmlns:c16="http://schemas.microsoft.com/office/drawing/2014/chart" uri="{C3380CC4-5D6E-409C-BE32-E72D297353CC}">
              <c16:uniqueId val="{00000000-B780-4768-A805-A0F76F5FE6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54.75</c:v>
                </c:pt>
                <c:pt idx="1">
                  <c:v>53.95</c:v>
                </c:pt>
                <c:pt idx="2">
                  <c:v>52.44</c:v>
                </c:pt>
                <c:pt idx="3">
                  <c:v>56.21</c:v>
                </c:pt>
                <c:pt idx="4">
                  <c:v>52.39</c:v>
                </c:pt>
              </c:numCache>
            </c:numRef>
          </c:val>
          <c:extLst>
            <c:ext xmlns:c16="http://schemas.microsoft.com/office/drawing/2014/chart" uri="{C3380CC4-5D6E-409C-BE32-E72D297353CC}">
              <c16:uniqueId val="{00000001-B780-4768-A805-A0F76F5FE6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2.88</c:v>
                </c:pt>
                <c:pt idx="1">
                  <c:v>-3.77</c:v>
                </c:pt>
                <c:pt idx="2">
                  <c:v>-3.09</c:v>
                </c:pt>
                <c:pt idx="3">
                  <c:v>1.48</c:v>
                </c:pt>
                <c:pt idx="4">
                  <c:v>-3.09</c:v>
                </c:pt>
              </c:numCache>
            </c:numRef>
          </c:val>
          <c:smooth val="0"/>
          <c:extLst>
            <c:ext xmlns:c16="http://schemas.microsoft.com/office/drawing/2014/chart" uri="{C3380CC4-5D6E-409C-BE32-E72D297353CC}">
              <c16:uniqueId val="{00000002-B780-4768-A805-A0F76F5FE6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0.69</c:v>
                </c:pt>
                <c:pt idx="2">
                  <c:v>#N/A</c:v>
                </c:pt>
                <c:pt idx="3">
                  <c:v>0.95</c:v>
                </c:pt>
                <c:pt idx="4">
                  <c:v>0</c:v>
                </c:pt>
                <c:pt idx="5">
                  <c:v>0</c:v>
                </c:pt>
                <c:pt idx="6">
                  <c:v>0</c:v>
                </c:pt>
                <c:pt idx="7">
                  <c:v>0</c:v>
                </c:pt>
                <c:pt idx="8">
                  <c:v>0</c:v>
                </c:pt>
                <c:pt idx="9">
                  <c:v>0</c:v>
                </c:pt>
              </c:numCache>
            </c:numRef>
          </c:val>
          <c:extLst>
            <c:ext xmlns:c16="http://schemas.microsoft.com/office/drawing/2014/chart" uri="{C3380CC4-5D6E-409C-BE32-E72D297353CC}">
              <c16:uniqueId val="{00000000-7D60-44C5-8BA0-8C2EF65B95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60-44C5-8BA0-8C2EF65B95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60-44C5-8BA0-8C2EF65B953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0.04</c:v>
                </c:pt>
                <c:pt idx="8">
                  <c:v>#N/A</c:v>
                </c:pt>
                <c:pt idx="9">
                  <c:v>0.04</c:v>
                </c:pt>
              </c:numCache>
            </c:numRef>
          </c:val>
          <c:extLst>
            <c:ext xmlns:c16="http://schemas.microsoft.com/office/drawing/2014/chart" uri="{C3380CC4-5D6E-409C-BE32-E72D297353CC}">
              <c16:uniqueId val="{00000003-7D60-44C5-8BA0-8C2EF65B953F}"/>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0.1</c:v>
                </c:pt>
                <c:pt idx="4">
                  <c:v>#N/A</c:v>
                </c:pt>
                <c:pt idx="5">
                  <c:v>0.12</c:v>
                </c:pt>
                <c:pt idx="6">
                  <c:v>#N/A</c:v>
                </c:pt>
                <c:pt idx="7">
                  <c:v>0.12</c:v>
                </c:pt>
                <c:pt idx="8">
                  <c:v>#N/A</c:v>
                </c:pt>
                <c:pt idx="9">
                  <c:v>0.16</c:v>
                </c:pt>
              </c:numCache>
            </c:numRef>
          </c:val>
          <c:extLst>
            <c:ext xmlns:c16="http://schemas.microsoft.com/office/drawing/2014/chart" uri="{C3380CC4-5D6E-409C-BE32-E72D297353CC}">
              <c16:uniqueId val="{00000004-7D60-44C5-8BA0-8C2EF65B953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0.74</c:v>
                </c:pt>
                <c:pt idx="2">
                  <c:v>#N/A</c:v>
                </c:pt>
                <c:pt idx="3">
                  <c:v>2.2799999999999998</c:v>
                </c:pt>
                <c:pt idx="4">
                  <c:v>#N/A</c:v>
                </c:pt>
                <c:pt idx="5">
                  <c:v>2.5499999999999998</c:v>
                </c:pt>
                <c:pt idx="6">
                  <c:v>#N/A</c:v>
                </c:pt>
                <c:pt idx="7">
                  <c:v>0.9</c:v>
                </c:pt>
                <c:pt idx="8">
                  <c:v>#N/A</c:v>
                </c:pt>
                <c:pt idx="9">
                  <c:v>0.88</c:v>
                </c:pt>
              </c:numCache>
            </c:numRef>
          </c:val>
          <c:extLst>
            <c:ext xmlns:c16="http://schemas.microsoft.com/office/drawing/2014/chart" uri="{C3380CC4-5D6E-409C-BE32-E72D297353CC}">
              <c16:uniqueId val="{00000005-7D60-44C5-8BA0-8C2EF65B953F}"/>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1.83</c:v>
                </c:pt>
                <c:pt idx="2">
                  <c:v>#N/A</c:v>
                </c:pt>
                <c:pt idx="3">
                  <c:v>1.83</c:v>
                </c:pt>
                <c:pt idx="4">
                  <c:v>#N/A</c:v>
                </c:pt>
                <c:pt idx="5">
                  <c:v>1.55</c:v>
                </c:pt>
                <c:pt idx="6">
                  <c:v>#N/A</c:v>
                </c:pt>
                <c:pt idx="7">
                  <c:v>1.1299999999999999</c:v>
                </c:pt>
                <c:pt idx="8">
                  <c:v>#N/A</c:v>
                </c:pt>
                <c:pt idx="9">
                  <c:v>0.95</c:v>
                </c:pt>
              </c:numCache>
            </c:numRef>
          </c:val>
          <c:extLst>
            <c:ext xmlns:c16="http://schemas.microsoft.com/office/drawing/2014/chart" uri="{C3380CC4-5D6E-409C-BE32-E72D297353CC}">
              <c16:uniqueId val="{00000006-7D60-44C5-8BA0-8C2EF65B953F}"/>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2.48</c:v>
                </c:pt>
                <c:pt idx="2">
                  <c:v>#N/A</c:v>
                </c:pt>
                <c:pt idx="3">
                  <c:v>2.95</c:v>
                </c:pt>
                <c:pt idx="4">
                  <c:v>#N/A</c:v>
                </c:pt>
                <c:pt idx="5">
                  <c:v>3.16</c:v>
                </c:pt>
                <c:pt idx="6">
                  <c:v>#N/A</c:v>
                </c:pt>
                <c:pt idx="7">
                  <c:v>3.28</c:v>
                </c:pt>
                <c:pt idx="8">
                  <c:v>#N/A</c:v>
                </c:pt>
                <c:pt idx="9">
                  <c:v>2.41</c:v>
                </c:pt>
              </c:numCache>
            </c:numRef>
          </c:val>
          <c:extLst>
            <c:ext xmlns:c16="http://schemas.microsoft.com/office/drawing/2014/chart" uri="{C3380CC4-5D6E-409C-BE32-E72D297353CC}">
              <c16:uniqueId val="{00000007-7D60-44C5-8BA0-8C2EF65B95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5.89</c:v>
                </c:pt>
                <c:pt idx="2">
                  <c:v>#N/A</c:v>
                </c:pt>
                <c:pt idx="3">
                  <c:v>4.5999999999999996</c:v>
                </c:pt>
                <c:pt idx="4">
                  <c:v>#N/A</c:v>
                </c:pt>
                <c:pt idx="5">
                  <c:v>5.23</c:v>
                </c:pt>
                <c:pt idx="6">
                  <c:v>#N/A</c:v>
                </c:pt>
                <c:pt idx="7">
                  <c:v>3.93</c:v>
                </c:pt>
                <c:pt idx="8">
                  <c:v>#N/A</c:v>
                </c:pt>
                <c:pt idx="9">
                  <c:v>5.71</c:v>
                </c:pt>
              </c:numCache>
            </c:numRef>
          </c:val>
          <c:extLst>
            <c:ext xmlns:c16="http://schemas.microsoft.com/office/drawing/2014/chart" uri="{C3380CC4-5D6E-409C-BE32-E72D297353CC}">
              <c16:uniqueId val="{00000008-7D60-44C5-8BA0-8C2EF65B953F}"/>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8.82</c:v>
                </c:pt>
                <c:pt idx="2">
                  <c:v>#N/A</c:v>
                </c:pt>
                <c:pt idx="3">
                  <c:v>9.5500000000000007</c:v>
                </c:pt>
                <c:pt idx="4">
                  <c:v>#N/A</c:v>
                </c:pt>
                <c:pt idx="5">
                  <c:v>11.9</c:v>
                </c:pt>
                <c:pt idx="6">
                  <c:v>#N/A</c:v>
                </c:pt>
                <c:pt idx="7">
                  <c:v>12.25</c:v>
                </c:pt>
                <c:pt idx="8">
                  <c:v>#N/A</c:v>
                </c:pt>
                <c:pt idx="9">
                  <c:v>12.49</c:v>
                </c:pt>
              </c:numCache>
            </c:numRef>
          </c:val>
          <c:extLst>
            <c:ext xmlns:c16="http://schemas.microsoft.com/office/drawing/2014/chart" uri="{C3380CC4-5D6E-409C-BE32-E72D297353CC}">
              <c16:uniqueId val="{00000009-7D60-44C5-8BA0-8C2EF65B95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1095</c:v>
                </c:pt>
                <c:pt idx="5">
                  <c:v>1031</c:v>
                </c:pt>
                <c:pt idx="8">
                  <c:v>999</c:v>
                </c:pt>
                <c:pt idx="11">
                  <c:v>971</c:v>
                </c:pt>
                <c:pt idx="14">
                  <c:v>905</c:v>
                </c:pt>
              </c:numCache>
            </c:numRef>
          </c:val>
          <c:extLst>
            <c:ext xmlns:c16="http://schemas.microsoft.com/office/drawing/2014/chart" uri="{C3380CC4-5D6E-409C-BE32-E72D297353CC}">
              <c16:uniqueId val="{00000000-74D4-4E19-81BA-E545A5FE0D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D4-4E19-81BA-E545A5FE0D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4</c:v>
                </c:pt>
                <c:pt idx="6">
                  <c:v>3</c:v>
                </c:pt>
                <c:pt idx="9">
                  <c:v>2</c:v>
                </c:pt>
                <c:pt idx="12">
                  <c:v>0</c:v>
                </c:pt>
              </c:numCache>
            </c:numRef>
          </c:val>
          <c:extLst>
            <c:ext xmlns:c16="http://schemas.microsoft.com/office/drawing/2014/chart" uri="{C3380CC4-5D6E-409C-BE32-E72D297353CC}">
              <c16:uniqueId val="{00000002-74D4-4E19-81BA-E545A5FE0D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71</c:v>
                </c:pt>
                <c:pt idx="3">
                  <c:v>90</c:v>
                </c:pt>
                <c:pt idx="6">
                  <c:v>89</c:v>
                </c:pt>
                <c:pt idx="9">
                  <c:v>90</c:v>
                </c:pt>
                <c:pt idx="12">
                  <c:v>91</c:v>
                </c:pt>
              </c:numCache>
            </c:numRef>
          </c:val>
          <c:extLst>
            <c:ext xmlns:c16="http://schemas.microsoft.com/office/drawing/2014/chart" uri="{C3380CC4-5D6E-409C-BE32-E72D297353CC}">
              <c16:uniqueId val="{00000003-74D4-4E19-81BA-E545A5FE0D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c:v>
                </c:pt>
                <c:pt idx="3">
                  <c:v>34</c:v>
                </c:pt>
                <c:pt idx="6">
                  <c:v>39</c:v>
                </c:pt>
                <c:pt idx="9">
                  <c:v>40</c:v>
                </c:pt>
                <c:pt idx="12">
                  <c:v>43</c:v>
                </c:pt>
              </c:numCache>
            </c:numRef>
          </c:val>
          <c:extLst>
            <c:ext xmlns:c16="http://schemas.microsoft.com/office/drawing/2014/chart" uri="{C3380CC4-5D6E-409C-BE32-E72D297353CC}">
              <c16:uniqueId val="{00000004-74D4-4E19-81BA-E545A5FE0D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D4-4E19-81BA-E545A5FE0D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D4-4E19-81BA-E545A5FE0D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1310</c:v>
                </c:pt>
                <c:pt idx="3">
                  <c:v>1227</c:v>
                </c:pt>
                <c:pt idx="6">
                  <c:v>1203</c:v>
                </c:pt>
                <c:pt idx="9">
                  <c:v>1124</c:v>
                </c:pt>
                <c:pt idx="12">
                  <c:v>1072</c:v>
                </c:pt>
              </c:numCache>
            </c:numRef>
          </c:val>
          <c:extLst>
            <c:ext xmlns:c16="http://schemas.microsoft.com/office/drawing/2014/chart" uri="{C3380CC4-5D6E-409C-BE32-E72D297353CC}">
              <c16:uniqueId val="{00000007-74D4-4E19-81BA-E545A5FE0D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333</c:v>
                </c:pt>
                <c:pt idx="2">
                  <c:v>#N/A</c:v>
                </c:pt>
                <c:pt idx="3">
                  <c:v>#N/A</c:v>
                </c:pt>
                <c:pt idx="4">
                  <c:v>324</c:v>
                </c:pt>
                <c:pt idx="5">
                  <c:v>#N/A</c:v>
                </c:pt>
                <c:pt idx="6">
                  <c:v>#N/A</c:v>
                </c:pt>
                <c:pt idx="7">
                  <c:v>335</c:v>
                </c:pt>
                <c:pt idx="8">
                  <c:v>#N/A</c:v>
                </c:pt>
                <c:pt idx="9">
                  <c:v>#N/A</c:v>
                </c:pt>
                <c:pt idx="10">
                  <c:v>285</c:v>
                </c:pt>
                <c:pt idx="11">
                  <c:v>#N/A</c:v>
                </c:pt>
                <c:pt idx="12">
                  <c:v>#N/A</c:v>
                </c:pt>
                <c:pt idx="13">
                  <c:v>301</c:v>
                </c:pt>
                <c:pt idx="14">
                  <c:v>#N/A</c:v>
                </c:pt>
              </c:numCache>
            </c:numRef>
          </c:val>
          <c:smooth val="0"/>
          <c:extLst>
            <c:ext xmlns:c16="http://schemas.microsoft.com/office/drawing/2014/chart" uri="{C3380CC4-5D6E-409C-BE32-E72D297353CC}">
              <c16:uniqueId val="{00000008-74D4-4E19-81BA-E545A5FE0D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8309</c:v>
                </c:pt>
                <c:pt idx="5">
                  <c:v>8101</c:v>
                </c:pt>
                <c:pt idx="8">
                  <c:v>8242</c:v>
                </c:pt>
                <c:pt idx="11">
                  <c:v>8454</c:v>
                </c:pt>
                <c:pt idx="14">
                  <c:v>9017</c:v>
                </c:pt>
              </c:numCache>
            </c:numRef>
          </c:val>
          <c:extLst>
            <c:ext xmlns:c16="http://schemas.microsoft.com/office/drawing/2014/chart" uri="{C3380CC4-5D6E-409C-BE32-E72D297353CC}">
              <c16:uniqueId val="{00000000-C68F-4E69-9DAC-21A05CD8D2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311</c:v>
                </c:pt>
                <c:pt idx="5">
                  <c:v>281</c:v>
                </c:pt>
                <c:pt idx="8">
                  <c:v>689</c:v>
                </c:pt>
                <c:pt idx="11">
                  <c:v>627</c:v>
                </c:pt>
                <c:pt idx="14">
                  <c:v>609</c:v>
                </c:pt>
              </c:numCache>
            </c:numRef>
          </c:val>
          <c:extLst>
            <c:ext xmlns:c16="http://schemas.microsoft.com/office/drawing/2014/chart" uri="{C3380CC4-5D6E-409C-BE32-E72D297353CC}">
              <c16:uniqueId val="{00000001-C68F-4E69-9DAC-21A05CD8D2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5583</c:v>
                </c:pt>
                <c:pt idx="5">
                  <c:v>5688</c:v>
                </c:pt>
                <c:pt idx="8">
                  <c:v>5820</c:v>
                </c:pt>
                <c:pt idx="11">
                  <c:v>5808</c:v>
                </c:pt>
                <c:pt idx="14">
                  <c:v>5515</c:v>
                </c:pt>
              </c:numCache>
            </c:numRef>
          </c:val>
          <c:extLst>
            <c:ext xmlns:c16="http://schemas.microsoft.com/office/drawing/2014/chart" uri="{C3380CC4-5D6E-409C-BE32-E72D297353CC}">
              <c16:uniqueId val="{00000002-C68F-4E69-9DAC-21A05CD8D2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8F-4E69-9DAC-21A05CD8D2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8F-4E69-9DAC-21A05CD8D2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8F-4E69-9DAC-21A05CD8D2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2002</c:v>
                </c:pt>
                <c:pt idx="3">
                  <c:v>2020</c:v>
                </c:pt>
                <c:pt idx="6">
                  <c:v>1757</c:v>
                </c:pt>
                <c:pt idx="9">
                  <c:v>1630</c:v>
                </c:pt>
                <c:pt idx="12">
                  <c:v>1636</c:v>
                </c:pt>
              </c:numCache>
            </c:numRef>
          </c:val>
          <c:extLst>
            <c:ext xmlns:c16="http://schemas.microsoft.com/office/drawing/2014/chart" uri="{C3380CC4-5D6E-409C-BE32-E72D297353CC}">
              <c16:uniqueId val="{00000006-C68F-4E69-9DAC-21A05CD8D2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621</c:v>
                </c:pt>
                <c:pt idx="3">
                  <c:v>545</c:v>
                </c:pt>
                <c:pt idx="6">
                  <c:v>440</c:v>
                </c:pt>
                <c:pt idx="9">
                  <c:v>384</c:v>
                </c:pt>
                <c:pt idx="12">
                  <c:v>300</c:v>
                </c:pt>
              </c:numCache>
            </c:numRef>
          </c:val>
          <c:extLst>
            <c:ext xmlns:c16="http://schemas.microsoft.com/office/drawing/2014/chart" uri="{C3380CC4-5D6E-409C-BE32-E72D297353CC}">
              <c16:uniqueId val="{00000007-C68F-4E69-9DAC-21A05CD8D2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443</c:v>
                </c:pt>
                <c:pt idx="3">
                  <c:v>437</c:v>
                </c:pt>
                <c:pt idx="6">
                  <c:v>373</c:v>
                </c:pt>
                <c:pt idx="9">
                  <c:v>403</c:v>
                </c:pt>
                <c:pt idx="12">
                  <c:v>544</c:v>
                </c:pt>
              </c:numCache>
            </c:numRef>
          </c:val>
          <c:extLst>
            <c:ext xmlns:c16="http://schemas.microsoft.com/office/drawing/2014/chart" uri="{C3380CC4-5D6E-409C-BE32-E72D297353CC}">
              <c16:uniqueId val="{00000008-C68F-4E69-9DAC-21A05CD8D2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8F-4E69-9DAC-21A05CD8D2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9759</c:v>
                </c:pt>
                <c:pt idx="3">
                  <c:v>9384</c:v>
                </c:pt>
                <c:pt idx="6">
                  <c:v>10034</c:v>
                </c:pt>
                <c:pt idx="9">
                  <c:v>10403</c:v>
                </c:pt>
                <c:pt idx="12">
                  <c:v>11569</c:v>
                </c:pt>
              </c:numCache>
            </c:numRef>
          </c:val>
          <c:extLst>
            <c:ext xmlns:c16="http://schemas.microsoft.com/office/drawing/2014/chart" uri="{C3380CC4-5D6E-409C-BE32-E72D297353CC}">
              <c16:uniqueId val="{0000000A-C68F-4E69-9DAC-21A05CD8D2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8F-4E69-9DAC-21A05CD8D2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3165</c:v>
                </c:pt>
                <c:pt idx="1">
                  <c:v>3334</c:v>
                </c:pt>
                <c:pt idx="2">
                  <c:v>3055</c:v>
                </c:pt>
              </c:numCache>
            </c:numRef>
          </c:val>
          <c:extLst>
            <c:ext xmlns:c16="http://schemas.microsoft.com/office/drawing/2014/chart" uri="{C3380CC4-5D6E-409C-BE32-E72D297353CC}">
              <c16:uniqueId val="{00000000-A6C3-4D07-9027-D4051AAFD6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770</c:v>
                </c:pt>
                <c:pt idx="1">
                  <c:v>580</c:v>
                </c:pt>
                <c:pt idx="2">
                  <c:v>585</c:v>
                </c:pt>
              </c:numCache>
            </c:numRef>
          </c:val>
          <c:extLst>
            <c:ext xmlns:c16="http://schemas.microsoft.com/office/drawing/2014/chart" uri="{C3380CC4-5D6E-409C-BE32-E72D297353CC}">
              <c16:uniqueId val="{00000001-A6C3-4D07-9027-D4051AAFD6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2601</c:v>
                </c:pt>
                <c:pt idx="1">
                  <c:v>2628</c:v>
                </c:pt>
                <c:pt idx="2">
                  <c:v>2638</c:v>
                </c:pt>
              </c:numCache>
            </c:numRef>
          </c:val>
          <c:extLst>
            <c:ext xmlns:c16="http://schemas.microsoft.com/office/drawing/2014/chart" uri="{C3380CC4-5D6E-409C-BE32-E72D297353CC}">
              <c16:uniqueId val="{00000002-A6C3-4D07-9027-D4051AAFD6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{2FFCE0FB-1B79-425B-9BBB-83BBC0CC5419}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FEB-4930-B029-DFB28E56CE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{EA855509-2A3B-4D8A-B9FD-91B44827D824}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EB-4930-B029-DFB28E56CE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{A72EB839-D171-40F3-B21A-B9D0382000D3}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EB-4930-B029-DFB28E56CE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{6721BDC0-4FF2-4C71-8757-4E3850F51754}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EB-4930-B029-DFB28E56CE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{CAE140E8-E9AB-4393-A43F-E9AA984570A6}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EB-4930-B029-DFB28E56CED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{4B1979AB-FEA4-4F90-8F20-61D898A64F6E}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FEB-4930-B029-DFB28E56CED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{1D0836CA-B788-40B3-80C4-E1FB2DE33228}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FEB-4930-B029-DFB28E56CED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{31A399BE-5E9E-4F37-AAEA-7D77ECCA1DBC}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FEB-4930-B029-DFB28E56CED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{B8167513-B2C6-4EAF-96DE-2514B47CDC70}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FEB-4930-B029-DFB28E56CE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57.5</c:v>
                </c:pt>
                <c:pt idx="16">
                  <c:v>58.6</c:v>
                </c:pt>
                <c:pt idx="24">
                  <c:v>59.8</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EB-4930-B029-DFB28E56CE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{8471E448-9639-43C3-8991-C41B4C964BB4}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FEB-4930-B029-DFB28E56CE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{8D1F16B2-5536-460F-9811-E186E37407AB}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EB-4930-B029-DFB28E56CE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{42D377C3-FB73-4322-8117-DD763C114D83}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EB-4930-B029-DFB28E56CE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{48002C01-267E-4FFC-BDB4-01B267034804}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EB-4930-B029-DFB28E56CE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{73324B72-7270-4AD8-865D-79B56D22B8A0}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EB-4930-B029-DFB28E56CED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{5E5E79C9-27D5-4412-A337-86B5F15B85AA}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FEB-4930-B029-DFB28E56CED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{A0FFDF63-7B75-4354-8133-4CF545F773AD}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FEB-4930-B029-DFB28E56CED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{15E51237-6419-44F8-9214-6D093BAE9868}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FEB-4930-B029-DFB28E56CED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{EA7B6139-48D2-429D-B45B-15AD02BA0852}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FEB-4930-B029-DFB28E56CE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57</c:v>
                </c:pt>
                <c:pt idx="16">
                  <c:v>59.7</c:v>
                </c:pt>
                <c:pt idx="24">
                  <c:v>60</c:v>
                </c:pt>
                <c:pt idx="32">
                  <c:v>60.2</c:v>
                </c:pt>
              </c:numCache>
            </c:numRef>
          </c:xVal>
          <c:yVal>
            <c:numRef>
              <c:f>公会計指標分析・財政指標組合せ分析表!$BP$55:$DC$55</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EFEB-4930-B029-DFB28E56CEDB}"/>
            </c:ext>
          </c:extLst>
        </c:ser>
        <c:dLbls>
          <c:showLegendKey val="0"/>
          <c:showVal val="1"/>
          <c:showCatName val="0"/>
          <c:showSerName val="0"/>
          <c:showPercent val="0"/>
          <c:showBubbleSize val="0"/>
        </c:dLbls>
        <c:axId val="46179840"/>
        <c:axId val="46181760"/>
      </c:scatterChart>
      <c:valAx>
        <c:axId val="46179840"/>
        <c:scaling>
          <c:orientation val="minMax"/>
          <c:max val="62.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{3ADD75DF-2540-47AF-8895-57D486A5E998}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E16-4547-9193-DC246CC286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{E04A8D9F-92C3-4B6E-B22C-FAF87CBE49E8}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16-4547-9193-DC246CC286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{919AA3DF-335F-4684-BB53-97146EC2F2A2}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16-4547-9193-DC246CC286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{6989EB50-5EE3-4369-8019-E1B826854C79}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16-4547-9193-DC246CC286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{2800D476-CD79-4CE1-A379-9E200941BB52}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16-4547-9193-DC246CC286C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{5D440AF8-051A-4376-A128-6A6613244192}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E16-4547-9193-DC246CC286C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{82BC4400-6BF8-434E-B426-CA1BB1C9363F}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E16-4547-9193-DC246CC286C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{3472F6D6-A973-4DFF-84D8-639738902BEE}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E16-4547-9193-DC246CC286C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{4A707255-A21F-4E89-9B0F-CCC8B3218722}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E16-4547-9193-DC246CC286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6.6</c:v>
                </c:pt>
                <c:pt idx="16">
                  <c:v>6.3</c:v>
                </c:pt>
                <c:pt idx="24">
                  <c:v>6.1</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16-4547-9193-DC246CC286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{DE9BDD92-19A3-41DD-98DF-C46C720C07B9}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E16-4547-9193-DC246CC286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{E33A7247-766A-484F-87CF-2AE11B5DE5D3}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16-4547-9193-DC246CC286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{99E0D422-CFC4-41A5-9D17-BA7802BD69E5}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16-4547-9193-DC246CC286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{28C72A33-5A3C-4FA9-9F59-388D735D89FC}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16-4547-9193-DC246CC286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{1F14CB28-6AE3-476A-96B7-D084190D45A0}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16-4547-9193-DC246CC286C8}"/>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{09D9E372-A003-4754-AD1E-16B380A832C3}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E16-4547-9193-DC246CC286C8}"/>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{793A0617-A73E-47A9-8259-385C7B76D987}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E16-4547-9193-DC246CC286C8}"/>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{CAE2D65C-6FFE-4D22-8A33-1AA878EB4036}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E16-4547-9193-DC246CC286C8}"/>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{2AE95B3B-0785-4274-9E77-9E87D98D9C14}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E16-4547-9193-DC246CC286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EE16-4547-9193-DC246CC286C8}"/>
            </c:ext>
          </c:extLst>
        </c:ser>
        <c:dLbls>
          <c:showLegendKey val="0"/>
          <c:showVal val="1"/>
          <c:showCatName val="0"/>
          <c:showSerName val="0"/>
          <c:showPercent val="0"/>
          <c:showBubbleSize val="0"/>
        </c:dLbls>
        <c:axId val="84219776"/>
        <c:axId val="84234240"/>
      </c:scatterChart>
      <c:valAx>
        <c:axId val="84219776"/>
        <c:scaling>
          <c:orientation val="minMax"/>
          <c:max val="8.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実質公債費比率は、３年平均で</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％で前年度からすると減少している。</a:t>
          </a:r>
          <a:endParaRPr lang="ja-JP" altLang="ja-JP" sz="1400">
            <a:effectLst/>
          </a:endParaRPr>
        </a:p>
        <a:p>
          <a:r>
            <a:rPr kumimoji="1" lang="ja-JP" altLang="ja-JP" sz="1100">
              <a:solidFill>
                <a:schemeClr val="dk1"/>
              </a:solidFill>
              <a:effectLst/>
              <a:latin typeface="+mn-lt"/>
              <a:ea typeface="+mn-ea"/>
              <a:cs typeface="+mn-cs"/>
            </a:rPr>
            <a:t>算入公債費等も減少しているが、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年度借り入れ分の過疎対策事業債等の償還終了により元利償還金が減少しており、比率が減少している。</a:t>
          </a:r>
          <a:endParaRPr lang="ja-JP" altLang="ja-JP" sz="1400">
            <a:effectLst/>
          </a:endParaRPr>
        </a:p>
        <a:p>
          <a:r>
            <a:rPr kumimoji="1" lang="ja-JP" altLang="ja-JP" sz="1100">
              <a:solidFill>
                <a:schemeClr val="dk1"/>
              </a:solidFill>
              <a:effectLst/>
              <a:latin typeface="+mn-lt"/>
              <a:ea typeface="+mn-ea"/>
              <a:cs typeface="+mn-cs"/>
            </a:rPr>
            <a:t>しかし、今後は大規模な事業に地方債を充当する予定で、増加していくことが見込まれるため、抜本的な行財政改革を進め、この比率の抑制に努めていく。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減債基金残高のうち、実質公債費比率に用いる満期一括償還地方債の償還の財源として積み立てた額に係るものはない。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将来負担比率の分子については、前年比</a:t>
          </a:r>
          <a:r>
            <a:rPr kumimoji="1" lang="en-US" altLang="ja-JP" sz="1100">
              <a:solidFill>
                <a:schemeClr val="dk1"/>
              </a:solidFill>
              <a:effectLst/>
              <a:latin typeface="+mn-lt"/>
              <a:ea typeface="+mn-ea"/>
              <a:cs typeface="+mn-cs"/>
            </a:rPr>
            <a:t>978</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円の減となった。</a:t>
          </a:r>
          <a:endParaRPr lang="ja-JP" altLang="ja-JP" sz="1400">
            <a:effectLst/>
          </a:endParaRPr>
        </a:p>
        <a:p>
          <a:r>
            <a:rPr kumimoji="1" lang="ja-JP" altLang="ja-JP" sz="1100">
              <a:solidFill>
                <a:schemeClr val="dk1"/>
              </a:solidFill>
              <a:effectLst/>
              <a:latin typeface="+mn-lt"/>
              <a:ea typeface="+mn-ea"/>
              <a:cs typeface="+mn-cs"/>
            </a:rPr>
            <a:t>将来負担額の組合等負担等見込額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減少したが、一般会計等に係る地方債の現在高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国営土地改良事業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高山温泉ドーム改修</a:t>
          </a:r>
          <a:r>
            <a:rPr kumimoji="1" lang="ja-JP" altLang="ja-JP" sz="1100">
              <a:solidFill>
                <a:schemeClr val="dk1"/>
              </a:solidFill>
              <a:effectLst/>
              <a:latin typeface="+mn-lt"/>
              <a:ea typeface="+mn-ea"/>
              <a:cs typeface="+mn-cs"/>
            </a:rPr>
            <a:t>事業等で起債したため、前年度より増額となった。</a:t>
          </a:r>
          <a:endParaRPr lang="ja-JP" altLang="ja-JP" sz="1400">
            <a:effectLst/>
          </a:endParaRPr>
        </a:p>
        <a:p>
          <a:r>
            <a:rPr kumimoji="1" lang="ja-JP" altLang="ja-JP" sz="1100">
              <a:solidFill>
                <a:schemeClr val="dk1"/>
              </a:solidFill>
              <a:effectLst/>
              <a:latin typeface="+mn-lt"/>
              <a:ea typeface="+mn-ea"/>
              <a:cs typeface="+mn-cs"/>
            </a:rPr>
            <a:t>また、充当可能財源等については、充当可能基金や充当可能特定歳入は微減したものの、基準財政需要額算入見込額については、交付税措置率の良い地方債の借り入れ等により増加し、全体でも増となった。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鹿児島県肝付町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減債基金、その他特定目的基金に大きな変動はなかったが、財政調整基金を取り崩したことにより全体の減少につながった。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公共施設の老朽化などに備え、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更新、統廃合及び長寿命化などに要する経費の財源に充てるため公共施設等総合管理基金への積み立て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を増やしつつ、財政調整基金については現状維持を目指す。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・地域振興基金：肝付町における町民の連帯の強化及び均衡ある地域振興を図る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・ふるさと活性化基金：地域活性化対策の一環として行う事業推進の資金に充てる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キバレふるさと基金：肝付町の活性化と振興を願う皆様から寄せられた寄附金を財源とし、当該寄附を行った個人、法人その他の団体の意向を具体的に政策に反映することにより、多様な人々の参加による魅力あるふるさとづくり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・公共施設等総合管理基金：５０百万積み立てたことによる増加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老朽化等による更新、統廃合及び長寿命化などに要する経費の財源に充てるため公共施設等総合管理基金を新設したが、この目的の財源不足に備え増加傾向にあり、キバレふるさと基金についても、ふるさと納税寄附金の状況により増加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基金の取り崩しについては、現在保有する基金の中では、農業農村整備事業基金が目的の事業執行により、今後取り崩されていく予定である。他の基金についても必要に応じ取り崩す予定である。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地方交付税の減少等により当初予算編成時に大きく取り崩しを行った。例年であれば取り崩した金額以上の積立が可能であったが、本年度は余剰財源が少なく積み増すことができず減少した。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当初予算編成時はどうしても基金の取り崩しが必要となるため、現状維持が可能となるような財政運営を行いたい。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基金利子等を積み増したことによる増である。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地方交付税が減少傾向にある中、必要な適債事業への起債を見込み、その分の償還に備え、地方債現在高を目標に積み立てていく。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15,139
15,037
308.10
12,117,002
11,760,671
333,114
5,830,409
11,569,465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年度決算では</a:t>
          </a:r>
          <a:r>
            <a:rPr kumimoji="1" lang="en-US" altLang="ja-JP" sz="800">
              <a:solidFill>
                <a:schemeClr val="dk1"/>
              </a:solidFill>
              <a:effectLst/>
              <a:latin typeface="+mn-lt"/>
              <a:ea typeface="+mn-ea"/>
              <a:cs typeface="+mn-cs"/>
            </a:rPr>
            <a:t>61.1</a:t>
          </a:r>
          <a:r>
            <a:rPr kumimoji="1" lang="ja-JP" altLang="ja-JP" sz="800">
              <a:solidFill>
                <a:schemeClr val="dk1"/>
              </a:solidFill>
              <a:effectLst/>
              <a:latin typeface="+mn-lt"/>
              <a:ea typeface="+mn-ea"/>
              <a:cs typeface="+mn-cs"/>
            </a:rPr>
            <a:t>％と平成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年度決算と比較しても</a:t>
          </a:r>
          <a:r>
            <a:rPr kumimoji="1" lang="en-US" altLang="ja-JP" sz="800">
              <a:solidFill>
                <a:schemeClr val="dk1"/>
              </a:solidFill>
              <a:effectLst/>
              <a:latin typeface="+mn-lt"/>
              <a:ea typeface="+mn-ea"/>
              <a:cs typeface="+mn-cs"/>
            </a:rPr>
            <a:t>1.3</a:t>
          </a:r>
          <a:r>
            <a:rPr kumimoji="1" lang="ja-JP" altLang="ja-JP" sz="800">
              <a:solidFill>
                <a:schemeClr val="dk1"/>
              </a:solidFill>
              <a:effectLst/>
              <a:latin typeface="+mn-lt"/>
              <a:ea typeface="+mn-ea"/>
              <a:cs typeface="+mn-cs"/>
            </a:rPr>
            <a:t>ポイント上昇している。本町では一般会計の減価償却累計額が増加しているが、その大半は道路橋梁といった工作物（インフラ資産）であることから、公共施設のみならず工作物（インフラ資産）で老朽化に伴う問題が発生していないかを確認し、計画的に対応していく。</a:t>
          </a:r>
          <a:endParaRPr lang="ja-JP" altLang="ja-JP" sz="800">
            <a:effectLst/>
          </a:endParaRPr>
        </a:p>
        <a:p>
          <a:r>
            <a:rPr kumimoji="1" lang="ja-JP" altLang="ja-JP" sz="800">
              <a:solidFill>
                <a:schemeClr val="dk1"/>
              </a:solidFill>
              <a:effectLst/>
              <a:latin typeface="+mn-lt"/>
              <a:ea typeface="+mn-ea"/>
              <a:cs typeface="+mn-cs"/>
            </a:rPr>
            <a:t>また、本町では全国平均並びに鹿児島県内平均よりも資産老朽化比率はやや低い水準ではあるものの、類似団体平均に比べるとやや高い。これは、行政面積が広いために資産量そのものが多く、その老朽化も進んでいることも原因と思われるが、その意味で今後は個別計画等に沿った公共施設の再編を実施する。</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80" name="有形固定資産減価償却率平均値テキスト"/>
        <xdr:cNvSpPr txBox="1"/>
      </xdr:nvSpPr>
      <xdr:spPr>
        <a:xfrm>
          <a:off x="4813300" y="506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85" name="フローチャート: 判断 84"/>
        <xdr:cNvSpPr/>
      </xdr:nvSpPr>
      <xdr:spPr>
        <a:xfrm>
          <a:off x="1714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91" name="楕円 90"/>
        <xdr:cNvSpPr/>
      </xdr:nvSpPr>
      <xdr:spPr>
        <a:xfrm>
          <a:off x="4711700" y="52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84684</xdr:rowOff>
    </xdr:from>
    <xdr:ext cx="405111" cy="259045"/>
    <xdr:sp macro="" textlink="">
      <xdr:nvSpPr>
        <xdr:cNvPr id="92" name="有形固定資産減価償却率該当値テキスト"/>
        <xdr:cNvSpPr txBox="1"/>
      </xdr:nvSpPr>
      <xdr:spPr>
        <a:xfrm>
          <a:off x="4813300" y="522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59478</xdr:rowOff>
    </xdr:from>
    <xdr:to>
      <xdr:col>19</xdr:col>
      <xdr:colOff>187325</xdr:colOff>
      <xdr:row>30</xdr:row>
      <xdr:rowOff>161078</xdr:rowOff>
    </xdr:to>
    <xdr:sp macro="" textlink="">
      <xdr:nvSpPr>
        <xdr:cNvPr id="93" name="楕円 92"/>
        <xdr:cNvSpPr/>
      </xdr:nvSpPr>
      <xdr:spPr>
        <a:xfrm>
          <a:off x="4000500" y="52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157057</xdr:rowOff>
    </xdr:to>
    <xdr:cxnSp macro="">
      <xdr:nvCxnSpPr>
        <xdr:cNvPr id="94" name="直線コネクタ 93"/>
        <xdr:cNvCxnSpPr/>
      </xdr:nvCxnSpPr>
      <xdr:spPr>
        <a:xfrm>
          <a:off x="4051300" y="525377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95" name="楕円 94"/>
        <xdr:cNvSpPr/>
      </xdr:nvSpPr>
      <xdr:spPr>
        <a:xfrm>
          <a:off x="3238500" y="51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110278</xdr:rowOff>
    </xdr:to>
    <xdr:cxnSp macro="">
      <xdr:nvCxnSpPr>
        <xdr:cNvPr id="96" name="直線コネクタ 95"/>
        <xdr:cNvCxnSpPr/>
      </xdr:nvCxnSpPr>
      <xdr:spPr>
        <a:xfrm>
          <a:off x="3289300" y="521059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97" name="楕円 96"/>
        <xdr:cNvSpPr/>
      </xdr:nvSpPr>
      <xdr:spPr>
        <a:xfrm>
          <a:off x="2476500" y="51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27517</xdr:rowOff>
    </xdr:from>
    <xdr:to>
      <xdr:col>15</xdr:col>
      <xdr:colOff>136525</xdr:colOff>
      <xdr:row>30</xdr:row>
      <xdr:rowOff>67098</xdr:rowOff>
    </xdr:to>
    <xdr:cxnSp macro="">
      <xdr:nvCxnSpPr>
        <xdr:cNvPr id="98" name="直線コネクタ 97"/>
        <xdr:cNvCxnSpPr/>
      </xdr:nvCxnSpPr>
      <xdr:spPr>
        <a:xfrm>
          <a:off x="2527300" y="517101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99" name="楕円 98"/>
        <xdr:cNvSpPr/>
      </xdr:nvSpPr>
      <xdr:spPr>
        <a:xfrm>
          <a:off x="1714500" y="4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30</xdr:row>
      <xdr:rowOff>27517</xdr:rowOff>
    </xdr:to>
    <xdr:cxnSp macro="">
      <xdr:nvCxnSpPr>
        <xdr:cNvPr id="100" name="直線コネクタ 99"/>
        <xdr:cNvCxnSpPr/>
      </xdr:nvCxnSpPr>
      <xdr:spPr>
        <a:xfrm>
          <a:off x="1765300" y="4965912"/>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101" name="n_1aveValue有形固定資産減価償却率"/>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2" name="n_2aveValue有形固定資産減価償却率"/>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3" name="n_3aveValue有形固定資産減価償却率"/>
        <xdr:cNvSpPr txBox="1"/>
      </xdr:nvSpPr>
      <xdr:spPr>
        <a:xfrm>
          <a:off x="2324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104" name="n_4aveValue有形固定資産減価償却率"/>
        <xdr:cNvSpPr txBox="1"/>
      </xdr:nvSpPr>
      <xdr:spPr>
        <a:xfrm>
          <a:off x="15627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6155</xdr:rowOff>
    </xdr:from>
    <xdr:ext cx="405111" cy="259045"/>
    <xdr:sp macro="" textlink="">
      <xdr:nvSpPr>
        <xdr:cNvPr id="105" name="n_1mainValue有形固定資産減価償却率"/>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106" name="n_2mainValue有形固定資産減価償却率"/>
        <xdr:cNvSpPr txBox="1"/>
      </xdr:nvSpPr>
      <xdr:spPr>
        <a:xfrm>
          <a:off x="3086744" y="4935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69444</xdr:rowOff>
    </xdr:from>
    <xdr:ext cx="405111" cy="259045"/>
    <xdr:sp macro="" textlink="">
      <xdr:nvSpPr>
        <xdr:cNvPr id="107" name="n_3mainValue有形固定資産減価償却率"/>
        <xdr:cNvSpPr txBox="1"/>
      </xdr:nvSpPr>
      <xdr:spPr>
        <a:xfrm>
          <a:off x="2324744" y="521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108" name="n_4mainValue有形固定資産減価償却率"/>
        <xdr:cNvSpPr txBox="1"/>
      </xdr:nvSpPr>
      <xdr:spPr>
        <a:xfrm>
          <a:off x="1562744" y="4690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債務償還比率は、全国平均並びに鹿児島県平均、さらには類似団体平均と比べても低い水準にある。ただし、地方債残高は平成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年度決算から</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年度決算にかけて増加したため、経年で見た場合は本指標も上昇している。これは、</a:t>
          </a:r>
          <a:r>
            <a:rPr kumimoji="1" lang="ja-JP" altLang="en-US" sz="900">
              <a:solidFill>
                <a:schemeClr val="dk1"/>
              </a:solidFill>
              <a:effectLst/>
              <a:latin typeface="+mn-lt"/>
              <a:ea typeface="+mn-ea"/>
              <a:cs typeface="+mn-cs"/>
            </a:rPr>
            <a:t>国営土地改良事業</a:t>
          </a:r>
          <a:r>
            <a:rPr kumimoji="1" lang="ja-JP" altLang="ja-JP" sz="900">
              <a:solidFill>
                <a:schemeClr val="dk1"/>
              </a:solidFill>
              <a:effectLst/>
              <a:latin typeface="+mn-lt"/>
              <a:ea typeface="+mn-ea"/>
              <a:cs typeface="+mn-cs"/>
            </a:rPr>
            <a:t>が原因の一つと考えられる。道路橋梁といった工作物（インフラ資産）の更新時期到来後、本指標はより一層上昇していくものと見込まれる。そのため、今後は経常的支出についてもさらなる見直しを進め、支出総額の圧縮を進め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xdr:cNvSpPr txBox="1"/>
      </xdr:nvSpPr>
      <xdr:spPr>
        <a:xfrm>
          <a:off x="14846300" y="504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45" name="フローチャート: 判断 144"/>
        <xdr:cNvSpPr/>
      </xdr:nvSpPr>
      <xdr:spPr>
        <a:xfrm>
          <a:off x="11747500" y="504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60396</xdr:rowOff>
    </xdr:from>
    <xdr:to>
      <xdr:col>76</xdr:col>
      <xdr:colOff>73025</xdr:colOff>
      <xdr:row>29</xdr:row>
      <xdr:rowOff>161996</xdr:rowOff>
    </xdr:to>
    <xdr:sp macro="" textlink="">
      <xdr:nvSpPr>
        <xdr:cNvPr id="151" name="楕円 150"/>
        <xdr:cNvSpPr/>
      </xdr:nvSpPr>
      <xdr:spPr>
        <a:xfrm>
          <a:off x="14744700" y="50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83273</xdr:rowOff>
    </xdr:from>
    <xdr:ext cx="469744" cy="259045"/>
    <xdr:sp macro="" textlink="">
      <xdr:nvSpPr>
        <xdr:cNvPr id="152" name="債務償還比率該当値テキスト"/>
        <xdr:cNvSpPr txBox="1"/>
      </xdr:nvSpPr>
      <xdr:spPr>
        <a:xfrm>
          <a:off x="14846300" y="488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105847</xdr:rowOff>
    </xdr:from>
    <xdr:to>
      <xdr:col>72</xdr:col>
      <xdr:colOff>123825</xdr:colOff>
      <xdr:row>29</xdr:row>
      <xdr:rowOff>35997</xdr:rowOff>
    </xdr:to>
    <xdr:sp macro="" textlink="">
      <xdr:nvSpPr>
        <xdr:cNvPr id="153" name="楕円 152"/>
        <xdr:cNvSpPr/>
      </xdr:nvSpPr>
      <xdr:spPr>
        <a:xfrm>
          <a:off x="14033500" y="490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156647</xdr:rowOff>
    </xdr:from>
    <xdr:to>
      <xdr:col>76</xdr:col>
      <xdr:colOff>22225</xdr:colOff>
      <xdr:row>29</xdr:row>
      <xdr:rowOff>111196</xdr:rowOff>
    </xdr:to>
    <xdr:cxnSp macro="">
      <xdr:nvCxnSpPr>
        <xdr:cNvPr id="154" name="直線コネクタ 153"/>
        <xdr:cNvCxnSpPr/>
      </xdr:nvCxnSpPr>
      <xdr:spPr>
        <a:xfrm>
          <a:off x="14084300" y="4957247"/>
          <a:ext cx="711200" cy="1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72167</xdr:rowOff>
    </xdr:from>
    <xdr:to>
      <xdr:col>68</xdr:col>
      <xdr:colOff>123825</xdr:colOff>
      <xdr:row>29</xdr:row>
      <xdr:rowOff>2317</xdr:rowOff>
    </xdr:to>
    <xdr:sp macro="" textlink="">
      <xdr:nvSpPr>
        <xdr:cNvPr id="155" name="楕円 154"/>
        <xdr:cNvSpPr/>
      </xdr:nvSpPr>
      <xdr:spPr>
        <a:xfrm>
          <a:off x="13271500" y="48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122967</xdr:rowOff>
    </xdr:from>
    <xdr:to>
      <xdr:col>72</xdr:col>
      <xdr:colOff>73025</xdr:colOff>
      <xdr:row>28</xdr:row>
      <xdr:rowOff>156647</xdr:rowOff>
    </xdr:to>
    <xdr:cxnSp macro="">
      <xdr:nvCxnSpPr>
        <xdr:cNvPr id="156" name="直線コネクタ 155"/>
        <xdr:cNvCxnSpPr/>
      </xdr:nvCxnSpPr>
      <xdr:spPr>
        <a:xfrm>
          <a:off x="13322300" y="4923567"/>
          <a:ext cx="762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65862</xdr:rowOff>
    </xdr:from>
    <xdr:to>
      <xdr:col>64</xdr:col>
      <xdr:colOff>123825</xdr:colOff>
      <xdr:row>28</xdr:row>
      <xdr:rowOff>167462</xdr:rowOff>
    </xdr:to>
    <xdr:sp macro="" textlink="">
      <xdr:nvSpPr>
        <xdr:cNvPr id="157" name="楕円 156"/>
        <xdr:cNvSpPr/>
      </xdr:nvSpPr>
      <xdr:spPr>
        <a:xfrm>
          <a:off x="12509500" y="48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116662</xdr:rowOff>
    </xdr:from>
    <xdr:to>
      <xdr:col>68</xdr:col>
      <xdr:colOff>73025</xdr:colOff>
      <xdr:row>28</xdr:row>
      <xdr:rowOff>122967</xdr:rowOff>
    </xdr:to>
    <xdr:cxnSp macro="">
      <xdr:nvCxnSpPr>
        <xdr:cNvPr id="158" name="直線コネクタ 157"/>
        <xdr:cNvCxnSpPr/>
      </xdr:nvCxnSpPr>
      <xdr:spPr>
        <a:xfrm>
          <a:off x="12560300" y="4917262"/>
          <a:ext cx="762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55672</xdr:rowOff>
    </xdr:from>
    <xdr:to>
      <xdr:col>60</xdr:col>
      <xdr:colOff>123825</xdr:colOff>
      <xdr:row>28</xdr:row>
      <xdr:rowOff>157272</xdr:rowOff>
    </xdr:to>
    <xdr:sp macro="" textlink="">
      <xdr:nvSpPr>
        <xdr:cNvPr id="159" name="楕円 158"/>
        <xdr:cNvSpPr/>
      </xdr:nvSpPr>
      <xdr:spPr>
        <a:xfrm>
          <a:off x="11747500" y="48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106472</xdr:rowOff>
    </xdr:from>
    <xdr:to>
      <xdr:col>64</xdr:col>
      <xdr:colOff>73025</xdr:colOff>
      <xdr:row>28</xdr:row>
      <xdr:rowOff>116662</xdr:rowOff>
    </xdr:to>
    <xdr:cxnSp macro="">
      <xdr:nvCxnSpPr>
        <xdr:cNvPr id="160" name="直線コネクタ 159"/>
        <xdr:cNvCxnSpPr/>
      </xdr:nvCxnSpPr>
      <xdr:spPr>
        <a:xfrm>
          <a:off x="11798300" y="4907072"/>
          <a:ext cx="762000" cy="1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xdr:cNvSpPr txBox="1"/>
      </xdr:nvSpPr>
      <xdr:spPr>
        <a:xfrm>
          <a:off x="13836727" y="51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xdr:cNvSpPr txBox="1"/>
      </xdr:nvSpPr>
      <xdr:spPr>
        <a:xfrm>
          <a:off x="13087427" y="51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xdr:cNvSpPr txBox="1"/>
      </xdr:nvSpPr>
      <xdr:spPr>
        <a:xfrm>
          <a:off x="12325427" y="51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162796</xdr:rowOff>
    </xdr:from>
    <xdr:ext cx="469744" cy="259045"/>
    <xdr:sp macro="" textlink="">
      <xdr:nvSpPr>
        <xdr:cNvPr id="164" name="n_4aveValue債務償還比率"/>
        <xdr:cNvSpPr txBox="1"/>
      </xdr:nvSpPr>
      <xdr:spPr>
        <a:xfrm>
          <a:off x="11563427" y="513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52524</xdr:rowOff>
    </xdr:from>
    <xdr:ext cx="469744" cy="259045"/>
    <xdr:sp macro="" textlink="">
      <xdr:nvSpPr>
        <xdr:cNvPr id="165" name="n_1mainValue債務償還比率"/>
        <xdr:cNvSpPr txBox="1"/>
      </xdr:nvSpPr>
      <xdr:spPr>
        <a:xfrm>
          <a:off x="13836727" y="468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18844</xdr:rowOff>
    </xdr:from>
    <xdr:ext cx="469744" cy="259045"/>
    <xdr:sp macro="" textlink="">
      <xdr:nvSpPr>
        <xdr:cNvPr id="166" name="n_2mainValue債務償還比率"/>
        <xdr:cNvSpPr txBox="1"/>
      </xdr:nvSpPr>
      <xdr:spPr>
        <a:xfrm>
          <a:off x="13087427" y="464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12539</xdr:rowOff>
    </xdr:from>
    <xdr:ext cx="469744" cy="259045"/>
    <xdr:sp macro="" textlink="">
      <xdr:nvSpPr>
        <xdr:cNvPr id="167" name="n_3mainValue債務償還比率"/>
        <xdr:cNvSpPr txBox="1"/>
      </xdr:nvSpPr>
      <xdr:spPr>
        <a:xfrm>
          <a:off x="12325427" y="464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2349</xdr:rowOff>
    </xdr:from>
    <xdr:ext cx="469744" cy="259045"/>
    <xdr:sp macro="" textlink="">
      <xdr:nvSpPr>
        <xdr:cNvPr id="168" name="n_4mainValue債務償還比率"/>
        <xdr:cNvSpPr txBox="1"/>
      </xdr:nvSpPr>
      <xdr:spPr>
        <a:xfrm>
          <a:off x="11563427" y="46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15,139
15,037
308.10
12,117,002
11,760,671
333,114
5,830,409
11,569,465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3" name="楕円 72"/>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4"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99060</xdr:rowOff>
    </xdr:to>
    <xdr:cxnSp macro="">
      <xdr:nvCxnSpPr>
        <xdr:cNvPr id="76" name="直線コネクタ 75"/>
        <xdr:cNvCxnSpPr/>
      </xdr:nvCxnSpPr>
      <xdr:spPr>
        <a:xfrm>
          <a:off x="3797300" y="6408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64770</xdr:rowOff>
    </xdr:to>
    <xdr:cxnSp macro="">
      <xdr:nvCxnSpPr>
        <xdr:cNvPr id="78" name="直線コネクタ 77"/>
        <xdr:cNvCxnSpPr/>
      </xdr:nvCxnSpPr>
      <xdr:spPr>
        <a:xfrm>
          <a:off x="2908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114935</xdr:rowOff>
    </xdr:from>
    <xdr:to>
      <xdr:col>10</xdr:col>
      <xdr:colOff>165100</xdr:colOff>
      <xdr:row>37</xdr:row>
      <xdr:rowOff>45085</xdr:rowOff>
    </xdr:to>
    <xdr:sp macro="" textlink="">
      <xdr:nvSpPr>
        <xdr:cNvPr id="79" name="楕円 78"/>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165735</xdr:rowOff>
    </xdr:from>
    <xdr:to>
      <xdr:col>15</xdr:col>
      <xdr:colOff>50800</xdr:colOff>
      <xdr:row>37</xdr:row>
      <xdr:rowOff>30480</xdr:rowOff>
    </xdr:to>
    <xdr:cxnSp macro="">
      <xdr:nvCxnSpPr>
        <xdr:cNvPr id="80" name="直線コネクタ 79"/>
        <xdr:cNvCxnSpPr/>
      </xdr:nvCxnSpPr>
      <xdr:spPr>
        <a:xfrm>
          <a:off x="2019300" y="63379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74930</xdr:rowOff>
    </xdr:from>
    <xdr:to>
      <xdr:col>6</xdr:col>
      <xdr:colOff>38100</xdr:colOff>
      <xdr:row>37</xdr:row>
      <xdr:rowOff>5080</xdr:rowOff>
    </xdr:to>
    <xdr:sp macro="" textlink="">
      <xdr:nvSpPr>
        <xdr:cNvPr id="81" name="楕円 80"/>
        <xdr:cNvSpPr/>
      </xdr:nvSpPr>
      <xdr:spPr>
        <a:xfrm>
          <a:off x="1079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125730</xdr:rowOff>
    </xdr:from>
    <xdr:to>
      <xdr:col>10</xdr:col>
      <xdr:colOff>114300</xdr:colOff>
      <xdr:row>36</xdr:row>
      <xdr:rowOff>165735</xdr:rowOff>
    </xdr:to>
    <xdr:cxnSp macro="">
      <xdr:nvCxnSpPr>
        <xdr:cNvPr id="82" name="直線コネクタ 81"/>
        <xdr:cNvCxnSpPr/>
      </xdr:nvCxnSpPr>
      <xdr:spPr>
        <a:xfrm>
          <a:off x="1130300" y="629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86" name="n_4aveValue【道路】&#10;有形固定資産減価償却率"/>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8" name="n_2mainValue【道路】&#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61612</xdr:rowOff>
    </xdr:from>
    <xdr:ext cx="405111" cy="259045"/>
    <xdr:sp macro="" textlink="">
      <xdr:nvSpPr>
        <xdr:cNvPr id="89" name="n_3mainValue【道路】&#10;有形固定資産減価償却率"/>
        <xdr:cNvSpPr txBox="1"/>
      </xdr:nvSpPr>
      <xdr:spPr>
        <a:xfrm>
          <a:off x="1816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21607</xdr:rowOff>
    </xdr:from>
    <xdr:ext cx="405111" cy="259045"/>
    <xdr:sp macro="" textlink="">
      <xdr:nvSpPr>
        <xdr:cNvPr id="90" name="n_4mainValue【道路】&#10;有形固定資産減価償却率"/>
        <xdr:cNvSpPr txBox="1"/>
      </xdr:nvSpPr>
      <xdr:spPr>
        <a:xfrm>
          <a:off x="927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22" name="フローチャート: 判断 121"/>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54190</xdr:rowOff>
    </xdr:from>
    <xdr:to>
      <xdr:col>55</xdr:col>
      <xdr:colOff>50800</xdr:colOff>
      <xdr:row>41</xdr:row>
      <xdr:rowOff>155790</xdr:rowOff>
    </xdr:to>
    <xdr:sp macro="" textlink="">
      <xdr:nvSpPr>
        <xdr:cNvPr id="128" name="楕円 127"/>
        <xdr:cNvSpPr/>
      </xdr:nvSpPr>
      <xdr:spPr>
        <a:xfrm>
          <a:off x="10426700" y="70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16887</xdr:rowOff>
    </xdr:from>
    <xdr:ext cx="534377" cy="259045"/>
    <xdr:sp macro="" textlink="">
      <xdr:nvSpPr>
        <xdr:cNvPr id="129" name="【道路】&#10;一人当たり延長該当値テキスト"/>
        <xdr:cNvSpPr txBox="1"/>
      </xdr:nvSpPr>
      <xdr:spPr>
        <a:xfrm>
          <a:off x="10515600" y="70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54793</xdr:rowOff>
    </xdr:from>
    <xdr:to>
      <xdr:col>50</xdr:col>
      <xdr:colOff>165100</xdr:colOff>
      <xdr:row>41</xdr:row>
      <xdr:rowOff>156393</xdr:rowOff>
    </xdr:to>
    <xdr:sp macro="" textlink="">
      <xdr:nvSpPr>
        <xdr:cNvPr id="130" name="楕円 129"/>
        <xdr:cNvSpPr/>
      </xdr:nvSpPr>
      <xdr:spPr>
        <a:xfrm>
          <a:off x="9588500" y="70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104990</xdr:rowOff>
    </xdr:from>
    <xdr:to>
      <xdr:col>55</xdr:col>
      <xdr:colOff>0</xdr:colOff>
      <xdr:row>41</xdr:row>
      <xdr:rowOff>105593</xdr:rowOff>
    </xdr:to>
    <xdr:cxnSp macro="">
      <xdr:nvCxnSpPr>
        <xdr:cNvPr id="131" name="直線コネクタ 130"/>
        <xdr:cNvCxnSpPr/>
      </xdr:nvCxnSpPr>
      <xdr:spPr>
        <a:xfrm flipV="1">
          <a:off x="9639300" y="7134440"/>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55333</xdr:rowOff>
    </xdr:from>
    <xdr:to>
      <xdr:col>46</xdr:col>
      <xdr:colOff>38100</xdr:colOff>
      <xdr:row>41</xdr:row>
      <xdr:rowOff>156933</xdr:rowOff>
    </xdr:to>
    <xdr:sp macro="" textlink="">
      <xdr:nvSpPr>
        <xdr:cNvPr id="132" name="楕円 131"/>
        <xdr:cNvSpPr/>
      </xdr:nvSpPr>
      <xdr:spPr>
        <a:xfrm>
          <a:off x="8699500" y="70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105593</xdr:rowOff>
    </xdr:from>
    <xdr:to>
      <xdr:col>50</xdr:col>
      <xdr:colOff>114300</xdr:colOff>
      <xdr:row>41</xdr:row>
      <xdr:rowOff>106133</xdr:rowOff>
    </xdr:to>
    <xdr:cxnSp macro="">
      <xdr:nvCxnSpPr>
        <xdr:cNvPr id="133" name="直線コネクタ 132"/>
        <xdr:cNvCxnSpPr/>
      </xdr:nvCxnSpPr>
      <xdr:spPr>
        <a:xfrm flipV="1">
          <a:off x="8750300" y="7135043"/>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55918</xdr:rowOff>
    </xdr:from>
    <xdr:to>
      <xdr:col>41</xdr:col>
      <xdr:colOff>101600</xdr:colOff>
      <xdr:row>41</xdr:row>
      <xdr:rowOff>157518</xdr:rowOff>
    </xdr:to>
    <xdr:sp macro="" textlink="">
      <xdr:nvSpPr>
        <xdr:cNvPr id="134" name="楕円 133"/>
        <xdr:cNvSpPr/>
      </xdr:nvSpPr>
      <xdr:spPr>
        <a:xfrm>
          <a:off x="7810500" y="70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106133</xdr:rowOff>
    </xdr:from>
    <xdr:to>
      <xdr:col>45</xdr:col>
      <xdr:colOff>177800</xdr:colOff>
      <xdr:row>41</xdr:row>
      <xdr:rowOff>106718</xdr:rowOff>
    </xdr:to>
    <xdr:cxnSp macro="">
      <xdr:nvCxnSpPr>
        <xdr:cNvPr id="135" name="直線コネクタ 134"/>
        <xdr:cNvCxnSpPr/>
      </xdr:nvCxnSpPr>
      <xdr:spPr>
        <a:xfrm flipV="1">
          <a:off x="7861300" y="7135583"/>
          <a:ext cx="8890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54494</xdr:rowOff>
    </xdr:from>
    <xdr:to>
      <xdr:col>36</xdr:col>
      <xdr:colOff>165100</xdr:colOff>
      <xdr:row>41</xdr:row>
      <xdr:rowOff>156094</xdr:rowOff>
    </xdr:to>
    <xdr:sp macro="" textlink="">
      <xdr:nvSpPr>
        <xdr:cNvPr id="136" name="楕円 135"/>
        <xdr:cNvSpPr/>
      </xdr:nvSpPr>
      <xdr:spPr>
        <a:xfrm>
          <a:off x="6921500" y="70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105294</xdr:rowOff>
    </xdr:from>
    <xdr:to>
      <xdr:col>41</xdr:col>
      <xdr:colOff>50800</xdr:colOff>
      <xdr:row>41</xdr:row>
      <xdr:rowOff>106718</xdr:rowOff>
    </xdr:to>
    <xdr:cxnSp macro="">
      <xdr:nvCxnSpPr>
        <xdr:cNvPr id="137" name="直線コネクタ 136"/>
        <xdr:cNvCxnSpPr/>
      </xdr:nvCxnSpPr>
      <xdr:spPr>
        <a:xfrm>
          <a:off x="6972300" y="7134744"/>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158311</xdr:rowOff>
    </xdr:from>
    <xdr:ext cx="534377" cy="259045"/>
    <xdr:sp macro="" textlink="">
      <xdr:nvSpPr>
        <xdr:cNvPr id="141" name="n_4aveValue【道路】&#10;一人当たり延長"/>
        <xdr:cNvSpPr txBox="1"/>
      </xdr:nvSpPr>
      <xdr:spPr>
        <a:xfrm>
          <a:off x="6705111" y="71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147520</xdr:rowOff>
    </xdr:from>
    <xdr:ext cx="534377" cy="259045"/>
    <xdr:sp macro="" textlink="">
      <xdr:nvSpPr>
        <xdr:cNvPr id="142" name="n_1mainValue【道路】&#10;一人当たり延長"/>
        <xdr:cNvSpPr txBox="1"/>
      </xdr:nvSpPr>
      <xdr:spPr>
        <a:xfrm>
          <a:off x="9359411" y="717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148060</xdr:rowOff>
    </xdr:from>
    <xdr:ext cx="534377" cy="259045"/>
    <xdr:sp macro="" textlink="">
      <xdr:nvSpPr>
        <xdr:cNvPr id="143" name="n_2mainValue【道路】&#10;一人当たり延長"/>
        <xdr:cNvSpPr txBox="1"/>
      </xdr:nvSpPr>
      <xdr:spPr>
        <a:xfrm>
          <a:off x="8483111" y="71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2595</xdr:rowOff>
    </xdr:from>
    <xdr:ext cx="534377" cy="259045"/>
    <xdr:sp macro="" textlink="">
      <xdr:nvSpPr>
        <xdr:cNvPr id="144" name="n_3mainValue【道路】&#10;一人当たり延長"/>
        <xdr:cNvSpPr txBox="1"/>
      </xdr:nvSpPr>
      <xdr:spPr>
        <a:xfrm>
          <a:off x="7594111" y="68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1171</xdr:rowOff>
    </xdr:from>
    <xdr:ext cx="534377" cy="259045"/>
    <xdr:sp macro="" textlink="">
      <xdr:nvSpPr>
        <xdr:cNvPr id="145" name="n_4mainValue【道路】&#10;一人当たり延長"/>
        <xdr:cNvSpPr txBox="1"/>
      </xdr:nvSpPr>
      <xdr:spPr>
        <a:xfrm>
          <a:off x="6705111" y="685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66766</xdr:rowOff>
    </xdr:from>
    <xdr:to>
      <xdr:col>24</xdr:col>
      <xdr:colOff>114300</xdr:colOff>
      <xdr:row>55</xdr:row>
      <xdr:rowOff>168366</xdr:rowOff>
    </xdr:to>
    <xdr:sp macro="" textlink="">
      <xdr:nvSpPr>
        <xdr:cNvPr id="187" name="楕円 186"/>
        <xdr:cNvSpPr/>
      </xdr:nvSpPr>
      <xdr:spPr>
        <a:xfrm>
          <a:off x="4584700"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19793</xdr:rowOff>
    </xdr:from>
    <xdr:ext cx="340478" cy="259045"/>
    <xdr:sp macro="" textlink="">
      <xdr:nvSpPr>
        <xdr:cNvPr id="188" name="【橋りょう・トンネル】&#10;有形固定資産減価償却率該当値テキスト"/>
        <xdr:cNvSpPr txBox="1"/>
      </xdr:nvSpPr>
      <xdr:spPr>
        <a:xfrm>
          <a:off x="4673600" y="9449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71665</xdr:rowOff>
    </xdr:from>
    <xdr:to>
      <xdr:col>20</xdr:col>
      <xdr:colOff>38100</xdr:colOff>
      <xdr:row>56</xdr:row>
      <xdr:rowOff>1815</xdr:rowOff>
    </xdr:to>
    <xdr:sp macro="" textlink="">
      <xdr:nvSpPr>
        <xdr:cNvPr id="189" name="楕円 188"/>
        <xdr:cNvSpPr/>
      </xdr:nvSpPr>
      <xdr:spPr>
        <a:xfrm>
          <a:off x="3746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117566</xdr:rowOff>
    </xdr:from>
    <xdr:to>
      <xdr:col>24</xdr:col>
      <xdr:colOff>63500</xdr:colOff>
      <xdr:row>55</xdr:row>
      <xdr:rowOff>122465</xdr:rowOff>
    </xdr:to>
    <xdr:cxnSp macro="">
      <xdr:nvCxnSpPr>
        <xdr:cNvPr id="190" name="直線コネクタ 189"/>
        <xdr:cNvCxnSpPr/>
      </xdr:nvCxnSpPr>
      <xdr:spPr>
        <a:xfrm flipV="1">
          <a:off x="3797300" y="954731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45538</xdr:rowOff>
    </xdr:from>
    <xdr:to>
      <xdr:col>15</xdr:col>
      <xdr:colOff>101600</xdr:colOff>
      <xdr:row>55</xdr:row>
      <xdr:rowOff>147138</xdr:rowOff>
    </xdr:to>
    <xdr:sp macro="" textlink="">
      <xdr:nvSpPr>
        <xdr:cNvPr id="191" name="楕円 190"/>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96338</xdr:rowOff>
    </xdr:from>
    <xdr:to>
      <xdr:col>19</xdr:col>
      <xdr:colOff>177800</xdr:colOff>
      <xdr:row>55</xdr:row>
      <xdr:rowOff>122465</xdr:rowOff>
    </xdr:to>
    <xdr:cxnSp macro="">
      <xdr:nvCxnSpPr>
        <xdr:cNvPr id="192" name="直線コネクタ 191"/>
        <xdr:cNvCxnSpPr/>
      </xdr:nvCxnSpPr>
      <xdr:spPr>
        <a:xfrm>
          <a:off x="2908300" y="95260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3" name="楕円 192"/>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94" name="直線コネクタ 193"/>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5"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6"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7"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98" name="n_4aveValue【橋りょう・トンネ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18342</xdr:rowOff>
    </xdr:from>
    <xdr:ext cx="340478" cy="259045"/>
    <xdr:sp macro="" textlink="">
      <xdr:nvSpPr>
        <xdr:cNvPr id="199" name="n_1mainValue【橋りょう・トンネル】&#10;有形固定資産減価償却率"/>
        <xdr:cNvSpPr txBox="1"/>
      </xdr:nvSpPr>
      <xdr:spPr>
        <a:xfrm>
          <a:off x="3614361" y="9276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200" name="n_2mainValue【橋りょう・トンネル】&#10;有形固定資産減価償却率"/>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1"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2" name="直線コネクタ 2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3" name="テキスト ボックス 21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4" name="直線コネクタ 2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5" name="テキスト ボックス 214"/>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6" name="直線コネクタ 2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7" name="テキスト ボックス 216"/>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8" name="直線コネクタ 2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9" name="テキスト ボックス 218"/>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0" name="直線コネクタ 2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1" name="テキスト ボックス 22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2" name="直線コネクタ 2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3" name="テキスト ボックス 22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27" name="直線コネクタ 226"/>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28"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29" name="直線コネクタ 228"/>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0"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1" name="直線コネクタ 230"/>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2"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3" name="フローチャート: 判断 232"/>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4" name="フローチャート: 判断 233"/>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5" name="フローチャート: 判断 234"/>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6" name="フローチャート: 判断 235"/>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37" name="フローチャート: 判断 236"/>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75548</xdr:rowOff>
    </xdr:from>
    <xdr:to>
      <xdr:col>55</xdr:col>
      <xdr:colOff>50800</xdr:colOff>
      <xdr:row>65</xdr:row>
      <xdr:rowOff>5698</xdr:rowOff>
    </xdr:to>
    <xdr:sp macro="" textlink="">
      <xdr:nvSpPr>
        <xdr:cNvPr id="243" name="楕円 242"/>
        <xdr:cNvSpPr/>
      </xdr:nvSpPr>
      <xdr:spPr>
        <a:xfrm>
          <a:off x="10426700" y="110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161925</xdr:rowOff>
    </xdr:from>
    <xdr:ext cx="534377" cy="259045"/>
    <xdr:sp macro="" textlink="">
      <xdr:nvSpPr>
        <xdr:cNvPr id="244" name="【橋りょう・トンネル】&#10;一人当たり有形固定資産（償却資産）額該当値テキスト"/>
        <xdr:cNvSpPr txBox="1"/>
      </xdr:nvSpPr>
      <xdr:spPr>
        <a:xfrm>
          <a:off x="10515600" y="109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76926</xdr:rowOff>
    </xdr:from>
    <xdr:to>
      <xdr:col>50</xdr:col>
      <xdr:colOff>165100</xdr:colOff>
      <xdr:row>65</xdr:row>
      <xdr:rowOff>7076</xdr:rowOff>
    </xdr:to>
    <xdr:sp macro="" textlink="">
      <xdr:nvSpPr>
        <xdr:cNvPr id="245" name="楕円 244"/>
        <xdr:cNvSpPr/>
      </xdr:nvSpPr>
      <xdr:spPr>
        <a:xfrm>
          <a:off x="9588500" y="110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126348</xdr:rowOff>
    </xdr:from>
    <xdr:to>
      <xdr:col>55</xdr:col>
      <xdr:colOff>0</xdr:colOff>
      <xdr:row>64</xdr:row>
      <xdr:rowOff>127726</xdr:rowOff>
    </xdr:to>
    <xdr:cxnSp macro="">
      <xdr:nvCxnSpPr>
        <xdr:cNvPr id="246" name="直線コネクタ 245"/>
        <xdr:cNvCxnSpPr/>
      </xdr:nvCxnSpPr>
      <xdr:spPr>
        <a:xfrm flipV="1">
          <a:off x="9639300" y="11099148"/>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77046</xdr:rowOff>
    </xdr:from>
    <xdr:to>
      <xdr:col>46</xdr:col>
      <xdr:colOff>38100</xdr:colOff>
      <xdr:row>65</xdr:row>
      <xdr:rowOff>7196</xdr:rowOff>
    </xdr:to>
    <xdr:sp macro="" textlink="">
      <xdr:nvSpPr>
        <xdr:cNvPr id="247" name="楕円 246"/>
        <xdr:cNvSpPr/>
      </xdr:nvSpPr>
      <xdr:spPr>
        <a:xfrm>
          <a:off x="86995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127726</xdr:rowOff>
    </xdr:from>
    <xdr:to>
      <xdr:col>50</xdr:col>
      <xdr:colOff>114300</xdr:colOff>
      <xdr:row>64</xdr:row>
      <xdr:rowOff>127846</xdr:rowOff>
    </xdr:to>
    <xdr:cxnSp macro="">
      <xdr:nvCxnSpPr>
        <xdr:cNvPr id="248" name="直線コネクタ 247"/>
        <xdr:cNvCxnSpPr/>
      </xdr:nvCxnSpPr>
      <xdr:spPr>
        <a:xfrm flipV="1">
          <a:off x="8750300" y="11100526"/>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77105</xdr:rowOff>
    </xdr:from>
    <xdr:to>
      <xdr:col>41</xdr:col>
      <xdr:colOff>101600</xdr:colOff>
      <xdr:row>65</xdr:row>
      <xdr:rowOff>7255</xdr:rowOff>
    </xdr:to>
    <xdr:sp macro="" textlink="">
      <xdr:nvSpPr>
        <xdr:cNvPr id="249" name="楕円 248"/>
        <xdr:cNvSpPr/>
      </xdr:nvSpPr>
      <xdr:spPr>
        <a:xfrm>
          <a:off x="7810500" y="110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127846</xdr:rowOff>
    </xdr:from>
    <xdr:to>
      <xdr:col>45</xdr:col>
      <xdr:colOff>177800</xdr:colOff>
      <xdr:row>64</xdr:row>
      <xdr:rowOff>127905</xdr:rowOff>
    </xdr:to>
    <xdr:cxnSp macro="">
      <xdr:nvCxnSpPr>
        <xdr:cNvPr id="250" name="直線コネクタ 249"/>
        <xdr:cNvCxnSpPr/>
      </xdr:nvCxnSpPr>
      <xdr:spPr>
        <a:xfrm flipV="1">
          <a:off x="7861300" y="11100646"/>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1"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2"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3"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126052</xdr:rowOff>
    </xdr:from>
    <xdr:ext cx="599010" cy="259045"/>
    <xdr:sp macro="" textlink="">
      <xdr:nvSpPr>
        <xdr:cNvPr id="254" name="n_4aveValue【橋りょう・トンネル】&#10;一人当たり有形固定資産（償却資産）額"/>
        <xdr:cNvSpPr txBox="1"/>
      </xdr:nvSpPr>
      <xdr:spPr>
        <a:xfrm>
          <a:off x="6672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169653</xdr:rowOff>
    </xdr:from>
    <xdr:ext cx="469744" cy="259045"/>
    <xdr:sp macro="" textlink="">
      <xdr:nvSpPr>
        <xdr:cNvPr id="255" name="n_1mainValue【橋りょう・トンネル】&#10;一人当たり有形固定資産（償却資産）額"/>
        <xdr:cNvSpPr txBox="1"/>
      </xdr:nvSpPr>
      <xdr:spPr>
        <a:xfrm>
          <a:off x="9391728" y="1114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169773</xdr:rowOff>
    </xdr:from>
    <xdr:ext cx="469744" cy="259045"/>
    <xdr:sp macro="" textlink="">
      <xdr:nvSpPr>
        <xdr:cNvPr id="256" name="n_2mainValue【橋りょう・トンネル】&#10;一人当たり有形固定資産（償却資産）額"/>
        <xdr:cNvSpPr txBox="1"/>
      </xdr:nvSpPr>
      <xdr:spPr>
        <a:xfrm>
          <a:off x="8515428" y="1114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169832</xdr:rowOff>
    </xdr:from>
    <xdr:ext cx="469744" cy="259045"/>
    <xdr:sp macro="" textlink="">
      <xdr:nvSpPr>
        <xdr:cNvPr id="257" name="n_3mainValue【橋りょう・トンネル】&#10;一人当たり有形固定資産（償却資産）額"/>
        <xdr:cNvSpPr txBox="1"/>
      </xdr:nvSpPr>
      <xdr:spPr>
        <a:xfrm>
          <a:off x="7626428" y="1114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9" name="直線コネクタ 2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0" name="テキスト ボックス 2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1" name="直線コネクタ 2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2" name="テキスト ボックス 2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3" name="直線コネクタ 2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4" name="テキスト ボックス 2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5" name="直線コネクタ 2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6" name="テキスト ボックス 2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7" name="直線コネクタ 2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8" name="テキスト ボックス 2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0" name="テキスト ボックス 2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2" name="直線コネクタ 281"/>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4" name="直線コネクタ 28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85"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86" name="直線コネクタ 285"/>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87"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88" name="フローチャート: 判断 287"/>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89" name="フローチャート: 判断 288"/>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0" name="フローチャート: 判断 289"/>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1" name="フローチャート: 判断 290"/>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2" name="フローチャート: 判断 291"/>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98" name="楕円 297"/>
        <xdr:cNvSpPr/>
      </xdr:nvSpPr>
      <xdr:spPr>
        <a:xfrm>
          <a:off x="4584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38116</xdr:rowOff>
    </xdr:from>
    <xdr:ext cx="405111" cy="259045"/>
    <xdr:sp macro="" textlink="">
      <xdr:nvSpPr>
        <xdr:cNvPr id="299" name="【公営住宅】&#10;有形固定資産減価償却率該当値テキスト"/>
        <xdr:cNvSpPr txBox="1"/>
      </xdr:nvSpPr>
      <xdr:spPr>
        <a:xfrm>
          <a:off x="4673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300" name="楕円 299"/>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110489</xdr:rowOff>
    </xdr:to>
    <xdr:cxnSp macro="">
      <xdr:nvCxnSpPr>
        <xdr:cNvPr id="301" name="直線コネクタ 300"/>
        <xdr:cNvCxnSpPr/>
      </xdr:nvCxnSpPr>
      <xdr:spPr>
        <a:xfrm>
          <a:off x="3797300" y="1433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02" name="楕円 301"/>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102870</xdr:rowOff>
    </xdr:to>
    <xdr:cxnSp macro="">
      <xdr:nvCxnSpPr>
        <xdr:cNvPr id="303" name="直線コネクタ 302"/>
        <xdr:cNvCxnSpPr/>
      </xdr:nvCxnSpPr>
      <xdr:spPr>
        <a:xfrm>
          <a:off x="2908300" y="14272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04" name="楕円 303"/>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41911</xdr:rowOff>
    </xdr:to>
    <xdr:cxnSp macro="">
      <xdr:nvCxnSpPr>
        <xdr:cNvPr id="305" name="直線コネクタ 304"/>
        <xdr:cNvCxnSpPr/>
      </xdr:nvCxnSpPr>
      <xdr:spPr>
        <a:xfrm>
          <a:off x="2019300" y="1423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92075</xdr:rowOff>
    </xdr:from>
    <xdr:to>
      <xdr:col>6</xdr:col>
      <xdr:colOff>38100</xdr:colOff>
      <xdr:row>83</xdr:row>
      <xdr:rowOff>22225</xdr:rowOff>
    </xdr:to>
    <xdr:sp macro="" textlink="">
      <xdr:nvSpPr>
        <xdr:cNvPr id="306" name="楕円 305"/>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142875</xdr:rowOff>
    </xdr:from>
    <xdr:to>
      <xdr:col>10</xdr:col>
      <xdr:colOff>114300</xdr:colOff>
      <xdr:row>83</xdr:row>
      <xdr:rowOff>3811</xdr:rowOff>
    </xdr:to>
    <xdr:cxnSp macro="">
      <xdr:nvCxnSpPr>
        <xdr:cNvPr id="307" name="直線コネクタ 306"/>
        <xdr:cNvCxnSpPr/>
      </xdr:nvCxnSpPr>
      <xdr:spPr>
        <a:xfrm>
          <a:off x="1130300" y="142017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08"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09"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0"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1"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312" name="n_1mainValue【公営住宅】&#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13" name="n_2mainValue【公営住宅】&#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71138</xdr:rowOff>
    </xdr:from>
    <xdr:ext cx="405111" cy="259045"/>
    <xdr:sp macro="" textlink="">
      <xdr:nvSpPr>
        <xdr:cNvPr id="314" name="n_3mainValue【公営住宅】&#10;有形固定資産減価償却率"/>
        <xdr:cNvSpPr txBox="1"/>
      </xdr:nvSpPr>
      <xdr:spPr>
        <a:xfrm>
          <a:off x="1816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13352</xdr:rowOff>
    </xdr:from>
    <xdr:ext cx="405111" cy="259045"/>
    <xdr:sp macro="" textlink="">
      <xdr:nvSpPr>
        <xdr:cNvPr id="315" name="n_4mainValue【公営住宅】&#10;有形固定資産減価償却率"/>
        <xdr:cNvSpPr txBox="1"/>
      </xdr:nvSpPr>
      <xdr:spPr>
        <a:xfrm>
          <a:off x="927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39" name="直線コネクタ 338"/>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0"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1" name="直線コネクタ 340"/>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2"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3" name="直線コネクタ 342"/>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44" name="【公営住宅】&#10;一人当たり面積平均値テキスト"/>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45" name="フローチャート: 判断 344"/>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46" name="フローチャート: 判断 345"/>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47" name="フローチャート: 判断 346"/>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48" name="フローチャート: 判断 347"/>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49" name="フローチャート: 判断 348"/>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133223</xdr:rowOff>
    </xdr:from>
    <xdr:to>
      <xdr:col>55</xdr:col>
      <xdr:colOff>50800</xdr:colOff>
      <xdr:row>83</xdr:row>
      <xdr:rowOff>63373</xdr:rowOff>
    </xdr:to>
    <xdr:sp macro="" textlink="">
      <xdr:nvSpPr>
        <xdr:cNvPr id="355" name="楕円 354"/>
        <xdr:cNvSpPr/>
      </xdr:nvSpPr>
      <xdr:spPr>
        <a:xfrm>
          <a:off x="10426700" y="141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156100</xdr:rowOff>
    </xdr:from>
    <xdr:ext cx="469744" cy="259045"/>
    <xdr:sp macro="" textlink="">
      <xdr:nvSpPr>
        <xdr:cNvPr id="356" name="【公営住宅】&#10;一人当たり面積該当値テキスト"/>
        <xdr:cNvSpPr txBox="1"/>
      </xdr:nvSpPr>
      <xdr:spPr>
        <a:xfrm>
          <a:off x="10515600" y="140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146177</xdr:rowOff>
    </xdr:from>
    <xdr:to>
      <xdr:col>50</xdr:col>
      <xdr:colOff>165100</xdr:colOff>
      <xdr:row>83</xdr:row>
      <xdr:rowOff>76327</xdr:rowOff>
    </xdr:to>
    <xdr:sp macro="" textlink="">
      <xdr:nvSpPr>
        <xdr:cNvPr id="357" name="楕円 356"/>
        <xdr:cNvSpPr/>
      </xdr:nvSpPr>
      <xdr:spPr>
        <a:xfrm>
          <a:off x="9588500" y="142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12573</xdr:rowOff>
    </xdr:from>
    <xdr:to>
      <xdr:col>55</xdr:col>
      <xdr:colOff>0</xdr:colOff>
      <xdr:row>83</xdr:row>
      <xdr:rowOff>25527</xdr:rowOff>
    </xdr:to>
    <xdr:cxnSp macro="">
      <xdr:nvCxnSpPr>
        <xdr:cNvPr id="358" name="直線コネクタ 357"/>
        <xdr:cNvCxnSpPr/>
      </xdr:nvCxnSpPr>
      <xdr:spPr>
        <a:xfrm flipV="1">
          <a:off x="9639300" y="1424292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159131</xdr:rowOff>
    </xdr:from>
    <xdr:to>
      <xdr:col>46</xdr:col>
      <xdr:colOff>38100</xdr:colOff>
      <xdr:row>83</xdr:row>
      <xdr:rowOff>89281</xdr:rowOff>
    </xdr:to>
    <xdr:sp macro="" textlink="">
      <xdr:nvSpPr>
        <xdr:cNvPr id="359" name="楕円 358"/>
        <xdr:cNvSpPr/>
      </xdr:nvSpPr>
      <xdr:spPr>
        <a:xfrm>
          <a:off x="8699500" y="142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25527</xdr:rowOff>
    </xdr:from>
    <xdr:to>
      <xdr:col>50</xdr:col>
      <xdr:colOff>114300</xdr:colOff>
      <xdr:row>83</xdr:row>
      <xdr:rowOff>38481</xdr:rowOff>
    </xdr:to>
    <xdr:cxnSp macro="">
      <xdr:nvCxnSpPr>
        <xdr:cNvPr id="360" name="直線コネクタ 359"/>
        <xdr:cNvCxnSpPr/>
      </xdr:nvCxnSpPr>
      <xdr:spPr>
        <a:xfrm flipV="1">
          <a:off x="8750300" y="142558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254</xdr:rowOff>
    </xdr:from>
    <xdr:to>
      <xdr:col>41</xdr:col>
      <xdr:colOff>101600</xdr:colOff>
      <xdr:row>83</xdr:row>
      <xdr:rowOff>101854</xdr:rowOff>
    </xdr:to>
    <xdr:sp macro="" textlink="">
      <xdr:nvSpPr>
        <xdr:cNvPr id="361" name="楕円 360"/>
        <xdr:cNvSpPr/>
      </xdr:nvSpPr>
      <xdr:spPr>
        <a:xfrm>
          <a:off x="7810500" y="142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38481</xdr:rowOff>
    </xdr:from>
    <xdr:to>
      <xdr:col>45</xdr:col>
      <xdr:colOff>177800</xdr:colOff>
      <xdr:row>83</xdr:row>
      <xdr:rowOff>51054</xdr:rowOff>
    </xdr:to>
    <xdr:cxnSp macro="">
      <xdr:nvCxnSpPr>
        <xdr:cNvPr id="362" name="直線コネクタ 361"/>
        <xdr:cNvCxnSpPr/>
      </xdr:nvCxnSpPr>
      <xdr:spPr>
        <a:xfrm flipV="1">
          <a:off x="7861300" y="1426883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165227</xdr:rowOff>
    </xdr:from>
    <xdr:to>
      <xdr:col>36</xdr:col>
      <xdr:colOff>165100</xdr:colOff>
      <xdr:row>83</xdr:row>
      <xdr:rowOff>95377</xdr:rowOff>
    </xdr:to>
    <xdr:sp macro="" textlink="">
      <xdr:nvSpPr>
        <xdr:cNvPr id="363" name="楕円 362"/>
        <xdr:cNvSpPr/>
      </xdr:nvSpPr>
      <xdr:spPr>
        <a:xfrm>
          <a:off x="6921500" y="142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44577</xdr:rowOff>
    </xdr:from>
    <xdr:to>
      <xdr:col>41</xdr:col>
      <xdr:colOff>50800</xdr:colOff>
      <xdr:row>83</xdr:row>
      <xdr:rowOff>51054</xdr:rowOff>
    </xdr:to>
    <xdr:cxnSp macro="">
      <xdr:nvCxnSpPr>
        <xdr:cNvPr id="364" name="直線コネクタ 363"/>
        <xdr:cNvCxnSpPr/>
      </xdr:nvCxnSpPr>
      <xdr:spPr>
        <a:xfrm>
          <a:off x="6972300" y="1427492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65"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66"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67" name="n_3aveValue【公営住宅】&#10;一人当たり面積"/>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76979</xdr:rowOff>
    </xdr:from>
    <xdr:ext cx="469744" cy="259045"/>
    <xdr:sp macro="" textlink="">
      <xdr:nvSpPr>
        <xdr:cNvPr id="368" name="n_4aveValue【公営住宅】&#10;一人当たり面積"/>
        <xdr:cNvSpPr txBox="1"/>
      </xdr:nvSpPr>
      <xdr:spPr>
        <a:xfrm>
          <a:off x="6737427" y="146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92854</xdr:rowOff>
    </xdr:from>
    <xdr:ext cx="469744" cy="259045"/>
    <xdr:sp macro="" textlink="">
      <xdr:nvSpPr>
        <xdr:cNvPr id="369" name="n_1mainValue【公営住宅】&#10;一人当たり面積"/>
        <xdr:cNvSpPr txBox="1"/>
      </xdr:nvSpPr>
      <xdr:spPr>
        <a:xfrm>
          <a:off x="939172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105808</xdr:rowOff>
    </xdr:from>
    <xdr:ext cx="469744" cy="259045"/>
    <xdr:sp macro="" textlink="">
      <xdr:nvSpPr>
        <xdr:cNvPr id="370" name="n_2mainValue【公営住宅】&#10;一人当たり面積"/>
        <xdr:cNvSpPr txBox="1"/>
      </xdr:nvSpPr>
      <xdr:spPr>
        <a:xfrm>
          <a:off x="8515427" y="1399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118381</xdr:rowOff>
    </xdr:from>
    <xdr:ext cx="469744" cy="259045"/>
    <xdr:sp macro="" textlink="">
      <xdr:nvSpPr>
        <xdr:cNvPr id="371" name="n_3mainValue【公営住宅】&#10;一人当たり面積"/>
        <xdr:cNvSpPr txBox="1"/>
      </xdr:nvSpPr>
      <xdr:spPr>
        <a:xfrm>
          <a:off x="7626427" y="140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111904</xdr:rowOff>
    </xdr:from>
    <xdr:ext cx="469744" cy="259045"/>
    <xdr:sp macro="" textlink="">
      <xdr:nvSpPr>
        <xdr:cNvPr id="372" name="n_4mainValue【公営住宅】&#10;一人当たり面積"/>
        <xdr:cNvSpPr txBox="1"/>
      </xdr:nvSpPr>
      <xdr:spPr>
        <a:xfrm>
          <a:off x="6737427" y="1399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396" name="直線コネクタ 395"/>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397" name="【港湾・漁港】&#10;有形固定資産減価償却率最小値テキスト"/>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98" name="直線コネクタ 397"/>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399" name="【港湾・漁港】&#10;有形固定資産減価償却率最大値テキスト"/>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400" name="直線コネクタ 399"/>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20972</xdr:rowOff>
    </xdr:from>
    <xdr:ext cx="405111" cy="259045"/>
    <xdr:sp macro="" textlink="">
      <xdr:nvSpPr>
        <xdr:cNvPr id="401" name="【港湾・漁港】&#10;有形固定資産減価償却率平均値テキスト"/>
        <xdr:cNvSpPr txBox="1"/>
      </xdr:nvSpPr>
      <xdr:spPr>
        <a:xfrm>
          <a:off x="4673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02" name="フローチャート: 判断 401"/>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403" name="フローチャート: 判断 402"/>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404" name="フローチャート: 判断 403"/>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05" name="フローチャート: 判断 404"/>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132080</xdr:rowOff>
    </xdr:from>
    <xdr:to>
      <xdr:col>6</xdr:col>
      <xdr:colOff>38100</xdr:colOff>
      <xdr:row>106</xdr:row>
      <xdr:rowOff>62230</xdr:rowOff>
    </xdr:to>
    <xdr:sp macro="" textlink="">
      <xdr:nvSpPr>
        <xdr:cNvPr id="406" name="フローチャート: 判断 405"/>
        <xdr:cNvSpPr/>
      </xdr:nvSpPr>
      <xdr:spPr>
        <a:xfrm>
          <a:off x="1079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124461</xdr:rowOff>
    </xdr:from>
    <xdr:to>
      <xdr:col>24</xdr:col>
      <xdr:colOff>114300</xdr:colOff>
      <xdr:row>101</xdr:row>
      <xdr:rowOff>54611</xdr:rowOff>
    </xdr:to>
    <xdr:sp macro="" textlink="">
      <xdr:nvSpPr>
        <xdr:cNvPr id="412" name="楕円 411"/>
        <xdr:cNvSpPr/>
      </xdr:nvSpPr>
      <xdr:spPr>
        <a:xfrm>
          <a:off x="45847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147338</xdr:rowOff>
    </xdr:from>
    <xdr:ext cx="340478" cy="259045"/>
    <xdr:sp macro="" textlink="">
      <xdr:nvSpPr>
        <xdr:cNvPr id="413" name="【港湾・漁港】&#10;有形固定資産減価償却率該当値テキスト"/>
        <xdr:cNvSpPr txBox="1"/>
      </xdr:nvSpPr>
      <xdr:spPr>
        <a:xfrm>
          <a:off x="4673600" y="17120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29211</xdr:rowOff>
    </xdr:from>
    <xdr:to>
      <xdr:col>20</xdr:col>
      <xdr:colOff>38100</xdr:colOff>
      <xdr:row>100</xdr:row>
      <xdr:rowOff>130811</xdr:rowOff>
    </xdr:to>
    <xdr:sp macro="" textlink="">
      <xdr:nvSpPr>
        <xdr:cNvPr id="414" name="楕円 413"/>
        <xdr:cNvSpPr/>
      </xdr:nvSpPr>
      <xdr:spPr>
        <a:xfrm>
          <a:off x="3746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80011</xdr:rowOff>
    </xdr:from>
    <xdr:to>
      <xdr:col>24</xdr:col>
      <xdr:colOff>63500</xdr:colOff>
      <xdr:row>101</xdr:row>
      <xdr:rowOff>3811</xdr:rowOff>
    </xdr:to>
    <xdr:cxnSp macro="">
      <xdr:nvCxnSpPr>
        <xdr:cNvPr id="415" name="直線コネクタ 414"/>
        <xdr:cNvCxnSpPr/>
      </xdr:nvCxnSpPr>
      <xdr:spPr>
        <a:xfrm>
          <a:off x="3797300" y="172250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137795</xdr:rowOff>
    </xdr:from>
    <xdr:to>
      <xdr:col>15</xdr:col>
      <xdr:colOff>101600</xdr:colOff>
      <xdr:row>100</xdr:row>
      <xdr:rowOff>67945</xdr:rowOff>
    </xdr:to>
    <xdr:sp macro="" textlink="">
      <xdr:nvSpPr>
        <xdr:cNvPr id="416" name="楕円 415"/>
        <xdr:cNvSpPr/>
      </xdr:nvSpPr>
      <xdr:spPr>
        <a:xfrm>
          <a:off x="28575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17145</xdr:rowOff>
    </xdr:from>
    <xdr:to>
      <xdr:col>19</xdr:col>
      <xdr:colOff>177800</xdr:colOff>
      <xdr:row>100</xdr:row>
      <xdr:rowOff>80011</xdr:rowOff>
    </xdr:to>
    <xdr:cxnSp macro="">
      <xdr:nvCxnSpPr>
        <xdr:cNvPr id="417" name="直線コネクタ 416"/>
        <xdr:cNvCxnSpPr/>
      </xdr:nvCxnSpPr>
      <xdr:spPr>
        <a:xfrm>
          <a:off x="2908300" y="171621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18" name="楕円 417"/>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17145</xdr:rowOff>
    </xdr:to>
    <xdr:cxnSp macro="">
      <xdr:nvCxnSpPr>
        <xdr:cNvPr id="419" name="直線コネクタ 418"/>
        <xdr:cNvCxnSpPr/>
      </xdr:nvCxnSpPr>
      <xdr:spPr>
        <a:xfrm>
          <a:off x="2019300" y="171450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20" name="n_1aveValue【港湾・漁港】&#10;有形固定資産減価償却率"/>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1" name="n_2aveValue【港湾・漁港】&#10;有形固定資産減価償却率"/>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22" name="n_3aveValue【港湾・漁港】&#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78757</xdr:rowOff>
    </xdr:from>
    <xdr:ext cx="405111" cy="259045"/>
    <xdr:sp macro="" textlink="">
      <xdr:nvSpPr>
        <xdr:cNvPr id="423" name="n_4aveValue【港湾・漁港】&#10;有形固定資産減価償却率"/>
        <xdr:cNvSpPr txBox="1"/>
      </xdr:nvSpPr>
      <xdr:spPr>
        <a:xfrm>
          <a:off x="927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147338</xdr:rowOff>
    </xdr:from>
    <xdr:ext cx="340478" cy="259045"/>
    <xdr:sp macro="" textlink="">
      <xdr:nvSpPr>
        <xdr:cNvPr id="424" name="n_1mainValue【港湾・漁港】&#10;有形固定資産減価償却率"/>
        <xdr:cNvSpPr txBox="1"/>
      </xdr:nvSpPr>
      <xdr:spPr>
        <a:xfrm>
          <a:off x="3614361" y="169494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84472</xdr:rowOff>
    </xdr:from>
    <xdr:ext cx="340478" cy="259045"/>
    <xdr:sp macro="" textlink="">
      <xdr:nvSpPr>
        <xdr:cNvPr id="425" name="n_2mainValue【港湾・漁港】&#10;有形固定資産減価償却率"/>
        <xdr:cNvSpPr txBox="1"/>
      </xdr:nvSpPr>
      <xdr:spPr>
        <a:xfrm>
          <a:off x="2738061" y="16886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26" name="n_3mainValue【港湾・漁港】&#10;有形固定資産減価償却率"/>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7" name="直線コネクタ 4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8" name="テキスト ボックス 43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9" name="直線コネクタ 4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0" name="テキスト ボックス 439"/>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1" name="直線コネクタ 4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2" name="テキスト ボックス 44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3" name="直線コネクタ 4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4" name="テキスト ボックス 44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6" name="テキスト ボックス 44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48" name="直線コネクタ 447"/>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49"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50" name="直線コネクタ 449"/>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51"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52" name="直線コネクタ 451"/>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53" name="【港湾・漁港】&#10;一人当たり有形固定資産（償却資産）額平均値テキスト"/>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54" name="フローチャート: 判断 453"/>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55" name="フローチャート: 判断 454"/>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56" name="フローチャート: 判断 455"/>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57" name="フローチャート: 判断 456"/>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149264</xdr:rowOff>
    </xdr:from>
    <xdr:to>
      <xdr:col>36</xdr:col>
      <xdr:colOff>165100</xdr:colOff>
      <xdr:row>108</xdr:row>
      <xdr:rowOff>79414</xdr:rowOff>
    </xdr:to>
    <xdr:sp macro="" textlink="">
      <xdr:nvSpPr>
        <xdr:cNvPr id="458" name="フローチャート: 判断 457"/>
        <xdr:cNvSpPr/>
      </xdr:nvSpPr>
      <xdr:spPr>
        <a:xfrm>
          <a:off x="6921500" y="1849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22617</xdr:rowOff>
    </xdr:from>
    <xdr:to>
      <xdr:col>55</xdr:col>
      <xdr:colOff>50800</xdr:colOff>
      <xdr:row>108</xdr:row>
      <xdr:rowOff>124217</xdr:rowOff>
    </xdr:to>
    <xdr:sp macro="" textlink="">
      <xdr:nvSpPr>
        <xdr:cNvPr id="464" name="楕円 463"/>
        <xdr:cNvSpPr/>
      </xdr:nvSpPr>
      <xdr:spPr>
        <a:xfrm>
          <a:off x="10426700" y="185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108994</xdr:rowOff>
    </xdr:from>
    <xdr:ext cx="469744" cy="259045"/>
    <xdr:sp macro="" textlink="">
      <xdr:nvSpPr>
        <xdr:cNvPr id="465" name="【港湾・漁港】&#10;一人当たり有形固定資産（償却資産）額該当値テキスト"/>
        <xdr:cNvSpPr txBox="1"/>
      </xdr:nvSpPr>
      <xdr:spPr>
        <a:xfrm>
          <a:off x="10515600" y="1845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22923</xdr:rowOff>
    </xdr:from>
    <xdr:to>
      <xdr:col>50</xdr:col>
      <xdr:colOff>165100</xdr:colOff>
      <xdr:row>108</xdr:row>
      <xdr:rowOff>124523</xdr:rowOff>
    </xdr:to>
    <xdr:sp macro="" textlink="">
      <xdr:nvSpPr>
        <xdr:cNvPr id="466" name="楕円 465"/>
        <xdr:cNvSpPr/>
      </xdr:nvSpPr>
      <xdr:spPr>
        <a:xfrm>
          <a:off x="9588500" y="185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73417</xdr:rowOff>
    </xdr:from>
    <xdr:to>
      <xdr:col>55</xdr:col>
      <xdr:colOff>0</xdr:colOff>
      <xdr:row>108</xdr:row>
      <xdr:rowOff>73723</xdr:rowOff>
    </xdr:to>
    <xdr:cxnSp macro="">
      <xdr:nvCxnSpPr>
        <xdr:cNvPr id="467" name="直線コネクタ 466"/>
        <xdr:cNvCxnSpPr/>
      </xdr:nvCxnSpPr>
      <xdr:spPr>
        <a:xfrm flipV="1">
          <a:off x="9639300" y="18590017"/>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23544</xdr:rowOff>
    </xdr:from>
    <xdr:to>
      <xdr:col>46</xdr:col>
      <xdr:colOff>38100</xdr:colOff>
      <xdr:row>108</xdr:row>
      <xdr:rowOff>125144</xdr:rowOff>
    </xdr:to>
    <xdr:sp macro="" textlink="">
      <xdr:nvSpPr>
        <xdr:cNvPr id="468" name="楕円 467"/>
        <xdr:cNvSpPr/>
      </xdr:nvSpPr>
      <xdr:spPr>
        <a:xfrm>
          <a:off x="8699500" y="185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73723</xdr:rowOff>
    </xdr:from>
    <xdr:to>
      <xdr:col>50</xdr:col>
      <xdr:colOff>114300</xdr:colOff>
      <xdr:row>108</xdr:row>
      <xdr:rowOff>74344</xdr:rowOff>
    </xdr:to>
    <xdr:cxnSp macro="">
      <xdr:nvCxnSpPr>
        <xdr:cNvPr id="469" name="直線コネクタ 468"/>
        <xdr:cNvCxnSpPr/>
      </xdr:nvCxnSpPr>
      <xdr:spPr>
        <a:xfrm flipV="1">
          <a:off x="8750300" y="1859032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24609</xdr:rowOff>
    </xdr:from>
    <xdr:to>
      <xdr:col>41</xdr:col>
      <xdr:colOff>101600</xdr:colOff>
      <xdr:row>108</xdr:row>
      <xdr:rowOff>126209</xdr:rowOff>
    </xdr:to>
    <xdr:sp macro="" textlink="">
      <xdr:nvSpPr>
        <xdr:cNvPr id="470" name="楕円 469"/>
        <xdr:cNvSpPr/>
      </xdr:nvSpPr>
      <xdr:spPr>
        <a:xfrm>
          <a:off x="7810500" y="185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74344</xdr:rowOff>
    </xdr:from>
    <xdr:to>
      <xdr:col>45</xdr:col>
      <xdr:colOff>177800</xdr:colOff>
      <xdr:row>108</xdr:row>
      <xdr:rowOff>75409</xdr:rowOff>
    </xdr:to>
    <xdr:cxnSp macro="">
      <xdr:nvCxnSpPr>
        <xdr:cNvPr id="471" name="直線コネクタ 470"/>
        <xdr:cNvCxnSpPr/>
      </xdr:nvCxnSpPr>
      <xdr:spPr>
        <a:xfrm flipV="1">
          <a:off x="7861300" y="18590944"/>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72"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73" name="n_2aveValue【港湾・漁港】&#10;一人当たり有形固定資産（償却資産）額"/>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74" name="n_3aveValue【港湾・漁港】&#10;一人当たり有形固定資産（償却資産）額"/>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95941</xdr:rowOff>
    </xdr:from>
    <xdr:ext cx="599010" cy="259045"/>
    <xdr:sp macro="" textlink="">
      <xdr:nvSpPr>
        <xdr:cNvPr id="475" name="n_4aveValue【港湾・漁港】&#10;一人当たり有形固定資産（償却資産）額"/>
        <xdr:cNvSpPr txBox="1"/>
      </xdr:nvSpPr>
      <xdr:spPr>
        <a:xfrm>
          <a:off x="6672795" y="182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115650</xdr:rowOff>
    </xdr:from>
    <xdr:ext cx="469744" cy="259045"/>
    <xdr:sp macro="" textlink="">
      <xdr:nvSpPr>
        <xdr:cNvPr id="476" name="n_1mainValue【港湾・漁港】&#10;一人当たり有形固定資産（償却資産）額"/>
        <xdr:cNvSpPr txBox="1"/>
      </xdr:nvSpPr>
      <xdr:spPr>
        <a:xfrm>
          <a:off x="9391728" y="1863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116271</xdr:rowOff>
    </xdr:from>
    <xdr:ext cx="469744" cy="259045"/>
    <xdr:sp macro="" textlink="">
      <xdr:nvSpPr>
        <xdr:cNvPr id="477" name="n_2mainValue【港湾・漁港】&#10;一人当たり有形固定資産（償却資産）額"/>
        <xdr:cNvSpPr txBox="1"/>
      </xdr:nvSpPr>
      <xdr:spPr>
        <a:xfrm>
          <a:off x="8515428" y="186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117336</xdr:rowOff>
    </xdr:from>
    <xdr:ext cx="469744" cy="259045"/>
    <xdr:sp macro="" textlink="">
      <xdr:nvSpPr>
        <xdr:cNvPr id="478" name="n_3mainValue【港湾・漁港】&#10;一人当たり有形固定資産（償却資産）額"/>
        <xdr:cNvSpPr txBox="1"/>
      </xdr:nvSpPr>
      <xdr:spPr>
        <a:xfrm>
          <a:off x="7626428" y="186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503" name="直線コネクタ 502"/>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5" name="直線コネクタ 50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06"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07" name="直線コネクタ 506"/>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508"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09" name="フローチャート: 判断 508"/>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510" name="フローチャート: 判断 509"/>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11" name="フローチャート: 判断 510"/>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12" name="フローチャート: 判断 511"/>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13" name="フローチャート: 判断 512"/>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19" name="楕円 51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20"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21" name="楕円 520"/>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22" name="直線コネクタ 521"/>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23" name="楕円 522"/>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24" name="直線コネクタ 523"/>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25" name="楕円 524"/>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26" name="直線コネクタ 525"/>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527"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28"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29"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530" name="n_4aveValue【認定こども園・幼稚園・保育所】&#10;有形固定資産減価償却率"/>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31"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32"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33"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4" name="直線コネクタ 5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5" name="テキスト ボックス 5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6" name="直線コネクタ 5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7" name="テキスト ボックス 5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8" name="直線コネクタ 5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9" name="テキスト ボックス 5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0" name="直線コネクタ 5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51" name="テキスト ボックス 5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3" name="テキスト ボックス 5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55" name="直線コネクタ 554"/>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56"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57" name="直線コネクタ 5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58"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59" name="直線コネクタ 558"/>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560"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61" name="フローチャート: 判断 560"/>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62" name="フローチャート: 判断 561"/>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63" name="フローチャート: 判断 562"/>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64" name="フローチャート: 判断 563"/>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65" name="フローチャート: 判断 564"/>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571" name="楕円 570"/>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572"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573" name="楕円 572"/>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73914</xdr:rowOff>
    </xdr:to>
    <xdr:cxnSp macro="">
      <xdr:nvCxnSpPr>
        <xdr:cNvPr id="574" name="直線コネクタ 573"/>
        <xdr:cNvCxnSpPr/>
      </xdr:nvCxnSpPr>
      <xdr:spPr>
        <a:xfrm>
          <a:off x="21323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575" name="楕円 574"/>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76200</xdr:rowOff>
    </xdr:to>
    <xdr:cxnSp macro="">
      <xdr:nvCxnSpPr>
        <xdr:cNvPr id="576" name="直線コネクタ 575"/>
        <xdr:cNvCxnSpPr/>
      </xdr:nvCxnSpPr>
      <xdr:spPr>
        <a:xfrm flipV="1">
          <a:off x="20434300" y="71033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577" name="楕円 576"/>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76200</xdr:rowOff>
    </xdr:to>
    <xdr:cxnSp macro="">
      <xdr:nvCxnSpPr>
        <xdr:cNvPr id="578" name="直線コネクタ 577"/>
        <xdr:cNvCxnSpPr/>
      </xdr:nvCxnSpPr>
      <xdr:spPr>
        <a:xfrm>
          <a:off x="19545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79"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80"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81"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82"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583"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584" name="n_2main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585"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7" name="直線コネクタ 5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8" name="テキスト ボックス 5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9" name="直線コネクタ 5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0" name="テキスト ボックス 5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1" name="直線コネクタ 6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2" name="テキスト ボックス 6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3" name="直線コネクタ 6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4" name="テキスト ボックス 6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5" name="直線コネクタ 6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6" name="テキスト ボックス 6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8" name="テキスト ボックス 6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610" name="直線コネクタ 609"/>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11"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12" name="直線コネクタ 611"/>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13"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14" name="直線コネクタ 613"/>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15"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16" name="フローチャート: 判断 615"/>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17" name="フローチャート: 判断 616"/>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18" name="フローチャート: 判断 617"/>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19" name="フローチャート: 判断 618"/>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620" name="フローチャート: 判断 619"/>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26" name="楕円 625"/>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627" name="【学校施設】&#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628" name="楕円 627"/>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40005</xdr:rowOff>
    </xdr:to>
    <xdr:cxnSp macro="">
      <xdr:nvCxnSpPr>
        <xdr:cNvPr id="629" name="直線コネクタ 628"/>
        <xdr:cNvCxnSpPr/>
      </xdr:nvCxnSpPr>
      <xdr:spPr>
        <a:xfrm flipV="1">
          <a:off x="15481300" y="104698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630" name="楕円 629"/>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61</xdr:row>
      <xdr:rowOff>59055</xdr:rowOff>
    </xdr:to>
    <xdr:cxnSp macro="">
      <xdr:nvCxnSpPr>
        <xdr:cNvPr id="631" name="直線コネクタ 630"/>
        <xdr:cNvCxnSpPr/>
      </xdr:nvCxnSpPr>
      <xdr:spPr>
        <a:xfrm flipV="1">
          <a:off x="14592300" y="10498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632" name="楕円 631"/>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59055</xdr:rowOff>
    </xdr:to>
    <xdr:cxnSp macro="">
      <xdr:nvCxnSpPr>
        <xdr:cNvPr id="633" name="直線コネクタ 632"/>
        <xdr:cNvCxnSpPr/>
      </xdr:nvCxnSpPr>
      <xdr:spPr>
        <a:xfrm>
          <a:off x="13703300" y="104965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634" name="楕円 633"/>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38100</xdr:rowOff>
    </xdr:to>
    <xdr:cxnSp macro="">
      <xdr:nvCxnSpPr>
        <xdr:cNvPr id="635" name="直線コネクタ 634"/>
        <xdr:cNvCxnSpPr/>
      </xdr:nvCxnSpPr>
      <xdr:spPr>
        <a:xfrm>
          <a:off x="12814300" y="10462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36"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637"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38"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120667</xdr:rowOff>
    </xdr:from>
    <xdr:ext cx="405111" cy="259045"/>
    <xdr:sp macro="" textlink="">
      <xdr:nvSpPr>
        <xdr:cNvPr id="639" name="n_4aveValue【学校施設】&#10;有形固定資産減価償却率"/>
        <xdr:cNvSpPr txBox="1"/>
      </xdr:nvSpPr>
      <xdr:spPr>
        <a:xfrm>
          <a:off x="12611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640"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641" name="n_2mainValue【学校施設】&#10;有形固定資産減価償却率"/>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642" name="n_3mainValue【学校施設】&#10;有形固定資産減価償却率"/>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643" name="n_4mainValue【学校施設】&#10;有形固定資産減価償却率"/>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4" name="テキスト ボックス 6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55" name="直線コネクタ 6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6" name="テキスト ボックス 6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7" name="直線コネクタ 6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8" name="テキスト ボックス 6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9" name="直線コネクタ 6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0" name="テキスト ボックス 6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1" name="直線コネクタ 6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2" name="テキスト ボックス 6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3" name="直線コネクタ 6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4" name="テキスト ボックス 6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66" name="直線コネクタ 665"/>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67"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68" name="直線コネクタ 667"/>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69"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70" name="直線コネクタ 669"/>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12666</xdr:rowOff>
    </xdr:from>
    <xdr:ext cx="469744" cy="259045"/>
    <xdr:sp macro="" textlink="">
      <xdr:nvSpPr>
        <xdr:cNvPr id="671" name="【学校施設】&#10;一人当たり面積平均値テキスト"/>
        <xdr:cNvSpPr txBox="1"/>
      </xdr:nvSpPr>
      <xdr:spPr>
        <a:xfrm>
          <a:off x="22199600" y="10471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72" name="フローチャート: 判断 671"/>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73" name="フローチャート: 判断 672"/>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74" name="フローチャート: 判断 673"/>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75" name="フローチャート: 判断 674"/>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114706</xdr:rowOff>
    </xdr:from>
    <xdr:to>
      <xdr:col>98</xdr:col>
      <xdr:colOff>38100</xdr:colOff>
      <xdr:row>62</xdr:row>
      <xdr:rowOff>44856</xdr:rowOff>
    </xdr:to>
    <xdr:sp macro="" textlink="">
      <xdr:nvSpPr>
        <xdr:cNvPr id="676" name="フローチャート: 判断 675"/>
        <xdr:cNvSpPr/>
      </xdr:nvSpPr>
      <xdr:spPr>
        <a:xfrm>
          <a:off x="18605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7" name="テキスト ボックス 6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12751</xdr:rowOff>
    </xdr:from>
    <xdr:to>
      <xdr:col>116</xdr:col>
      <xdr:colOff>114300</xdr:colOff>
      <xdr:row>59</xdr:row>
      <xdr:rowOff>114351</xdr:rowOff>
    </xdr:to>
    <xdr:sp macro="" textlink="">
      <xdr:nvSpPr>
        <xdr:cNvPr id="682" name="楕円 681"/>
        <xdr:cNvSpPr/>
      </xdr:nvSpPr>
      <xdr:spPr>
        <a:xfrm>
          <a:off x="22110700" y="101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35628</xdr:rowOff>
    </xdr:from>
    <xdr:ext cx="469744" cy="259045"/>
    <xdr:sp macro="" textlink="">
      <xdr:nvSpPr>
        <xdr:cNvPr id="683" name="【学校施設】&#10;一人当たり面積該当値テキスト"/>
        <xdr:cNvSpPr txBox="1"/>
      </xdr:nvSpPr>
      <xdr:spPr>
        <a:xfrm>
          <a:off x="22199600" y="997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40183</xdr:rowOff>
    </xdr:from>
    <xdr:to>
      <xdr:col>112</xdr:col>
      <xdr:colOff>38100</xdr:colOff>
      <xdr:row>59</xdr:row>
      <xdr:rowOff>141783</xdr:rowOff>
    </xdr:to>
    <xdr:sp macro="" textlink="">
      <xdr:nvSpPr>
        <xdr:cNvPr id="684" name="楕円 683"/>
        <xdr:cNvSpPr/>
      </xdr:nvSpPr>
      <xdr:spPr>
        <a:xfrm>
          <a:off x="21272500" y="101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63551</xdr:rowOff>
    </xdr:from>
    <xdr:to>
      <xdr:col>116</xdr:col>
      <xdr:colOff>63500</xdr:colOff>
      <xdr:row>59</xdr:row>
      <xdr:rowOff>90983</xdr:rowOff>
    </xdr:to>
    <xdr:cxnSp macro="">
      <xdr:nvCxnSpPr>
        <xdr:cNvPr id="685" name="直線コネクタ 684"/>
        <xdr:cNvCxnSpPr/>
      </xdr:nvCxnSpPr>
      <xdr:spPr>
        <a:xfrm flipV="1">
          <a:off x="21323300" y="10179101"/>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63957</xdr:rowOff>
    </xdr:from>
    <xdr:to>
      <xdr:col>107</xdr:col>
      <xdr:colOff>101600</xdr:colOff>
      <xdr:row>59</xdr:row>
      <xdr:rowOff>165557</xdr:rowOff>
    </xdr:to>
    <xdr:sp macro="" textlink="">
      <xdr:nvSpPr>
        <xdr:cNvPr id="686" name="楕円 685"/>
        <xdr:cNvSpPr/>
      </xdr:nvSpPr>
      <xdr:spPr>
        <a:xfrm>
          <a:off x="20383500" y="10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90983</xdr:rowOff>
    </xdr:from>
    <xdr:to>
      <xdr:col>111</xdr:col>
      <xdr:colOff>177800</xdr:colOff>
      <xdr:row>59</xdr:row>
      <xdr:rowOff>114757</xdr:rowOff>
    </xdr:to>
    <xdr:cxnSp macro="">
      <xdr:nvCxnSpPr>
        <xdr:cNvPr id="687" name="直線コネクタ 686"/>
        <xdr:cNvCxnSpPr/>
      </xdr:nvCxnSpPr>
      <xdr:spPr>
        <a:xfrm flipV="1">
          <a:off x="20434300" y="1020653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90475</xdr:rowOff>
    </xdr:from>
    <xdr:to>
      <xdr:col>102</xdr:col>
      <xdr:colOff>165100</xdr:colOff>
      <xdr:row>60</xdr:row>
      <xdr:rowOff>20625</xdr:rowOff>
    </xdr:to>
    <xdr:sp macro="" textlink="">
      <xdr:nvSpPr>
        <xdr:cNvPr id="688" name="楕円 687"/>
        <xdr:cNvSpPr/>
      </xdr:nvSpPr>
      <xdr:spPr>
        <a:xfrm>
          <a:off x="19494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114757</xdr:rowOff>
    </xdr:from>
    <xdr:to>
      <xdr:col>107</xdr:col>
      <xdr:colOff>50800</xdr:colOff>
      <xdr:row>59</xdr:row>
      <xdr:rowOff>141275</xdr:rowOff>
    </xdr:to>
    <xdr:cxnSp macro="">
      <xdr:nvCxnSpPr>
        <xdr:cNvPr id="689" name="直線コネクタ 688"/>
        <xdr:cNvCxnSpPr/>
      </xdr:nvCxnSpPr>
      <xdr:spPr>
        <a:xfrm flipV="1">
          <a:off x="19545300" y="1023030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106020</xdr:rowOff>
    </xdr:from>
    <xdr:to>
      <xdr:col>98</xdr:col>
      <xdr:colOff>38100</xdr:colOff>
      <xdr:row>60</xdr:row>
      <xdr:rowOff>36170</xdr:rowOff>
    </xdr:to>
    <xdr:sp macro="" textlink="">
      <xdr:nvSpPr>
        <xdr:cNvPr id="690" name="楕円 689"/>
        <xdr:cNvSpPr/>
      </xdr:nvSpPr>
      <xdr:spPr>
        <a:xfrm>
          <a:off x="18605500" y="102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141275</xdr:rowOff>
    </xdr:from>
    <xdr:to>
      <xdr:col>102</xdr:col>
      <xdr:colOff>114300</xdr:colOff>
      <xdr:row>59</xdr:row>
      <xdr:rowOff>156820</xdr:rowOff>
    </xdr:to>
    <xdr:cxnSp macro="">
      <xdr:nvCxnSpPr>
        <xdr:cNvPr id="691" name="直線コネクタ 690"/>
        <xdr:cNvCxnSpPr/>
      </xdr:nvCxnSpPr>
      <xdr:spPr>
        <a:xfrm flipV="1">
          <a:off x="18656300" y="1025682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92"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120108</xdr:rowOff>
    </xdr:from>
    <xdr:ext cx="469744" cy="259045"/>
    <xdr:sp macro="" textlink="">
      <xdr:nvSpPr>
        <xdr:cNvPr id="693" name="n_2aveValue【学校施設】&#10;一人当たり面積"/>
        <xdr:cNvSpPr txBox="1"/>
      </xdr:nvSpPr>
      <xdr:spPr>
        <a:xfrm>
          <a:off x="20199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142968</xdr:rowOff>
    </xdr:from>
    <xdr:ext cx="469744" cy="259045"/>
    <xdr:sp macro="" textlink="">
      <xdr:nvSpPr>
        <xdr:cNvPr id="694" name="n_3aveValue【学校施設】&#10;一人当たり面積"/>
        <xdr:cNvSpPr txBox="1"/>
      </xdr:nvSpPr>
      <xdr:spPr>
        <a:xfrm>
          <a:off x="193104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35983</xdr:rowOff>
    </xdr:from>
    <xdr:ext cx="469744" cy="259045"/>
    <xdr:sp macro="" textlink="">
      <xdr:nvSpPr>
        <xdr:cNvPr id="695" name="n_4aveValue【学校施設】&#10;一人当たり面積"/>
        <xdr:cNvSpPr txBox="1"/>
      </xdr:nvSpPr>
      <xdr:spPr>
        <a:xfrm>
          <a:off x="18421427" y="106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158310</xdr:rowOff>
    </xdr:from>
    <xdr:ext cx="469744" cy="259045"/>
    <xdr:sp macro="" textlink="">
      <xdr:nvSpPr>
        <xdr:cNvPr id="696" name="n_1mainValue【学校施設】&#10;一人当たり面積"/>
        <xdr:cNvSpPr txBox="1"/>
      </xdr:nvSpPr>
      <xdr:spPr>
        <a:xfrm>
          <a:off x="21075727"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10634</xdr:rowOff>
    </xdr:from>
    <xdr:ext cx="469744" cy="259045"/>
    <xdr:sp macro="" textlink="">
      <xdr:nvSpPr>
        <xdr:cNvPr id="697" name="n_2mainValue【学校施設】&#10;一人当たり面積"/>
        <xdr:cNvSpPr txBox="1"/>
      </xdr:nvSpPr>
      <xdr:spPr>
        <a:xfrm>
          <a:off x="20199427" y="99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37152</xdr:rowOff>
    </xdr:from>
    <xdr:ext cx="469744" cy="259045"/>
    <xdr:sp macro="" textlink="">
      <xdr:nvSpPr>
        <xdr:cNvPr id="698" name="n_3mainValue【学校施設】&#10;一人当たり面積"/>
        <xdr:cNvSpPr txBox="1"/>
      </xdr:nvSpPr>
      <xdr:spPr>
        <a:xfrm>
          <a:off x="19310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52697</xdr:rowOff>
    </xdr:from>
    <xdr:ext cx="469744" cy="259045"/>
    <xdr:sp macro="" textlink="">
      <xdr:nvSpPr>
        <xdr:cNvPr id="699" name="n_4mainValue【学校施設】&#10;一人当たり面積"/>
        <xdr:cNvSpPr txBox="1"/>
      </xdr:nvSpPr>
      <xdr:spPr>
        <a:xfrm>
          <a:off x="18421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0" name="正方形/長方形 6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1" name="正方形/長方形 7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2" name="正方形/長方形 7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3" name="正方形/長方形 7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4" name="正方形/長方形 7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5" name="正方形/長方形 7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6" name="正方形/長方形 7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正方形/長方形 7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8" name="テキスト ボックス 7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9" name="直線コネクタ 7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0" name="テキスト ボックス 7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1" name="直線コネクタ 7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2" name="テキスト ボックス 7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3" name="直線コネクタ 7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4" name="テキスト ボックス 7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5" name="直線コネクタ 7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6" name="テキスト ボックス 7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7" name="直線コネクタ 7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8" name="テキスト ボックス 7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9" name="直線コネクタ 7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0" name="テキスト ボックス 7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1" name="直線コネクタ 7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2" name="テキスト ボックス 7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3" name="直線コネクタ 7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725" name="直線コネクタ 724"/>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7" name="直線コネクタ 72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28"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29" name="直線コネクタ 728"/>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730"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31" name="フローチャート: 判断 730"/>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32" name="フローチャート: 判断 731"/>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33" name="フローチャート: 判断 732"/>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34" name="フローチャート: 判断 733"/>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735" name="フローチャート: 判断 734"/>
        <xdr:cNvSpPr/>
      </xdr:nvSpPr>
      <xdr:spPr>
        <a:xfrm>
          <a:off x="12763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6" name="テキスト ボックス 7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7" name="テキスト ボックス 7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8" name="テキスト ボックス 7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9" name="テキスト ボックス 7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0" name="テキスト ボックス 7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90170</xdr:rowOff>
    </xdr:from>
    <xdr:to>
      <xdr:col>85</xdr:col>
      <xdr:colOff>177800</xdr:colOff>
      <xdr:row>87</xdr:row>
      <xdr:rowOff>20320</xdr:rowOff>
    </xdr:to>
    <xdr:sp macro="" textlink="">
      <xdr:nvSpPr>
        <xdr:cNvPr id="741" name="楕円 740"/>
        <xdr:cNvSpPr/>
      </xdr:nvSpPr>
      <xdr:spPr>
        <a:xfrm>
          <a:off x="16268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5097</xdr:rowOff>
    </xdr:from>
    <xdr:ext cx="405111" cy="259045"/>
    <xdr:sp macro="" textlink="">
      <xdr:nvSpPr>
        <xdr:cNvPr id="742" name="【児童館】&#10;有形固定資産減価償却率該当値テキスト"/>
        <xdr:cNvSpPr txBox="1"/>
      </xdr:nvSpPr>
      <xdr:spPr>
        <a:xfrm>
          <a:off x="163576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86905</xdr:rowOff>
    </xdr:from>
    <xdr:to>
      <xdr:col>81</xdr:col>
      <xdr:colOff>101600</xdr:colOff>
      <xdr:row>87</xdr:row>
      <xdr:rowOff>17055</xdr:rowOff>
    </xdr:to>
    <xdr:sp macro="" textlink="">
      <xdr:nvSpPr>
        <xdr:cNvPr id="743" name="楕円 742"/>
        <xdr:cNvSpPr/>
      </xdr:nvSpPr>
      <xdr:spPr>
        <a:xfrm>
          <a:off x="15430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137705</xdr:rowOff>
    </xdr:from>
    <xdr:to>
      <xdr:col>85</xdr:col>
      <xdr:colOff>127000</xdr:colOff>
      <xdr:row>86</xdr:row>
      <xdr:rowOff>140970</xdr:rowOff>
    </xdr:to>
    <xdr:cxnSp macro="">
      <xdr:nvCxnSpPr>
        <xdr:cNvPr id="744" name="直線コネクタ 743"/>
        <xdr:cNvCxnSpPr/>
      </xdr:nvCxnSpPr>
      <xdr:spPr>
        <a:xfrm>
          <a:off x="15481300" y="148824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745"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62972</xdr:rowOff>
    </xdr:from>
    <xdr:ext cx="405111" cy="259045"/>
    <xdr:sp macro="" textlink="">
      <xdr:nvSpPr>
        <xdr:cNvPr id="746" name="n_2aveValue【児童館】&#10;有形固定資産減価償却率"/>
        <xdr:cNvSpPr txBox="1"/>
      </xdr:nvSpPr>
      <xdr:spPr>
        <a:xfrm>
          <a:off x="14389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84200</xdr:rowOff>
    </xdr:from>
    <xdr:ext cx="405111" cy="259045"/>
    <xdr:sp macro="" textlink="">
      <xdr:nvSpPr>
        <xdr:cNvPr id="747" name="n_3aveValue【児童館】&#10;有形固定資産減価償却率"/>
        <xdr:cNvSpPr txBox="1"/>
      </xdr:nvSpPr>
      <xdr:spPr>
        <a:xfrm>
          <a:off x="13500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48" name="n_4aveValue【児童館】&#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8182</xdr:rowOff>
    </xdr:from>
    <xdr:ext cx="405111" cy="259045"/>
    <xdr:sp macro="" textlink="">
      <xdr:nvSpPr>
        <xdr:cNvPr id="749" name="n_1mainValue【児童館】&#10;有形固定資産減価償却率"/>
        <xdr:cNvSpPr txBox="1"/>
      </xdr:nvSpPr>
      <xdr:spPr>
        <a:xfrm>
          <a:off x="15266044" y="1492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0" name="直線コネクタ 7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1" name="テキスト ボックス 7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2" name="直線コネクタ 7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3" name="テキスト ボックス 7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4" name="直線コネクタ 7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5" name="テキスト ボックス 7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6" name="直線コネクタ 7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7" name="テキスト ボックス 7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8" name="直線コネクタ 7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9" name="テキスト ボックス 7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71" name="直線コネクタ 770"/>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2"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3" name="直線コネクタ 77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74"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75" name="直線コネクタ 774"/>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76"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77" name="フローチャート: 判断 77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78" name="フローチャート: 判断 777"/>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79" name="フローチャート: 判断 778"/>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80" name="フローチャート: 判断 779"/>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81" name="フローチャート: 判断 780"/>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2" name="テキスト ボックス 7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3" name="テキスト ボックス 7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4" name="テキスト ボックス 7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5" name="テキスト ボックス 7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6" name="テキスト ボックス 7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87" name="楕円 786"/>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88" name="【児童館】&#10;一人当たり面積該当値テキスト"/>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789" name="楕円 788"/>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790" name="直線コネクタ 789"/>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91"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92"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93"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9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795" name="n_1mainValue【児童館】&#10;一人当たり面積"/>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821" name="直線コネクタ 820"/>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3" name="直線コネクタ 8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824"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825" name="直線コネクタ 824"/>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826"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827" name="フローチャート: 判断 826"/>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828" name="フローチャート: 判断 827"/>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829" name="フローチャート: 判断 828"/>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830" name="フローチャート: 判断 829"/>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831" name="フローチャート: 判断 830"/>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837" name="楕円 836"/>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838" name="【公民館】&#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839" name="楕円 838"/>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121920</xdr:rowOff>
    </xdr:to>
    <xdr:cxnSp macro="">
      <xdr:nvCxnSpPr>
        <xdr:cNvPr id="840" name="直線コネクタ 839"/>
        <xdr:cNvCxnSpPr/>
      </xdr:nvCxnSpPr>
      <xdr:spPr>
        <a:xfrm>
          <a:off x="15481300" y="182760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41" name="楕円 840"/>
        <xdr:cNvSpPr/>
      </xdr:nvSpPr>
      <xdr:spPr>
        <a:xfrm>
          <a:off x="14541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82731</xdr:rowOff>
    </xdr:from>
    <xdr:to>
      <xdr:col>81</xdr:col>
      <xdr:colOff>50800</xdr:colOff>
      <xdr:row>106</xdr:row>
      <xdr:rowOff>102326</xdr:rowOff>
    </xdr:to>
    <xdr:cxnSp macro="">
      <xdr:nvCxnSpPr>
        <xdr:cNvPr id="842" name="直線コネクタ 841"/>
        <xdr:cNvCxnSpPr/>
      </xdr:nvCxnSpPr>
      <xdr:spPr>
        <a:xfrm>
          <a:off x="14592300" y="18256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843" name="楕円 842"/>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82731</xdr:rowOff>
    </xdr:to>
    <xdr:cxnSp macro="">
      <xdr:nvCxnSpPr>
        <xdr:cNvPr id="844" name="直線コネクタ 843"/>
        <xdr:cNvCxnSpPr/>
      </xdr:nvCxnSpPr>
      <xdr:spPr>
        <a:xfrm>
          <a:off x="13703300" y="182319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xdr:rowOff>
    </xdr:from>
    <xdr:to>
      <xdr:col>67</xdr:col>
      <xdr:colOff>101600</xdr:colOff>
      <xdr:row>106</xdr:row>
      <xdr:rowOff>113937</xdr:rowOff>
    </xdr:to>
    <xdr:sp macro="" textlink="">
      <xdr:nvSpPr>
        <xdr:cNvPr id="845" name="楕円 844"/>
        <xdr:cNvSpPr/>
      </xdr:nvSpPr>
      <xdr:spPr>
        <a:xfrm>
          <a:off x="12763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63137</xdr:rowOff>
    </xdr:to>
    <xdr:cxnSp macro="">
      <xdr:nvCxnSpPr>
        <xdr:cNvPr id="846" name="直線コネクタ 845"/>
        <xdr:cNvCxnSpPr/>
      </xdr:nvCxnSpPr>
      <xdr:spPr>
        <a:xfrm flipV="1">
          <a:off x="12814300" y="182319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847"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848"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849"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850" name="n_4aveValue【公民館】&#10;有形固定資産減価償却率"/>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851" name="n_1mainValue【公民館】&#10;有形固定資産減価償却率"/>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52" name="n_2mainValue【公民館】&#10;有形固定資産減価償却率"/>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853" name="n_3mainValue【公民館】&#10;有形固定資産減価償却率"/>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105064</xdr:rowOff>
    </xdr:from>
    <xdr:ext cx="405111" cy="259045"/>
    <xdr:sp macro="" textlink="">
      <xdr:nvSpPr>
        <xdr:cNvPr id="854" name="n_4mainValue【公民館】&#10;有形固定資産減価償却率"/>
        <xdr:cNvSpPr txBox="1"/>
      </xdr:nvSpPr>
      <xdr:spPr>
        <a:xfrm>
          <a:off x="12611744" y="1827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4" name="テキスト ボックス 8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6" name="テキスト ボックス 8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80" name="直線コネクタ 879"/>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81"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82" name="直線コネクタ 881"/>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83"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84" name="直線コネクタ 883"/>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885"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86" name="フローチャート: 判断 885"/>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87" name="フローチャート: 判断 88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88" name="フローチャート: 判断 887"/>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89" name="フローチャート: 判断 888"/>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890" name="フローチャート: 判断 889"/>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896" name="楕円 895"/>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897" name="【公民館】&#10;一人当たり面積該当値テキスト"/>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67855</xdr:rowOff>
    </xdr:from>
    <xdr:to>
      <xdr:col>112</xdr:col>
      <xdr:colOff>38100</xdr:colOff>
      <xdr:row>107</xdr:row>
      <xdr:rowOff>169455</xdr:rowOff>
    </xdr:to>
    <xdr:sp macro="" textlink="">
      <xdr:nvSpPr>
        <xdr:cNvPr id="898" name="楕円 897"/>
        <xdr:cNvSpPr/>
      </xdr:nvSpPr>
      <xdr:spPr>
        <a:xfrm>
          <a:off x="2127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118655</xdr:rowOff>
    </xdr:to>
    <xdr:cxnSp macro="">
      <xdr:nvCxnSpPr>
        <xdr:cNvPr id="899" name="直線コネクタ 898"/>
        <xdr:cNvCxnSpPr/>
      </xdr:nvCxnSpPr>
      <xdr:spPr>
        <a:xfrm flipV="1">
          <a:off x="21323300" y="1845727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72752</xdr:rowOff>
    </xdr:from>
    <xdr:to>
      <xdr:col>107</xdr:col>
      <xdr:colOff>101600</xdr:colOff>
      <xdr:row>108</xdr:row>
      <xdr:rowOff>2902</xdr:rowOff>
    </xdr:to>
    <xdr:sp macro="" textlink="">
      <xdr:nvSpPr>
        <xdr:cNvPr id="900" name="楕円 899"/>
        <xdr:cNvSpPr/>
      </xdr:nvSpPr>
      <xdr:spPr>
        <a:xfrm>
          <a:off x="2038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118655</xdr:rowOff>
    </xdr:from>
    <xdr:to>
      <xdr:col>111</xdr:col>
      <xdr:colOff>177800</xdr:colOff>
      <xdr:row>107</xdr:row>
      <xdr:rowOff>123552</xdr:rowOff>
    </xdr:to>
    <xdr:cxnSp macro="">
      <xdr:nvCxnSpPr>
        <xdr:cNvPr id="901" name="直線コネクタ 900"/>
        <xdr:cNvCxnSpPr/>
      </xdr:nvCxnSpPr>
      <xdr:spPr>
        <a:xfrm flipV="1">
          <a:off x="20434300" y="184638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77651</xdr:rowOff>
    </xdr:from>
    <xdr:to>
      <xdr:col>102</xdr:col>
      <xdr:colOff>165100</xdr:colOff>
      <xdr:row>108</xdr:row>
      <xdr:rowOff>7801</xdr:rowOff>
    </xdr:to>
    <xdr:sp macro="" textlink="">
      <xdr:nvSpPr>
        <xdr:cNvPr id="902" name="楕円 901"/>
        <xdr:cNvSpPr/>
      </xdr:nvSpPr>
      <xdr:spPr>
        <a:xfrm>
          <a:off x="19494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123552</xdr:rowOff>
    </xdr:from>
    <xdr:to>
      <xdr:col>107</xdr:col>
      <xdr:colOff>50800</xdr:colOff>
      <xdr:row>107</xdr:row>
      <xdr:rowOff>128451</xdr:rowOff>
    </xdr:to>
    <xdr:cxnSp macro="">
      <xdr:nvCxnSpPr>
        <xdr:cNvPr id="903" name="直線コネクタ 902"/>
        <xdr:cNvCxnSpPr/>
      </xdr:nvCxnSpPr>
      <xdr:spPr>
        <a:xfrm flipV="1">
          <a:off x="19545300" y="1846870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80918</xdr:rowOff>
    </xdr:from>
    <xdr:to>
      <xdr:col>98</xdr:col>
      <xdr:colOff>38100</xdr:colOff>
      <xdr:row>108</xdr:row>
      <xdr:rowOff>11068</xdr:rowOff>
    </xdr:to>
    <xdr:sp macro="" textlink="">
      <xdr:nvSpPr>
        <xdr:cNvPr id="904" name="楕円 903"/>
        <xdr:cNvSpPr/>
      </xdr:nvSpPr>
      <xdr:spPr>
        <a:xfrm>
          <a:off x="18605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128451</xdr:rowOff>
    </xdr:from>
    <xdr:to>
      <xdr:col>102</xdr:col>
      <xdr:colOff>114300</xdr:colOff>
      <xdr:row>107</xdr:row>
      <xdr:rowOff>131718</xdr:rowOff>
    </xdr:to>
    <xdr:cxnSp macro="">
      <xdr:nvCxnSpPr>
        <xdr:cNvPr id="905" name="直線コネクタ 904"/>
        <xdr:cNvCxnSpPr/>
      </xdr:nvCxnSpPr>
      <xdr:spPr>
        <a:xfrm flipV="1">
          <a:off x="18656300" y="1847360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906"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907"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908"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909" name="n_4aveValue【公民館】&#10;一人当たり面積"/>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160582</xdr:rowOff>
    </xdr:from>
    <xdr:ext cx="469744" cy="259045"/>
    <xdr:sp macro="" textlink="">
      <xdr:nvSpPr>
        <xdr:cNvPr id="910" name="n_1mainValue【公民館】&#10;一人当たり面積"/>
        <xdr:cNvSpPr txBox="1"/>
      </xdr:nvSpPr>
      <xdr:spPr>
        <a:xfrm>
          <a:off x="21075727" y="185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165479</xdr:rowOff>
    </xdr:from>
    <xdr:ext cx="469744" cy="259045"/>
    <xdr:sp macro="" textlink="">
      <xdr:nvSpPr>
        <xdr:cNvPr id="911" name="n_2mainValue【公民館】&#10;一人当たり面積"/>
        <xdr:cNvSpPr txBox="1"/>
      </xdr:nvSpPr>
      <xdr:spPr>
        <a:xfrm>
          <a:off x="20199427" y="1851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170378</xdr:rowOff>
    </xdr:from>
    <xdr:ext cx="469744" cy="259045"/>
    <xdr:sp macro="" textlink="">
      <xdr:nvSpPr>
        <xdr:cNvPr id="912" name="n_3mainValue【公民館】&#10;一人当たり面積"/>
        <xdr:cNvSpPr txBox="1"/>
      </xdr:nvSpPr>
      <xdr:spPr>
        <a:xfrm>
          <a:off x="19310427" y="185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2195</xdr:rowOff>
    </xdr:from>
    <xdr:ext cx="469744" cy="259045"/>
    <xdr:sp macro="" textlink="">
      <xdr:nvSpPr>
        <xdr:cNvPr id="913" name="n_4mainValue【公民館】&#10;一人当たり面積"/>
        <xdr:cNvSpPr txBox="1"/>
      </xdr:nvSpPr>
      <xdr:spPr>
        <a:xfrm>
          <a:off x="184214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4" name="正方形/長方形 9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5" name="正方形/長方形 9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6" name="テキスト ボックス 9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類似団体内平均値と比較し、有形固定資産減価償却率が高くなっているのは、</a:t>
          </a:r>
          <a:r>
            <a:rPr lang="ja-JP" altLang="ja-JP" sz="900" b="0" i="0" baseline="0">
              <a:solidFill>
                <a:schemeClr val="dk1"/>
              </a:solidFill>
              <a:effectLst/>
              <a:latin typeface="+mn-lt"/>
              <a:ea typeface="+mn-ea"/>
              <a:cs typeface="+mn-cs"/>
            </a:rPr>
            <a:t>認定こども園・幼稚園・保育所、</a:t>
          </a:r>
          <a:r>
            <a:rPr kumimoji="1" lang="ja-JP" altLang="ja-JP" sz="900">
              <a:solidFill>
                <a:schemeClr val="dk1"/>
              </a:solidFill>
              <a:effectLst/>
              <a:latin typeface="+mn-lt"/>
              <a:ea typeface="+mn-ea"/>
              <a:cs typeface="+mn-cs"/>
            </a:rPr>
            <a:t>学校施設、公営住宅、児童館、公民館である。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認定こども園・幼稚園・保育所については、</a:t>
          </a:r>
          <a:r>
            <a:rPr lang="en-US" altLang="ja-JP" sz="900" b="0" i="0" baseline="0">
              <a:solidFill>
                <a:schemeClr val="dk1"/>
              </a:solidFill>
              <a:effectLst/>
              <a:latin typeface="+mn-lt"/>
              <a:ea typeface="+mn-ea"/>
              <a:cs typeface="+mn-cs"/>
            </a:rPr>
            <a:t>1</a:t>
          </a:r>
          <a:r>
            <a:rPr lang="ja-JP" altLang="ja-JP" sz="900" b="0" i="0" baseline="0">
              <a:solidFill>
                <a:schemeClr val="dk1"/>
              </a:solidFill>
              <a:effectLst/>
              <a:latin typeface="+mn-lt"/>
              <a:ea typeface="+mn-ea"/>
              <a:cs typeface="+mn-cs"/>
            </a:rPr>
            <a:t>施設あるが既に耐用年数を過ぎている。</a:t>
          </a:r>
          <a:r>
            <a:rPr kumimoji="1" lang="ja-JP" altLang="ja-JP" sz="900">
              <a:solidFill>
                <a:schemeClr val="dk1"/>
              </a:solidFill>
              <a:effectLst/>
              <a:latin typeface="+mn-lt"/>
              <a:ea typeface="+mn-ea"/>
              <a:cs typeface="+mn-cs"/>
            </a:rPr>
            <a:t>今後、個別計画を策定するなかで関係各課と連携を図りながら</a:t>
          </a:r>
          <a:r>
            <a:rPr lang="ja-JP" altLang="ja-JP" sz="900" b="0" i="0" baseline="0">
              <a:solidFill>
                <a:schemeClr val="dk1"/>
              </a:solidFill>
              <a:effectLst/>
              <a:latin typeface="+mn-lt"/>
              <a:ea typeface="+mn-ea"/>
              <a:cs typeface="+mn-cs"/>
            </a:rPr>
            <a:t>保育所の</a:t>
          </a:r>
          <a:r>
            <a:rPr kumimoji="1" lang="ja-JP" altLang="ja-JP" sz="900">
              <a:solidFill>
                <a:schemeClr val="dk1"/>
              </a:solidFill>
              <a:effectLst/>
              <a:latin typeface="+mn-lt"/>
              <a:ea typeface="+mn-ea"/>
              <a:cs typeface="+mn-cs"/>
            </a:rPr>
            <a:t>あり方の検討を行う。</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学校施設については，半数近くの施設が耐用年数を過ぎている。現在、学校施設長寿命化計画を策定途中で施設の老朽化の状況も踏まえ検討していく。</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公営住宅については、半数近くの施設が耐用年数を過ぎている。現在、公営住宅等長寿命化計画により順次長寿命化が図られている。</a:t>
          </a:r>
          <a:endParaRPr lang="ja-JP" altLang="ja-JP" sz="900">
            <a:effectLst/>
          </a:endParaRPr>
        </a:p>
        <a:p>
          <a:pPr eaLnBrk="1" fontAlgn="auto" latinLnBrk="0" hangingPunct="1"/>
          <a:r>
            <a:rPr lang="ja-JP" altLang="ja-JP" sz="900">
              <a:solidFill>
                <a:schemeClr val="dk1"/>
              </a:solidFill>
              <a:effectLst/>
              <a:latin typeface="+mn-lt"/>
              <a:ea typeface="+mn-ea"/>
              <a:cs typeface="+mn-cs"/>
            </a:rPr>
            <a:t>児童館については、</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施設あるが間もなく耐用年数を迎える。</a:t>
          </a:r>
          <a:r>
            <a:rPr kumimoji="1" lang="ja-JP" altLang="ja-JP" sz="900">
              <a:solidFill>
                <a:schemeClr val="dk1"/>
              </a:solidFill>
              <a:effectLst/>
              <a:latin typeface="+mn-lt"/>
              <a:ea typeface="+mn-ea"/>
              <a:cs typeface="+mn-cs"/>
            </a:rPr>
            <a:t>今後、個別計画を策定するなかで関係各課と連携を図りながら</a:t>
          </a:r>
          <a:r>
            <a:rPr lang="ja-JP" altLang="ja-JP" sz="900" b="0" i="0" baseline="0">
              <a:solidFill>
                <a:schemeClr val="dk1"/>
              </a:solidFill>
              <a:effectLst/>
              <a:latin typeface="+mn-lt"/>
              <a:ea typeface="+mn-ea"/>
              <a:cs typeface="+mn-cs"/>
            </a:rPr>
            <a:t>児童館の</a:t>
          </a:r>
          <a:r>
            <a:rPr kumimoji="1" lang="ja-JP" altLang="ja-JP" sz="900">
              <a:solidFill>
                <a:schemeClr val="dk1"/>
              </a:solidFill>
              <a:effectLst/>
              <a:latin typeface="+mn-lt"/>
              <a:ea typeface="+mn-ea"/>
              <a:cs typeface="+mn-cs"/>
            </a:rPr>
            <a:t>あり方の検討を行う。</a:t>
          </a:r>
          <a:endParaRPr lang="ja-JP" altLang="ja-JP" sz="900">
            <a:effectLst/>
          </a:endParaRPr>
        </a:p>
        <a:p>
          <a:pPr eaLnBrk="1" fontAlgn="auto" latinLnBrk="0" hangingPunct="1"/>
          <a:r>
            <a:rPr lang="ja-JP" altLang="ja-JP" sz="900">
              <a:solidFill>
                <a:schemeClr val="dk1"/>
              </a:solidFill>
              <a:effectLst/>
              <a:latin typeface="+mn-lt"/>
              <a:ea typeface="+mn-ea"/>
              <a:cs typeface="+mn-cs"/>
            </a:rPr>
            <a:t>公民館については、</a:t>
          </a:r>
          <a:r>
            <a:rPr kumimoji="1" lang="ja-JP" altLang="ja-JP" sz="900">
              <a:solidFill>
                <a:schemeClr val="dk1"/>
              </a:solidFill>
              <a:effectLst/>
              <a:latin typeface="+mn-lt"/>
              <a:ea typeface="+mn-ea"/>
              <a:cs typeface="+mn-cs"/>
            </a:rPr>
            <a:t>半数近くの施設が耐用年数を過ぎている。今後、個別計画を策定するなかで関係各課と連携を図りながら</a:t>
          </a:r>
          <a:r>
            <a:rPr lang="ja-JP" altLang="ja-JP" sz="900" b="0" i="0" baseline="0">
              <a:solidFill>
                <a:schemeClr val="dk1"/>
              </a:solidFill>
              <a:effectLst/>
              <a:latin typeface="+mn-lt"/>
              <a:ea typeface="+mn-ea"/>
              <a:cs typeface="+mn-cs"/>
            </a:rPr>
            <a:t>公民館の</a:t>
          </a:r>
          <a:r>
            <a:rPr kumimoji="1" lang="ja-JP" altLang="ja-JP" sz="900">
              <a:solidFill>
                <a:schemeClr val="dk1"/>
              </a:solidFill>
              <a:effectLst/>
              <a:latin typeface="+mn-lt"/>
              <a:ea typeface="+mn-ea"/>
              <a:cs typeface="+mn-cs"/>
            </a:rPr>
            <a:t>あり方の検討を行う。</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15,139
15,037
308.10
12,117,002
11,760,671
333,114
5,830,409
11,569,465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84" name="フローチャート: 判断 83"/>
        <xdr:cNvSpPr/>
      </xdr:nvSpPr>
      <xdr:spPr>
        <a:xfrm>
          <a:off x="1079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140244</xdr:rowOff>
    </xdr:from>
    <xdr:to>
      <xdr:col>24</xdr:col>
      <xdr:colOff>114300</xdr:colOff>
      <xdr:row>64</xdr:row>
      <xdr:rowOff>70394</xdr:rowOff>
    </xdr:to>
    <xdr:sp macro="" textlink="">
      <xdr:nvSpPr>
        <xdr:cNvPr id="90" name="楕円 89"/>
        <xdr:cNvSpPr/>
      </xdr:nvSpPr>
      <xdr:spPr>
        <a:xfrm>
          <a:off x="4584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55171</xdr:rowOff>
    </xdr:from>
    <xdr:ext cx="405111" cy="259045"/>
    <xdr:sp macro="" textlink="">
      <xdr:nvSpPr>
        <xdr:cNvPr id="91" name="【体育館・プール】&#10;有形固定資産減価償却率該当値テキスト"/>
        <xdr:cNvSpPr txBox="1"/>
      </xdr:nvSpPr>
      <xdr:spPr>
        <a:xfrm>
          <a:off x="46736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128815</xdr:rowOff>
    </xdr:from>
    <xdr:to>
      <xdr:col>20</xdr:col>
      <xdr:colOff>38100</xdr:colOff>
      <xdr:row>64</xdr:row>
      <xdr:rowOff>58965</xdr:rowOff>
    </xdr:to>
    <xdr:sp macro="" textlink="">
      <xdr:nvSpPr>
        <xdr:cNvPr id="92" name="楕円 91"/>
        <xdr:cNvSpPr/>
      </xdr:nvSpPr>
      <xdr:spPr>
        <a:xfrm>
          <a:off x="3746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8165</xdr:rowOff>
    </xdr:from>
    <xdr:to>
      <xdr:col>24</xdr:col>
      <xdr:colOff>63500</xdr:colOff>
      <xdr:row>64</xdr:row>
      <xdr:rowOff>19594</xdr:rowOff>
    </xdr:to>
    <xdr:cxnSp macro="">
      <xdr:nvCxnSpPr>
        <xdr:cNvPr id="93" name="直線コネクタ 92"/>
        <xdr:cNvCxnSpPr/>
      </xdr:nvCxnSpPr>
      <xdr:spPr>
        <a:xfrm>
          <a:off x="3797300" y="1098096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94"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95"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96"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162033</xdr:rowOff>
    </xdr:from>
    <xdr:ext cx="405111" cy="259045"/>
    <xdr:sp macro="" textlink="">
      <xdr:nvSpPr>
        <xdr:cNvPr id="97" name="n_4aveValue【体育館・プール】&#10;有形固定資産減価償却率"/>
        <xdr:cNvSpPr txBox="1"/>
      </xdr:nvSpPr>
      <xdr:spPr>
        <a:xfrm>
          <a:off x="927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50092</xdr:rowOff>
    </xdr:from>
    <xdr:ext cx="405111" cy="259045"/>
    <xdr:sp macro="" textlink="">
      <xdr:nvSpPr>
        <xdr:cNvPr id="98" name="n_1mainValue【体育館・プール】&#10;有形固定資産減価償却率"/>
        <xdr:cNvSpPr txBox="1"/>
      </xdr:nvSpPr>
      <xdr:spPr>
        <a:xfrm>
          <a:off x="35820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22" name="直線コネクタ 121"/>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23"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24" name="直線コネクタ 123"/>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25"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26" name="直線コネクタ 125"/>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127"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28" name="フローチャート: 判断 127"/>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29" name="フローチャート: 判断 128"/>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0" name="フローチャート: 判断 129"/>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31" name="フローチャート: 判断 130"/>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43180</xdr:rowOff>
    </xdr:from>
    <xdr:to>
      <xdr:col>36</xdr:col>
      <xdr:colOff>165100</xdr:colOff>
      <xdr:row>61</xdr:row>
      <xdr:rowOff>144780</xdr:rowOff>
    </xdr:to>
    <xdr:sp macro="" textlink="">
      <xdr:nvSpPr>
        <xdr:cNvPr id="132" name="フローチャート: 判断 131"/>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29210</xdr:rowOff>
    </xdr:from>
    <xdr:to>
      <xdr:col>55</xdr:col>
      <xdr:colOff>50800</xdr:colOff>
      <xdr:row>61</xdr:row>
      <xdr:rowOff>130810</xdr:rowOff>
    </xdr:to>
    <xdr:sp macro="" textlink="">
      <xdr:nvSpPr>
        <xdr:cNvPr id="138" name="楕円 137"/>
        <xdr:cNvSpPr/>
      </xdr:nvSpPr>
      <xdr:spPr>
        <a:xfrm>
          <a:off x="10426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52087</xdr:rowOff>
    </xdr:from>
    <xdr:ext cx="469744" cy="259045"/>
    <xdr:sp macro="" textlink="">
      <xdr:nvSpPr>
        <xdr:cNvPr id="139" name="【体育館・プール】&#10;一人当たり面積該当値テキスト"/>
        <xdr:cNvSpPr txBox="1"/>
      </xdr:nvSpPr>
      <xdr:spPr>
        <a:xfrm>
          <a:off x="10515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140" name="楕円 139"/>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80010</xdr:rowOff>
    </xdr:from>
    <xdr:to>
      <xdr:col>55</xdr:col>
      <xdr:colOff>0</xdr:colOff>
      <xdr:row>61</xdr:row>
      <xdr:rowOff>99060</xdr:rowOff>
    </xdr:to>
    <xdr:cxnSp macro="">
      <xdr:nvCxnSpPr>
        <xdr:cNvPr id="141" name="直線コネクタ 140"/>
        <xdr:cNvCxnSpPr/>
      </xdr:nvCxnSpPr>
      <xdr:spPr>
        <a:xfrm flipV="1">
          <a:off x="9639300" y="105384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142"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43"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44"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161307</xdr:rowOff>
    </xdr:from>
    <xdr:ext cx="469744" cy="259045"/>
    <xdr:sp macro="" textlink="">
      <xdr:nvSpPr>
        <xdr:cNvPr id="145" name="n_4aveValue【体育館・プール】&#10;一人当たり面積"/>
        <xdr:cNvSpPr txBox="1"/>
      </xdr:nvSpPr>
      <xdr:spPr>
        <a:xfrm>
          <a:off x="6737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166387</xdr:rowOff>
    </xdr:from>
    <xdr:ext cx="469744" cy="259045"/>
    <xdr:sp macro="" textlink="">
      <xdr:nvSpPr>
        <xdr:cNvPr id="146" name="n_1mainValue【体育館・プール】&#10;一人当たり面積"/>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7" name="テキスト ボックス 1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9" name="テキスト ボックス 1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7" name="テキスト ボックス 1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9" name="テキスト ボックス 1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71" name="直線コネクタ 170"/>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3" name="直線コネクタ 1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74"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75" name="直線コネクタ 174"/>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176"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77" name="フローチャート: 判断 176"/>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78" name="フローチャート: 判断 177"/>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79" name="フローチャート: 判断 178"/>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80" name="フローチャート: 判断 179"/>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181" name="フローチャート: 判断 180"/>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187" name="楕円 186"/>
        <xdr:cNvSpPr/>
      </xdr:nvSpPr>
      <xdr:spPr>
        <a:xfrm>
          <a:off x="45847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92091</xdr:rowOff>
    </xdr:from>
    <xdr:ext cx="405111" cy="259045"/>
    <xdr:sp macro="" textlink="">
      <xdr:nvSpPr>
        <xdr:cNvPr id="188" name="【福祉施設】&#10;有形固定資産減価償却率該当値テキスト"/>
        <xdr:cNvSpPr txBox="1"/>
      </xdr:nvSpPr>
      <xdr:spPr>
        <a:xfrm>
          <a:off x="4673600"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50164</xdr:rowOff>
    </xdr:from>
    <xdr:to>
      <xdr:col>20</xdr:col>
      <xdr:colOff>38100</xdr:colOff>
      <xdr:row>81</xdr:row>
      <xdr:rowOff>151764</xdr:rowOff>
    </xdr:to>
    <xdr:sp macro="" textlink="">
      <xdr:nvSpPr>
        <xdr:cNvPr id="189" name="楕円 188"/>
        <xdr:cNvSpPr/>
      </xdr:nvSpPr>
      <xdr:spPr>
        <a:xfrm>
          <a:off x="3746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81</xdr:row>
      <xdr:rowOff>120014</xdr:rowOff>
    </xdr:to>
    <xdr:cxnSp macro="">
      <xdr:nvCxnSpPr>
        <xdr:cNvPr id="190" name="直線コネクタ 189"/>
        <xdr:cNvCxnSpPr/>
      </xdr:nvCxnSpPr>
      <xdr:spPr>
        <a:xfrm>
          <a:off x="3797300" y="139884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168275</xdr:rowOff>
    </xdr:from>
    <xdr:to>
      <xdr:col>15</xdr:col>
      <xdr:colOff>101600</xdr:colOff>
      <xdr:row>86</xdr:row>
      <xdr:rowOff>98425</xdr:rowOff>
    </xdr:to>
    <xdr:sp macro="" textlink="">
      <xdr:nvSpPr>
        <xdr:cNvPr id="191" name="楕円 190"/>
        <xdr:cNvSpPr/>
      </xdr:nvSpPr>
      <xdr:spPr>
        <a:xfrm>
          <a:off x="2857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86</xdr:row>
      <xdr:rowOff>47625</xdr:rowOff>
    </xdr:to>
    <xdr:cxnSp macro="">
      <xdr:nvCxnSpPr>
        <xdr:cNvPr id="192" name="直線コネクタ 191"/>
        <xdr:cNvCxnSpPr/>
      </xdr:nvCxnSpPr>
      <xdr:spPr>
        <a:xfrm flipV="1">
          <a:off x="2908300" y="13988414"/>
          <a:ext cx="889000" cy="8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116839</xdr:rowOff>
    </xdr:from>
    <xdr:to>
      <xdr:col>10</xdr:col>
      <xdr:colOff>165100</xdr:colOff>
      <xdr:row>86</xdr:row>
      <xdr:rowOff>46989</xdr:rowOff>
    </xdr:to>
    <xdr:sp macro="" textlink="">
      <xdr:nvSpPr>
        <xdr:cNvPr id="193" name="楕円 192"/>
        <xdr:cNvSpPr/>
      </xdr:nvSpPr>
      <xdr:spPr>
        <a:xfrm>
          <a:off x="196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167639</xdr:rowOff>
    </xdr:from>
    <xdr:to>
      <xdr:col>15</xdr:col>
      <xdr:colOff>50800</xdr:colOff>
      <xdr:row>86</xdr:row>
      <xdr:rowOff>47625</xdr:rowOff>
    </xdr:to>
    <xdr:cxnSp macro="">
      <xdr:nvCxnSpPr>
        <xdr:cNvPr id="194" name="直線コネクタ 193"/>
        <xdr:cNvCxnSpPr/>
      </xdr:nvCxnSpPr>
      <xdr:spPr>
        <a:xfrm>
          <a:off x="2019300" y="147408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105411</xdr:rowOff>
    </xdr:from>
    <xdr:to>
      <xdr:col>6</xdr:col>
      <xdr:colOff>38100</xdr:colOff>
      <xdr:row>86</xdr:row>
      <xdr:rowOff>35561</xdr:rowOff>
    </xdr:to>
    <xdr:sp macro="" textlink="">
      <xdr:nvSpPr>
        <xdr:cNvPr id="195" name="楕円 194"/>
        <xdr:cNvSpPr/>
      </xdr:nvSpPr>
      <xdr:spPr>
        <a:xfrm>
          <a:off x="1079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156211</xdr:rowOff>
    </xdr:from>
    <xdr:to>
      <xdr:col>10</xdr:col>
      <xdr:colOff>114300</xdr:colOff>
      <xdr:row>85</xdr:row>
      <xdr:rowOff>167639</xdr:rowOff>
    </xdr:to>
    <xdr:cxnSp macro="">
      <xdr:nvCxnSpPr>
        <xdr:cNvPr id="196" name="直線コネクタ 195"/>
        <xdr:cNvCxnSpPr/>
      </xdr:nvCxnSpPr>
      <xdr:spPr>
        <a:xfrm>
          <a:off x="1130300" y="14729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197"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198"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199"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00" name="n_4ave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168291</xdr:rowOff>
    </xdr:from>
    <xdr:ext cx="405111" cy="259045"/>
    <xdr:sp macro="" textlink="">
      <xdr:nvSpPr>
        <xdr:cNvPr id="201" name="n_1mainValue【福祉施設】&#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89552</xdr:rowOff>
    </xdr:from>
    <xdr:ext cx="405111" cy="259045"/>
    <xdr:sp macro="" textlink="">
      <xdr:nvSpPr>
        <xdr:cNvPr id="202" name="n_2mainValue【福祉施設】&#10;有形固定資産減価償却率"/>
        <xdr:cNvSpPr txBox="1"/>
      </xdr:nvSpPr>
      <xdr:spPr>
        <a:xfrm>
          <a:off x="2705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38116</xdr:rowOff>
    </xdr:from>
    <xdr:ext cx="405111" cy="259045"/>
    <xdr:sp macro="" textlink="">
      <xdr:nvSpPr>
        <xdr:cNvPr id="203" name="n_3mainValue【福祉施設】&#10;有形固定資産減価償却率"/>
        <xdr:cNvSpPr txBox="1"/>
      </xdr:nvSpPr>
      <xdr:spPr>
        <a:xfrm>
          <a:off x="1816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26688</xdr:rowOff>
    </xdr:from>
    <xdr:ext cx="405111" cy="259045"/>
    <xdr:sp macro="" textlink="">
      <xdr:nvSpPr>
        <xdr:cNvPr id="204" name="n_4mainValue【福祉施設】&#10;有形固定資産減価償却率"/>
        <xdr:cNvSpPr txBox="1"/>
      </xdr:nvSpPr>
      <xdr:spPr>
        <a:xfrm>
          <a:off x="927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28" name="直線コネクタ 227"/>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29"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30" name="直線コネクタ 229"/>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31"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32" name="直線コネクタ 231"/>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33"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34" name="フローチャート: 判断 233"/>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35" name="フローチャート: 判断 234"/>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36" name="フローチャート: 判断 235"/>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37" name="フローチャート: 判断 236"/>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158750</xdr:rowOff>
    </xdr:from>
    <xdr:to>
      <xdr:col>36</xdr:col>
      <xdr:colOff>165100</xdr:colOff>
      <xdr:row>85</xdr:row>
      <xdr:rowOff>88900</xdr:rowOff>
    </xdr:to>
    <xdr:sp macro="" textlink="">
      <xdr:nvSpPr>
        <xdr:cNvPr id="238" name="フローチャート: 判断 237"/>
        <xdr:cNvSpPr/>
      </xdr:nvSpPr>
      <xdr:spPr>
        <a:xfrm>
          <a:off x="6921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9" name="テキスト ボックス 2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144780</xdr:rowOff>
    </xdr:from>
    <xdr:to>
      <xdr:col>55</xdr:col>
      <xdr:colOff>50800</xdr:colOff>
      <xdr:row>84</xdr:row>
      <xdr:rowOff>74930</xdr:rowOff>
    </xdr:to>
    <xdr:sp macro="" textlink="">
      <xdr:nvSpPr>
        <xdr:cNvPr id="244" name="楕円 243"/>
        <xdr:cNvSpPr/>
      </xdr:nvSpPr>
      <xdr:spPr>
        <a:xfrm>
          <a:off x="104267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167657</xdr:rowOff>
    </xdr:from>
    <xdr:ext cx="469744" cy="259045"/>
    <xdr:sp macro="" textlink="">
      <xdr:nvSpPr>
        <xdr:cNvPr id="245" name="【福祉施設】&#10;一人当たり面積該当値テキスト"/>
        <xdr:cNvSpPr txBox="1"/>
      </xdr:nvSpPr>
      <xdr:spPr>
        <a:xfrm>
          <a:off x="10515600"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153670</xdr:rowOff>
    </xdr:from>
    <xdr:to>
      <xdr:col>50</xdr:col>
      <xdr:colOff>165100</xdr:colOff>
      <xdr:row>84</xdr:row>
      <xdr:rowOff>83820</xdr:rowOff>
    </xdr:to>
    <xdr:sp macro="" textlink="">
      <xdr:nvSpPr>
        <xdr:cNvPr id="246" name="楕円 245"/>
        <xdr:cNvSpPr/>
      </xdr:nvSpPr>
      <xdr:spPr>
        <a:xfrm>
          <a:off x="9588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24130</xdr:rowOff>
    </xdr:from>
    <xdr:to>
      <xdr:col>55</xdr:col>
      <xdr:colOff>0</xdr:colOff>
      <xdr:row>84</xdr:row>
      <xdr:rowOff>33020</xdr:rowOff>
    </xdr:to>
    <xdr:cxnSp macro="">
      <xdr:nvCxnSpPr>
        <xdr:cNvPr id="247" name="直線コネクタ 246"/>
        <xdr:cNvCxnSpPr/>
      </xdr:nvCxnSpPr>
      <xdr:spPr>
        <a:xfrm flipV="1">
          <a:off x="9639300" y="144259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121920</xdr:rowOff>
    </xdr:from>
    <xdr:to>
      <xdr:col>46</xdr:col>
      <xdr:colOff>38100</xdr:colOff>
      <xdr:row>86</xdr:row>
      <xdr:rowOff>52070</xdr:rowOff>
    </xdr:to>
    <xdr:sp macro="" textlink="">
      <xdr:nvSpPr>
        <xdr:cNvPr id="248" name="楕円 247"/>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33020</xdr:rowOff>
    </xdr:from>
    <xdr:to>
      <xdr:col>50</xdr:col>
      <xdr:colOff>114300</xdr:colOff>
      <xdr:row>86</xdr:row>
      <xdr:rowOff>1270</xdr:rowOff>
    </xdr:to>
    <xdr:cxnSp macro="">
      <xdr:nvCxnSpPr>
        <xdr:cNvPr id="249" name="直線コネクタ 248"/>
        <xdr:cNvCxnSpPr/>
      </xdr:nvCxnSpPr>
      <xdr:spPr>
        <a:xfrm flipV="1">
          <a:off x="8750300" y="14434820"/>
          <a:ext cx="8890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7620</xdr:rowOff>
    </xdr:from>
    <xdr:to>
      <xdr:col>41</xdr:col>
      <xdr:colOff>101600</xdr:colOff>
      <xdr:row>86</xdr:row>
      <xdr:rowOff>109220</xdr:rowOff>
    </xdr:to>
    <xdr:sp macro="" textlink="">
      <xdr:nvSpPr>
        <xdr:cNvPr id="250" name="楕円 249"/>
        <xdr:cNvSpPr/>
      </xdr:nvSpPr>
      <xdr:spPr>
        <a:xfrm>
          <a:off x="7810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xdr:rowOff>
    </xdr:from>
    <xdr:to>
      <xdr:col>45</xdr:col>
      <xdr:colOff>177800</xdr:colOff>
      <xdr:row>86</xdr:row>
      <xdr:rowOff>58420</xdr:rowOff>
    </xdr:to>
    <xdr:cxnSp macro="">
      <xdr:nvCxnSpPr>
        <xdr:cNvPr id="251" name="直線コネクタ 250"/>
        <xdr:cNvCxnSpPr/>
      </xdr:nvCxnSpPr>
      <xdr:spPr>
        <a:xfrm flipV="1">
          <a:off x="7861300" y="14745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7620</xdr:rowOff>
    </xdr:from>
    <xdr:to>
      <xdr:col>36</xdr:col>
      <xdr:colOff>165100</xdr:colOff>
      <xdr:row>86</xdr:row>
      <xdr:rowOff>109220</xdr:rowOff>
    </xdr:to>
    <xdr:sp macro="" textlink="">
      <xdr:nvSpPr>
        <xdr:cNvPr id="252" name="楕円 251"/>
        <xdr:cNvSpPr/>
      </xdr:nvSpPr>
      <xdr:spPr>
        <a:xfrm>
          <a:off x="6921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58420</xdr:rowOff>
    </xdr:from>
    <xdr:to>
      <xdr:col>41</xdr:col>
      <xdr:colOff>50800</xdr:colOff>
      <xdr:row>86</xdr:row>
      <xdr:rowOff>58420</xdr:rowOff>
    </xdr:to>
    <xdr:cxnSp macro="">
      <xdr:nvCxnSpPr>
        <xdr:cNvPr id="253" name="直線コネクタ 252"/>
        <xdr:cNvCxnSpPr/>
      </xdr:nvCxnSpPr>
      <xdr:spPr>
        <a:xfrm>
          <a:off x="6972300" y="14803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119397</xdr:rowOff>
    </xdr:from>
    <xdr:ext cx="469744" cy="259045"/>
    <xdr:sp macro="" textlink="">
      <xdr:nvSpPr>
        <xdr:cNvPr id="254" name="n_1aveValue【福祉施設】&#10;一人当たり面積"/>
        <xdr:cNvSpPr txBox="1"/>
      </xdr:nvSpPr>
      <xdr:spPr>
        <a:xfrm>
          <a:off x="9391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55"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56"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105427</xdr:rowOff>
    </xdr:from>
    <xdr:ext cx="469744" cy="259045"/>
    <xdr:sp macro="" textlink="">
      <xdr:nvSpPr>
        <xdr:cNvPr id="257" name="n_4aveValue【福祉施設】&#10;一人当たり面積"/>
        <xdr:cNvSpPr txBox="1"/>
      </xdr:nvSpPr>
      <xdr:spPr>
        <a:xfrm>
          <a:off x="6737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100347</xdr:rowOff>
    </xdr:from>
    <xdr:ext cx="469744" cy="259045"/>
    <xdr:sp macro="" textlink="">
      <xdr:nvSpPr>
        <xdr:cNvPr id="258" name="n_1mainValue【福祉施設】&#10;一人当たり面積"/>
        <xdr:cNvSpPr txBox="1"/>
      </xdr:nvSpPr>
      <xdr:spPr>
        <a:xfrm>
          <a:off x="9391727" y="1415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43197</xdr:rowOff>
    </xdr:from>
    <xdr:ext cx="469744" cy="259045"/>
    <xdr:sp macro="" textlink="">
      <xdr:nvSpPr>
        <xdr:cNvPr id="259" name="n_2mainValue【福祉施設】&#10;一人当たり面積"/>
        <xdr:cNvSpPr txBox="1"/>
      </xdr:nvSpPr>
      <xdr:spPr>
        <a:xfrm>
          <a:off x="8515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100347</xdr:rowOff>
    </xdr:from>
    <xdr:ext cx="469744" cy="259045"/>
    <xdr:sp macro="" textlink="">
      <xdr:nvSpPr>
        <xdr:cNvPr id="260" name="n_3mainValue【福祉施設】&#10;一人当たり面積"/>
        <xdr:cNvSpPr txBox="1"/>
      </xdr:nvSpPr>
      <xdr:spPr>
        <a:xfrm>
          <a:off x="7626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100347</xdr:rowOff>
    </xdr:from>
    <xdr:ext cx="469744" cy="259045"/>
    <xdr:sp macro="" textlink="">
      <xdr:nvSpPr>
        <xdr:cNvPr id="261" name="n_4mainValue【福祉施設】&#10;一人当たり面積"/>
        <xdr:cNvSpPr txBox="1"/>
      </xdr:nvSpPr>
      <xdr:spPr>
        <a:xfrm>
          <a:off x="6737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2" name="テキスト ボックス 2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3" name="直線コネクタ 2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4" name="テキスト ボックス 27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5" name="直線コネクタ 2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6" name="テキスト ボックス 2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7" name="直線コネクタ 2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8" name="テキスト ボックス 2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9" name="直線コネクタ 2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0" name="テキスト ボックス 2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1" name="直線コネクタ 2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2" name="テキスト ボックス 28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4" name="テキスト ボックス 28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86" name="直線コネクタ 28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88" name="直線コネクタ 28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8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90" name="直線コネクタ 28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120666</xdr:rowOff>
    </xdr:from>
    <xdr:ext cx="405111" cy="259045"/>
    <xdr:sp macro="" textlink="">
      <xdr:nvSpPr>
        <xdr:cNvPr id="291" name="【市民会館】&#10;有形固定資産減価償却率平均値テキスト"/>
        <xdr:cNvSpPr txBox="1"/>
      </xdr:nvSpPr>
      <xdr:spPr>
        <a:xfrm>
          <a:off x="4673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92" name="フローチャート: 判断 291"/>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93" name="フローチャート: 判断 292"/>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294" name="フローチャート: 判断 29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295" name="フローチャート: 判断 294"/>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19686</xdr:rowOff>
    </xdr:from>
    <xdr:to>
      <xdr:col>6</xdr:col>
      <xdr:colOff>38100</xdr:colOff>
      <xdr:row>102</xdr:row>
      <xdr:rowOff>121286</xdr:rowOff>
    </xdr:to>
    <xdr:sp macro="" textlink="">
      <xdr:nvSpPr>
        <xdr:cNvPr id="296" name="フローチャート: 判断 295"/>
        <xdr:cNvSpPr/>
      </xdr:nvSpPr>
      <xdr:spPr>
        <a:xfrm>
          <a:off x="1079500" y="1750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61595</xdr:rowOff>
    </xdr:from>
    <xdr:to>
      <xdr:col>24</xdr:col>
      <xdr:colOff>114300</xdr:colOff>
      <xdr:row>105</xdr:row>
      <xdr:rowOff>163195</xdr:rowOff>
    </xdr:to>
    <xdr:sp macro="" textlink="">
      <xdr:nvSpPr>
        <xdr:cNvPr id="302" name="楕円 301"/>
        <xdr:cNvSpPr/>
      </xdr:nvSpPr>
      <xdr:spPr>
        <a:xfrm>
          <a:off x="4584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40022</xdr:rowOff>
    </xdr:from>
    <xdr:ext cx="405111" cy="259045"/>
    <xdr:sp macro="" textlink="">
      <xdr:nvSpPr>
        <xdr:cNvPr id="303" name="【市民会館】&#10;有形固定資産減価償却率該当値テキスト"/>
        <xdr:cNvSpPr txBox="1"/>
      </xdr:nvSpPr>
      <xdr:spPr>
        <a:xfrm>
          <a:off x="4673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23495</xdr:rowOff>
    </xdr:from>
    <xdr:to>
      <xdr:col>20</xdr:col>
      <xdr:colOff>38100</xdr:colOff>
      <xdr:row>105</xdr:row>
      <xdr:rowOff>125095</xdr:rowOff>
    </xdr:to>
    <xdr:sp macro="" textlink="">
      <xdr:nvSpPr>
        <xdr:cNvPr id="304" name="楕円 303"/>
        <xdr:cNvSpPr/>
      </xdr:nvSpPr>
      <xdr:spPr>
        <a:xfrm>
          <a:off x="3746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74295</xdr:rowOff>
    </xdr:from>
    <xdr:to>
      <xdr:col>24</xdr:col>
      <xdr:colOff>63500</xdr:colOff>
      <xdr:row>105</xdr:row>
      <xdr:rowOff>112395</xdr:rowOff>
    </xdr:to>
    <xdr:cxnSp macro="">
      <xdr:nvCxnSpPr>
        <xdr:cNvPr id="305" name="直線コネクタ 304"/>
        <xdr:cNvCxnSpPr/>
      </xdr:nvCxnSpPr>
      <xdr:spPr>
        <a:xfrm>
          <a:off x="3797300" y="18076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158750</xdr:rowOff>
    </xdr:from>
    <xdr:to>
      <xdr:col>15</xdr:col>
      <xdr:colOff>101600</xdr:colOff>
      <xdr:row>106</xdr:row>
      <xdr:rowOff>88900</xdr:rowOff>
    </xdr:to>
    <xdr:sp macro="" textlink="">
      <xdr:nvSpPr>
        <xdr:cNvPr id="306" name="楕円 305"/>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74295</xdr:rowOff>
    </xdr:from>
    <xdr:to>
      <xdr:col>19</xdr:col>
      <xdr:colOff>177800</xdr:colOff>
      <xdr:row>106</xdr:row>
      <xdr:rowOff>38100</xdr:rowOff>
    </xdr:to>
    <xdr:cxnSp macro="">
      <xdr:nvCxnSpPr>
        <xdr:cNvPr id="307" name="直線コネクタ 306"/>
        <xdr:cNvCxnSpPr/>
      </xdr:nvCxnSpPr>
      <xdr:spPr>
        <a:xfrm flipV="1">
          <a:off x="2908300" y="1807654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120650</xdr:rowOff>
    </xdr:from>
    <xdr:to>
      <xdr:col>10</xdr:col>
      <xdr:colOff>165100</xdr:colOff>
      <xdr:row>106</xdr:row>
      <xdr:rowOff>50800</xdr:rowOff>
    </xdr:to>
    <xdr:sp macro="" textlink="">
      <xdr:nvSpPr>
        <xdr:cNvPr id="308" name="楕円 307"/>
        <xdr:cNvSpPr/>
      </xdr:nvSpPr>
      <xdr:spPr>
        <a:xfrm>
          <a:off x="1968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0</xdr:rowOff>
    </xdr:from>
    <xdr:to>
      <xdr:col>15</xdr:col>
      <xdr:colOff>50800</xdr:colOff>
      <xdr:row>106</xdr:row>
      <xdr:rowOff>38100</xdr:rowOff>
    </xdr:to>
    <xdr:cxnSp macro="">
      <xdr:nvCxnSpPr>
        <xdr:cNvPr id="309" name="直線コネクタ 308"/>
        <xdr:cNvCxnSpPr/>
      </xdr:nvCxnSpPr>
      <xdr:spPr>
        <a:xfrm>
          <a:off x="2019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82550</xdr:rowOff>
    </xdr:from>
    <xdr:to>
      <xdr:col>6</xdr:col>
      <xdr:colOff>38100</xdr:colOff>
      <xdr:row>106</xdr:row>
      <xdr:rowOff>12700</xdr:rowOff>
    </xdr:to>
    <xdr:sp macro="" textlink="">
      <xdr:nvSpPr>
        <xdr:cNvPr id="310" name="楕円 309"/>
        <xdr:cNvSpPr/>
      </xdr:nvSpPr>
      <xdr:spPr>
        <a:xfrm>
          <a:off x="107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106</xdr:row>
      <xdr:rowOff>0</xdr:rowOff>
    </xdr:to>
    <xdr:cxnSp macro="">
      <xdr:nvCxnSpPr>
        <xdr:cNvPr id="311" name="直線コネクタ 310"/>
        <xdr:cNvCxnSpPr/>
      </xdr:nvCxnSpPr>
      <xdr:spPr>
        <a:xfrm>
          <a:off x="1130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12" name="n_1ave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13"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14"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137813</xdr:rowOff>
    </xdr:from>
    <xdr:ext cx="405111" cy="259045"/>
    <xdr:sp macro="" textlink="">
      <xdr:nvSpPr>
        <xdr:cNvPr id="315" name="n_4aveValue【市民会館】&#10;有形固定資産減価償却率"/>
        <xdr:cNvSpPr txBox="1"/>
      </xdr:nvSpPr>
      <xdr:spPr>
        <a:xfrm>
          <a:off x="927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116222</xdr:rowOff>
    </xdr:from>
    <xdr:ext cx="405111" cy="259045"/>
    <xdr:sp macro="" textlink="">
      <xdr:nvSpPr>
        <xdr:cNvPr id="316" name="n_1mainValue【市民会館】&#10;有形固定資産減価償却率"/>
        <xdr:cNvSpPr txBox="1"/>
      </xdr:nvSpPr>
      <xdr:spPr>
        <a:xfrm>
          <a:off x="3582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317" name="n_2mainValue【市民会館】&#10;有形固定資産減価償却率"/>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41927</xdr:rowOff>
    </xdr:from>
    <xdr:ext cx="405111" cy="259045"/>
    <xdr:sp macro="" textlink="">
      <xdr:nvSpPr>
        <xdr:cNvPr id="318" name="n_3mainValue【市民会館】&#10;有形固定資産減価償却率"/>
        <xdr:cNvSpPr txBox="1"/>
      </xdr:nvSpPr>
      <xdr:spPr>
        <a:xfrm>
          <a:off x="1816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319" name="n_4mainValue【市民会館】&#10;有形固定資産減価償却率"/>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1" name="テキスト ボックス 33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3" name="テキスト ボックス 33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5" name="テキスト ボックス 33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7" name="テキスト ボックス 33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341" name="直線コネクタ 340"/>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42"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43" name="直線コネクタ 342"/>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344"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345" name="直線コネクタ 344"/>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103140</xdr:rowOff>
    </xdr:from>
    <xdr:ext cx="469744" cy="259045"/>
    <xdr:sp macro="" textlink="">
      <xdr:nvSpPr>
        <xdr:cNvPr id="346" name="【市民会館】&#10;一人当たり面積平均値テキスト"/>
        <xdr:cNvSpPr txBox="1"/>
      </xdr:nvSpPr>
      <xdr:spPr>
        <a:xfrm>
          <a:off x="10515600" y="17933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347" name="フローチャート: 判断 346"/>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348" name="フローチャート: 判断 347"/>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349" name="フローチャート: 判断 348"/>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50" name="フローチャート: 判断 349"/>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109982</xdr:rowOff>
    </xdr:from>
    <xdr:to>
      <xdr:col>36</xdr:col>
      <xdr:colOff>165100</xdr:colOff>
      <xdr:row>106</xdr:row>
      <xdr:rowOff>40132</xdr:rowOff>
    </xdr:to>
    <xdr:sp macro="" textlink="">
      <xdr:nvSpPr>
        <xdr:cNvPr id="351" name="フローチャート: 判断 350"/>
        <xdr:cNvSpPr/>
      </xdr:nvSpPr>
      <xdr:spPr>
        <a:xfrm>
          <a:off x="692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103124</xdr:rowOff>
    </xdr:from>
    <xdr:to>
      <xdr:col>55</xdr:col>
      <xdr:colOff>50800</xdr:colOff>
      <xdr:row>108</xdr:row>
      <xdr:rowOff>33274</xdr:rowOff>
    </xdr:to>
    <xdr:sp macro="" textlink="">
      <xdr:nvSpPr>
        <xdr:cNvPr id="357" name="楕円 356"/>
        <xdr:cNvSpPr/>
      </xdr:nvSpPr>
      <xdr:spPr>
        <a:xfrm>
          <a:off x="104267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18051</xdr:rowOff>
    </xdr:from>
    <xdr:ext cx="469744" cy="259045"/>
    <xdr:sp macro="" textlink="">
      <xdr:nvSpPr>
        <xdr:cNvPr id="358" name="【市民会館】&#10;一人当たり面積該当値テキスト"/>
        <xdr:cNvSpPr txBox="1"/>
      </xdr:nvSpPr>
      <xdr:spPr>
        <a:xfrm>
          <a:off x="10515600" y="1836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359" name="楕円 358"/>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153924</xdr:rowOff>
    </xdr:from>
    <xdr:to>
      <xdr:col>55</xdr:col>
      <xdr:colOff>0</xdr:colOff>
      <xdr:row>107</xdr:row>
      <xdr:rowOff>156211</xdr:rowOff>
    </xdr:to>
    <xdr:cxnSp macro="">
      <xdr:nvCxnSpPr>
        <xdr:cNvPr id="360" name="直線コネクタ 359"/>
        <xdr:cNvCxnSpPr/>
      </xdr:nvCxnSpPr>
      <xdr:spPr>
        <a:xfrm flipV="1">
          <a:off x="9639300" y="184990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107696</xdr:rowOff>
    </xdr:from>
    <xdr:to>
      <xdr:col>46</xdr:col>
      <xdr:colOff>38100</xdr:colOff>
      <xdr:row>108</xdr:row>
      <xdr:rowOff>37846</xdr:rowOff>
    </xdr:to>
    <xdr:sp macro="" textlink="">
      <xdr:nvSpPr>
        <xdr:cNvPr id="361" name="楕円 360"/>
        <xdr:cNvSpPr/>
      </xdr:nvSpPr>
      <xdr:spPr>
        <a:xfrm>
          <a:off x="8699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107</xdr:row>
      <xdr:rowOff>158496</xdr:rowOff>
    </xdr:to>
    <xdr:cxnSp macro="">
      <xdr:nvCxnSpPr>
        <xdr:cNvPr id="362" name="直線コネクタ 361"/>
        <xdr:cNvCxnSpPr/>
      </xdr:nvCxnSpPr>
      <xdr:spPr>
        <a:xfrm flipV="1">
          <a:off x="8750300" y="185013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109982</xdr:rowOff>
    </xdr:from>
    <xdr:to>
      <xdr:col>41</xdr:col>
      <xdr:colOff>101600</xdr:colOff>
      <xdr:row>108</xdr:row>
      <xdr:rowOff>40132</xdr:rowOff>
    </xdr:to>
    <xdr:sp macro="" textlink="">
      <xdr:nvSpPr>
        <xdr:cNvPr id="363" name="楕円 362"/>
        <xdr:cNvSpPr/>
      </xdr:nvSpPr>
      <xdr:spPr>
        <a:xfrm>
          <a:off x="7810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158496</xdr:rowOff>
    </xdr:from>
    <xdr:to>
      <xdr:col>45</xdr:col>
      <xdr:colOff>177800</xdr:colOff>
      <xdr:row>107</xdr:row>
      <xdr:rowOff>160782</xdr:rowOff>
    </xdr:to>
    <xdr:cxnSp macro="">
      <xdr:nvCxnSpPr>
        <xdr:cNvPr id="364" name="直線コネクタ 363"/>
        <xdr:cNvCxnSpPr/>
      </xdr:nvCxnSpPr>
      <xdr:spPr>
        <a:xfrm flipV="1">
          <a:off x="7861300" y="1850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109982</xdr:rowOff>
    </xdr:from>
    <xdr:to>
      <xdr:col>36</xdr:col>
      <xdr:colOff>165100</xdr:colOff>
      <xdr:row>108</xdr:row>
      <xdr:rowOff>40132</xdr:rowOff>
    </xdr:to>
    <xdr:sp macro="" textlink="">
      <xdr:nvSpPr>
        <xdr:cNvPr id="365" name="楕円 364"/>
        <xdr:cNvSpPr/>
      </xdr:nvSpPr>
      <xdr:spPr>
        <a:xfrm>
          <a:off x="6921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160782</xdr:rowOff>
    </xdr:from>
    <xdr:to>
      <xdr:col>41</xdr:col>
      <xdr:colOff>50800</xdr:colOff>
      <xdr:row>107</xdr:row>
      <xdr:rowOff>160782</xdr:rowOff>
    </xdr:to>
    <xdr:cxnSp macro="">
      <xdr:nvCxnSpPr>
        <xdr:cNvPr id="366" name="直線コネクタ 365"/>
        <xdr:cNvCxnSpPr/>
      </xdr:nvCxnSpPr>
      <xdr:spPr>
        <a:xfrm>
          <a:off x="6972300" y="1850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367"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368" name="n_2aveValue【市民会館】&#10;一人当たり面積"/>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369"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56659</xdr:rowOff>
    </xdr:from>
    <xdr:ext cx="469744" cy="259045"/>
    <xdr:sp macro="" textlink="">
      <xdr:nvSpPr>
        <xdr:cNvPr id="370" name="n_4aveValue【市民会館】&#10;一人当たり面積"/>
        <xdr:cNvSpPr txBox="1"/>
      </xdr:nvSpPr>
      <xdr:spPr>
        <a:xfrm>
          <a:off x="6737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371"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28973</xdr:rowOff>
    </xdr:from>
    <xdr:ext cx="469744" cy="259045"/>
    <xdr:sp macro="" textlink="">
      <xdr:nvSpPr>
        <xdr:cNvPr id="372" name="n_2mainValue【市民会館】&#10;一人当たり面積"/>
        <xdr:cNvSpPr txBox="1"/>
      </xdr:nvSpPr>
      <xdr:spPr>
        <a:xfrm>
          <a:off x="8515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31259</xdr:rowOff>
    </xdr:from>
    <xdr:ext cx="469744" cy="259045"/>
    <xdr:sp macro="" textlink="">
      <xdr:nvSpPr>
        <xdr:cNvPr id="373" name="n_3mainValue【市民会館】&#10;一人当たり面積"/>
        <xdr:cNvSpPr txBox="1"/>
      </xdr:nvSpPr>
      <xdr:spPr>
        <a:xfrm>
          <a:off x="7626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31259</xdr:rowOff>
    </xdr:from>
    <xdr:ext cx="469744" cy="259045"/>
    <xdr:sp macro="" textlink="">
      <xdr:nvSpPr>
        <xdr:cNvPr id="374" name="n_4mainValue【市民会館】&#10;一人当たり面積"/>
        <xdr:cNvSpPr txBox="1"/>
      </xdr:nvSpPr>
      <xdr:spPr>
        <a:xfrm>
          <a:off x="6737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2" name="直線コネクタ 40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03" name="テキスト ボックス 40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4" name="直線コネクタ 40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5" name="テキスト ボックス 40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6" name="直線コネクタ 40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7" name="テキスト ボックス 40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8" name="直線コネクタ 40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9" name="テキスト ボックス 40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1" name="テキスト ボックス 4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13" name="直線コネクタ 412"/>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14"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15" name="直線コネクタ 414"/>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16"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17" name="直線コネクタ 416"/>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18"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19" name="フローチャート: 判断 418"/>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20" name="フローチャート: 判断 419"/>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21" name="フローチャート: 判断 420"/>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22" name="フローチャート: 判断 421"/>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423" name="フローチャート: 判断 422"/>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29" name="楕円 428"/>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30" name="【保健センター・保健所】&#10;有形固定資産減価償却率該当値テキスト"/>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31" name="楕円 430"/>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102870</xdr:rowOff>
    </xdr:to>
    <xdr:cxnSp macro="">
      <xdr:nvCxnSpPr>
        <xdr:cNvPr id="432" name="直線コネクタ 431"/>
        <xdr:cNvCxnSpPr/>
      </xdr:nvCxnSpPr>
      <xdr:spPr>
        <a:xfrm>
          <a:off x="15481300" y="10515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433" name="楕円 432"/>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57150</xdr:rowOff>
    </xdr:to>
    <xdr:cxnSp macro="">
      <xdr:nvCxnSpPr>
        <xdr:cNvPr id="434" name="直線コネクタ 433"/>
        <xdr:cNvCxnSpPr/>
      </xdr:nvCxnSpPr>
      <xdr:spPr>
        <a:xfrm>
          <a:off x="14592300" y="1046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435" name="楕円 434"/>
        <xdr:cNvSpPr/>
      </xdr:nvSpPr>
      <xdr:spPr>
        <a:xfrm>
          <a:off x="1365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11430</xdr:rowOff>
    </xdr:to>
    <xdr:cxnSp macro="">
      <xdr:nvCxnSpPr>
        <xdr:cNvPr id="436" name="直線コネクタ 435"/>
        <xdr:cNvCxnSpPr/>
      </xdr:nvCxnSpPr>
      <xdr:spPr>
        <a:xfrm>
          <a:off x="13703300" y="10424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437" name="楕円 436"/>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137160</xdr:rowOff>
    </xdr:to>
    <xdr:cxnSp macro="">
      <xdr:nvCxnSpPr>
        <xdr:cNvPr id="438" name="直線コネクタ 437"/>
        <xdr:cNvCxnSpPr/>
      </xdr:nvCxnSpPr>
      <xdr:spPr>
        <a:xfrm>
          <a:off x="12814300" y="1037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439"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440"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441"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442" name="n_4aveValue【保健センター・保健所】&#10;有形固定資産減価償却率"/>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443"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444" name="n_2mainValue【保健センター・保健所】&#10;有形固定資産減価償却率"/>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7637</xdr:rowOff>
    </xdr:from>
    <xdr:ext cx="405111" cy="259045"/>
    <xdr:sp macro="" textlink="">
      <xdr:nvSpPr>
        <xdr:cNvPr id="445" name="n_3mainValue【保健センター・保健所】&#10;有形固定資産減価償却率"/>
        <xdr:cNvSpPr txBox="1"/>
      </xdr:nvSpPr>
      <xdr:spPr>
        <a:xfrm>
          <a:off x="13500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446" name="n_4mainValue【保健センター・保健所】&#10;有形固定資産減価償却率"/>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68" name="直線コネクタ 467"/>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69"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70" name="直線コネクタ 469"/>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71"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72" name="直線コネクタ 471"/>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73"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74" name="フローチャート: 判断 473"/>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75" name="フローチャート: 判断 474"/>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76" name="フローチャート: 判断 475"/>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77" name="フローチャート: 判断 476"/>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478" name="フローチャート: 判断 477"/>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484" name="楕円 483"/>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485" name="【保健センター・保健所】&#10;一人当たり面積該当値テキスト"/>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486" name="楕円 485"/>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20574</xdr:rowOff>
    </xdr:to>
    <xdr:cxnSp macro="">
      <xdr:nvCxnSpPr>
        <xdr:cNvPr id="487" name="直線コネクタ 486"/>
        <xdr:cNvCxnSpPr/>
      </xdr:nvCxnSpPr>
      <xdr:spPr>
        <a:xfrm>
          <a:off x="21323300" y="1082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488" name="楕円 487"/>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25146</xdr:rowOff>
    </xdr:to>
    <xdr:cxnSp macro="">
      <xdr:nvCxnSpPr>
        <xdr:cNvPr id="489" name="直線コネクタ 488"/>
        <xdr:cNvCxnSpPr/>
      </xdr:nvCxnSpPr>
      <xdr:spPr>
        <a:xfrm flipV="1">
          <a:off x="20434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150368</xdr:rowOff>
    </xdr:from>
    <xdr:to>
      <xdr:col>102</xdr:col>
      <xdr:colOff>165100</xdr:colOff>
      <xdr:row>63</xdr:row>
      <xdr:rowOff>80518</xdr:rowOff>
    </xdr:to>
    <xdr:sp macro="" textlink="">
      <xdr:nvSpPr>
        <xdr:cNvPr id="490" name="楕円 489"/>
        <xdr:cNvSpPr/>
      </xdr:nvSpPr>
      <xdr:spPr>
        <a:xfrm>
          <a:off x="19494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25146</xdr:rowOff>
    </xdr:from>
    <xdr:to>
      <xdr:col>107</xdr:col>
      <xdr:colOff>50800</xdr:colOff>
      <xdr:row>63</xdr:row>
      <xdr:rowOff>29718</xdr:rowOff>
    </xdr:to>
    <xdr:cxnSp macro="">
      <xdr:nvCxnSpPr>
        <xdr:cNvPr id="491" name="直線コネクタ 490"/>
        <xdr:cNvCxnSpPr/>
      </xdr:nvCxnSpPr>
      <xdr:spPr>
        <a:xfrm flipV="1">
          <a:off x="19545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492" name="楕円 491"/>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29718</xdr:rowOff>
    </xdr:from>
    <xdr:to>
      <xdr:col>102</xdr:col>
      <xdr:colOff>114300</xdr:colOff>
      <xdr:row>63</xdr:row>
      <xdr:rowOff>29718</xdr:rowOff>
    </xdr:to>
    <xdr:cxnSp macro="">
      <xdr:nvCxnSpPr>
        <xdr:cNvPr id="493" name="直線コネクタ 492"/>
        <xdr:cNvCxnSpPr/>
      </xdr:nvCxnSpPr>
      <xdr:spPr>
        <a:xfrm>
          <a:off x="18656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494"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495"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96"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497" name="n_4aveValue【保健センター・保健所】&#10;一人当たり面積"/>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498"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499" name="n_2mainValue【保健センター・保健所】&#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71645</xdr:rowOff>
    </xdr:from>
    <xdr:ext cx="469744" cy="259045"/>
    <xdr:sp macro="" textlink="">
      <xdr:nvSpPr>
        <xdr:cNvPr id="500" name="n_3mainValue【保健センター・保健所】&#10;一人当たり面積"/>
        <xdr:cNvSpPr txBox="1"/>
      </xdr:nvSpPr>
      <xdr:spPr>
        <a:xfrm>
          <a:off x="19310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501" name="n_4mainValue【保健センター・保健所】&#10;一人当たり面積"/>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3" name="正方形/長方形 5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4" name="正方形/長方形 5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5" name="正方形/長方形 5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6" name="正方形/長方形 5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7" name="正方形/長方形 5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8" name="正方形/長方形 5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正方形/長方形 5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0" name="テキスト ボックス 5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1" name="直線コネクタ 5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2" name="テキスト ボックス 5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4" name="テキスト ボックス 5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4" name="テキスト ボックス 5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27" name="直線コネクタ 526"/>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28"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29" name="直線コネクタ 52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3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31" name="直線コネクタ 53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32"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33" name="フローチャート: 判断 532"/>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34" name="フローチャート: 判断 533"/>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35" name="フローチャート: 判断 534"/>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6" name="フローチャート: 判断 535"/>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537" name="フローチャート: 判断 536"/>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162016</xdr:rowOff>
    </xdr:from>
    <xdr:to>
      <xdr:col>85</xdr:col>
      <xdr:colOff>177800</xdr:colOff>
      <xdr:row>83</xdr:row>
      <xdr:rowOff>92166</xdr:rowOff>
    </xdr:to>
    <xdr:sp macro="" textlink="">
      <xdr:nvSpPr>
        <xdr:cNvPr id="543" name="楕円 542"/>
        <xdr:cNvSpPr/>
      </xdr:nvSpPr>
      <xdr:spPr>
        <a:xfrm>
          <a:off x="162687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140443</xdr:rowOff>
    </xdr:from>
    <xdr:ext cx="405111" cy="259045"/>
    <xdr:sp macro="" textlink="">
      <xdr:nvSpPr>
        <xdr:cNvPr id="544" name="【消防施設】&#10;有形固定資産減価償却率該当値テキスト"/>
        <xdr:cNvSpPr txBox="1"/>
      </xdr:nvSpPr>
      <xdr:spPr>
        <a:xfrm>
          <a:off x="16357600"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545" name="楕円 544"/>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5443</xdr:rowOff>
    </xdr:from>
    <xdr:to>
      <xdr:col>85</xdr:col>
      <xdr:colOff>127000</xdr:colOff>
      <xdr:row>83</xdr:row>
      <xdr:rowOff>41366</xdr:rowOff>
    </xdr:to>
    <xdr:cxnSp macro="">
      <xdr:nvCxnSpPr>
        <xdr:cNvPr id="546" name="直線コネクタ 545"/>
        <xdr:cNvCxnSpPr/>
      </xdr:nvCxnSpPr>
      <xdr:spPr>
        <a:xfrm>
          <a:off x="15481300" y="142357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31387</xdr:rowOff>
    </xdr:from>
    <xdr:to>
      <xdr:col>76</xdr:col>
      <xdr:colOff>165100</xdr:colOff>
      <xdr:row>83</xdr:row>
      <xdr:rowOff>132987</xdr:rowOff>
    </xdr:to>
    <xdr:sp macro="" textlink="">
      <xdr:nvSpPr>
        <xdr:cNvPr id="547" name="楕円 546"/>
        <xdr:cNvSpPr/>
      </xdr:nvSpPr>
      <xdr:spPr>
        <a:xfrm>
          <a:off x="14541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5443</xdr:rowOff>
    </xdr:from>
    <xdr:to>
      <xdr:col>81</xdr:col>
      <xdr:colOff>50800</xdr:colOff>
      <xdr:row>83</xdr:row>
      <xdr:rowOff>82187</xdr:rowOff>
    </xdr:to>
    <xdr:cxnSp macro="">
      <xdr:nvCxnSpPr>
        <xdr:cNvPr id="548" name="直線コネクタ 547"/>
        <xdr:cNvCxnSpPr/>
      </xdr:nvCxnSpPr>
      <xdr:spPr>
        <a:xfrm flipV="1">
          <a:off x="14592300" y="142357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166914</xdr:rowOff>
    </xdr:from>
    <xdr:to>
      <xdr:col>72</xdr:col>
      <xdr:colOff>38100</xdr:colOff>
      <xdr:row>83</xdr:row>
      <xdr:rowOff>97064</xdr:rowOff>
    </xdr:to>
    <xdr:sp macro="" textlink="">
      <xdr:nvSpPr>
        <xdr:cNvPr id="549" name="楕円 548"/>
        <xdr:cNvSpPr/>
      </xdr:nvSpPr>
      <xdr:spPr>
        <a:xfrm>
          <a:off x="13652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46264</xdr:rowOff>
    </xdr:from>
    <xdr:to>
      <xdr:col>76</xdr:col>
      <xdr:colOff>114300</xdr:colOff>
      <xdr:row>83</xdr:row>
      <xdr:rowOff>82187</xdr:rowOff>
    </xdr:to>
    <xdr:cxnSp macro="">
      <xdr:nvCxnSpPr>
        <xdr:cNvPr id="550" name="直線コネクタ 549"/>
        <xdr:cNvCxnSpPr/>
      </xdr:nvCxnSpPr>
      <xdr:spPr>
        <a:xfrm>
          <a:off x="13703300" y="142766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132624</xdr:rowOff>
    </xdr:from>
    <xdr:to>
      <xdr:col>67</xdr:col>
      <xdr:colOff>101600</xdr:colOff>
      <xdr:row>83</xdr:row>
      <xdr:rowOff>62774</xdr:rowOff>
    </xdr:to>
    <xdr:sp macro="" textlink="">
      <xdr:nvSpPr>
        <xdr:cNvPr id="551" name="楕円 550"/>
        <xdr:cNvSpPr/>
      </xdr:nvSpPr>
      <xdr:spPr>
        <a:xfrm>
          <a:off x="12763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11974</xdr:rowOff>
    </xdr:from>
    <xdr:to>
      <xdr:col>71</xdr:col>
      <xdr:colOff>177800</xdr:colOff>
      <xdr:row>83</xdr:row>
      <xdr:rowOff>46264</xdr:rowOff>
    </xdr:to>
    <xdr:cxnSp macro="">
      <xdr:nvCxnSpPr>
        <xdr:cNvPr id="552" name="直線コネクタ 551"/>
        <xdr:cNvCxnSpPr/>
      </xdr:nvCxnSpPr>
      <xdr:spPr>
        <a:xfrm>
          <a:off x="12814300" y="142423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553"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54"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55"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127379</xdr:rowOff>
    </xdr:from>
    <xdr:ext cx="405111" cy="259045"/>
    <xdr:sp macro="" textlink="">
      <xdr:nvSpPr>
        <xdr:cNvPr id="556" name="n_4aveValue【消防施設】&#10;有形固定資産減価償却率"/>
        <xdr:cNvSpPr txBox="1"/>
      </xdr:nvSpPr>
      <xdr:spPr>
        <a:xfrm>
          <a:off x="12611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47370</xdr:rowOff>
    </xdr:from>
    <xdr:ext cx="405111" cy="259045"/>
    <xdr:sp macro="" textlink="">
      <xdr:nvSpPr>
        <xdr:cNvPr id="557" name="n_1mainValue【消防施設】&#10;有形固定資産減価償却率"/>
        <xdr:cNvSpPr txBox="1"/>
      </xdr:nvSpPr>
      <xdr:spPr>
        <a:xfrm>
          <a:off x="152660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124114</xdr:rowOff>
    </xdr:from>
    <xdr:ext cx="405111" cy="259045"/>
    <xdr:sp macro="" textlink="">
      <xdr:nvSpPr>
        <xdr:cNvPr id="558" name="n_2mainValue【消防施設】&#10;有形固定資産減価償却率"/>
        <xdr:cNvSpPr txBox="1"/>
      </xdr:nvSpPr>
      <xdr:spPr>
        <a:xfrm>
          <a:off x="14389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88191</xdr:rowOff>
    </xdr:from>
    <xdr:ext cx="405111" cy="259045"/>
    <xdr:sp macro="" textlink="">
      <xdr:nvSpPr>
        <xdr:cNvPr id="559" name="n_3mainValue【消防施設】&#10;有形固定資産減価償却率"/>
        <xdr:cNvSpPr txBox="1"/>
      </xdr:nvSpPr>
      <xdr:spPr>
        <a:xfrm>
          <a:off x="13500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79301</xdr:rowOff>
    </xdr:from>
    <xdr:ext cx="405111" cy="259045"/>
    <xdr:sp macro="" textlink="">
      <xdr:nvSpPr>
        <xdr:cNvPr id="560" name="n_4mainValue【消防施設】&#10;有形固定資産減価償却率"/>
        <xdr:cNvSpPr txBox="1"/>
      </xdr:nvSpPr>
      <xdr:spPr>
        <a:xfrm>
          <a:off x="12611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84" name="直線コネクタ 583"/>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85"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86" name="直線コネクタ 585"/>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87"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88" name="直線コネクタ 58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589"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90" name="フローチャート: 判断 589"/>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91" name="フローチャート: 判断 590"/>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92" name="フローチャート: 判断 591"/>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93" name="フローチャート: 判断 592"/>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594" name="フローチャート: 判断 593"/>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31114</xdr:rowOff>
    </xdr:from>
    <xdr:to>
      <xdr:col>116</xdr:col>
      <xdr:colOff>114300</xdr:colOff>
      <xdr:row>85</xdr:row>
      <xdr:rowOff>132714</xdr:rowOff>
    </xdr:to>
    <xdr:sp macro="" textlink="">
      <xdr:nvSpPr>
        <xdr:cNvPr id="600" name="楕円 599"/>
        <xdr:cNvSpPr/>
      </xdr:nvSpPr>
      <xdr:spPr>
        <a:xfrm>
          <a:off x="22110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9541</xdr:rowOff>
    </xdr:from>
    <xdr:ext cx="469744" cy="259045"/>
    <xdr:sp macro="" textlink="">
      <xdr:nvSpPr>
        <xdr:cNvPr id="601" name="【消防施設】&#10;一人当たり面積該当値テキスト"/>
        <xdr:cNvSpPr txBox="1"/>
      </xdr:nvSpPr>
      <xdr:spPr>
        <a:xfrm>
          <a:off x="22199600"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34925</xdr:rowOff>
    </xdr:from>
    <xdr:to>
      <xdr:col>112</xdr:col>
      <xdr:colOff>38100</xdr:colOff>
      <xdr:row>85</xdr:row>
      <xdr:rowOff>136525</xdr:rowOff>
    </xdr:to>
    <xdr:sp macro="" textlink="">
      <xdr:nvSpPr>
        <xdr:cNvPr id="602" name="楕円 601"/>
        <xdr:cNvSpPr/>
      </xdr:nvSpPr>
      <xdr:spPr>
        <a:xfrm>
          <a:off x="21272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81914</xdr:rowOff>
    </xdr:from>
    <xdr:to>
      <xdr:col>116</xdr:col>
      <xdr:colOff>63500</xdr:colOff>
      <xdr:row>85</xdr:row>
      <xdr:rowOff>85725</xdr:rowOff>
    </xdr:to>
    <xdr:cxnSp macro="">
      <xdr:nvCxnSpPr>
        <xdr:cNvPr id="603" name="直線コネクタ 602"/>
        <xdr:cNvCxnSpPr/>
      </xdr:nvCxnSpPr>
      <xdr:spPr>
        <a:xfrm flipV="1">
          <a:off x="21323300" y="146551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38736</xdr:rowOff>
    </xdr:from>
    <xdr:to>
      <xdr:col>107</xdr:col>
      <xdr:colOff>101600</xdr:colOff>
      <xdr:row>85</xdr:row>
      <xdr:rowOff>140336</xdr:rowOff>
    </xdr:to>
    <xdr:sp macro="" textlink="">
      <xdr:nvSpPr>
        <xdr:cNvPr id="604" name="楕円 603"/>
        <xdr:cNvSpPr/>
      </xdr:nvSpPr>
      <xdr:spPr>
        <a:xfrm>
          <a:off x="20383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85725</xdr:rowOff>
    </xdr:from>
    <xdr:to>
      <xdr:col>111</xdr:col>
      <xdr:colOff>177800</xdr:colOff>
      <xdr:row>85</xdr:row>
      <xdr:rowOff>89536</xdr:rowOff>
    </xdr:to>
    <xdr:cxnSp macro="">
      <xdr:nvCxnSpPr>
        <xdr:cNvPr id="605" name="直線コネクタ 604"/>
        <xdr:cNvCxnSpPr/>
      </xdr:nvCxnSpPr>
      <xdr:spPr>
        <a:xfrm flipV="1">
          <a:off x="20434300" y="1465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42545</xdr:rowOff>
    </xdr:from>
    <xdr:to>
      <xdr:col>102</xdr:col>
      <xdr:colOff>165100</xdr:colOff>
      <xdr:row>85</xdr:row>
      <xdr:rowOff>144145</xdr:rowOff>
    </xdr:to>
    <xdr:sp macro="" textlink="">
      <xdr:nvSpPr>
        <xdr:cNvPr id="606" name="楕円 605"/>
        <xdr:cNvSpPr/>
      </xdr:nvSpPr>
      <xdr:spPr>
        <a:xfrm>
          <a:off x="19494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89536</xdr:rowOff>
    </xdr:from>
    <xdr:to>
      <xdr:col>107</xdr:col>
      <xdr:colOff>50800</xdr:colOff>
      <xdr:row>85</xdr:row>
      <xdr:rowOff>93345</xdr:rowOff>
    </xdr:to>
    <xdr:cxnSp macro="">
      <xdr:nvCxnSpPr>
        <xdr:cNvPr id="607" name="直線コネクタ 606"/>
        <xdr:cNvCxnSpPr/>
      </xdr:nvCxnSpPr>
      <xdr:spPr>
        <a:xfrm flipV="1">
          <a:off x="19545300" y="146627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608" name="楕円 607"/>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93345</xdr:rowOff>
    </xdr:from>
    <xdr:to>
      <xdr:col>102</xdr:col>
      <xdr:colOff>114300</xdr:colOff>
      <xdr:row>85</xdr:row>
      <xdr:rowOff>95250</xdr:rowOff>
    </xdr:to>
    <xdr:cxnSp macro="">
      <xdr:nvCxnSpPr>
        <xdr:cNvPr id="609" name="直線コネクタ 608"/>
        <xdr:cNvCxnSpPr/>
      </xdr:nvCxnSpPr>
      <xdr:spPr>
        <a:xfrm flipV="1">
          <a:off x="18656300" y="1466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10"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11"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12"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95902</xdr:rowOff>
    </xdr:from>
    <xdr:ext cx="469744" cy="259045"/>
    <xdr:sp macro="" textlink="">
      <xdr:nvSpPr>
        <xdr:cNvPr id="613" name="n_4aveValue【消防施設】&#10;一人当たり面積"/>
        <xdr:cNvSpPr txBox="1"/>
      </xdr:nvSpPr>
      <xdr:spPr>
        <a:xfrm>
          <a:off x="18421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127652</xdr:rowOff>
    </xdr:from>
    <xdr:ext cx="469744" cy="259045"/>
    <xdr:sp macro="" textlink="">
      <xdr:nvSpPr>
        <xdr:cNvPr id="614" name="n_1mainValue【消防施設】&#10;一人当たり面積"/>
        <xdr:cNvSpPr txBox="1"/>
      </xdr:nvSpPr>
      <xdr:spPr>
        <a:xfrm>
          <a:off x="210757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131463</xdr:rowOff>
    </xdr:from>
    <xdr:ext cx="469744" cy="259045"/>
    <xdr:sp macro="" textlink="">
      <xdr:nvSpPr>
        <xdr:cNvPr id="615" name="n_2mainValue【消防施設】&#10;一人当たり面積"/>
        <xdr:cNvSpPr txBox="1"/>
      </xdr:nvSpPr>
      <xdr:spPr>
        <a:xfrm>
          <a:off x="20199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135272</xdr:rowOff>
    </xdr:from>
    <xdr:ext cx="469744" cy="259045"/>
    <xdr:sp macro="" textlink="">
      <xdr:nvSpPr>
        <xdr:cNvPr id="616" name="n_3mainValue【消防施設】&#10;一人当たり面積"/>
        <xdr:cNvSpPr txBox="1"/>
      </xdr:nvSpPr>
      <xdr:spPr>
        <a:xfrm>
          <a:off x="19310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617"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43" name="直線コネクタ 642"/>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4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45" name="直線コネクタ 64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46"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7" name="直線コネクタ 64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48"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49" name="フローチャート: 判断 64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50" name="フローチャート: 判断 64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51" name="フローチャート: 判断 650"/>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52" name="フローチャート: 判断 651"/>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53" name="フローチャート: 判断 652"/>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31931</xdr:rowOff>
    </xdr:from>
    <xdr:to>
      <xdr:col>85</xdr:col>
      <xdr:colOff>177800</xdr:colOff>
      <xdr:row>103</xdr:row>
      <xdr:rowOff>133531</xdr:rowOff>
    </xdr:to>
    <xdr:sp macro="" textlink="">
      <xdr:nvSpPr>
        <xdr:cNvPr id="659" name="楕円 658"/>
        <xdr:cNvSpPr/>
      </xdr:nvSpPr>
      <xdr:spPr>
        <a:xfrm>
          <a:off x="162687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54808</xdr:rowOff>
    </xdr:from>
    <xdr:ext cx="405111" cy="259045"/>
    <xdr:sp macro="" textlink="">
      <xdr:nvSpPr>
        <xdr:cNvPr id="660" name="【庁舎】&#10;有形固定資産減価償却率該当値テキスト"/>
        <xdr:cNvSpPr txBox="1"/>
      </xdr:nvSpPr>
      <xdr:spPr>
        <a:xfrm>
          <a:off x="16357600" y="1754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661" name="楕円 660"/>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59871</xdr:rowOff>
    </xdr:from>
    <xdr:to>
      <xdr:col>85</xdr:col>
      <xdr:colOff>127000</xdr:colOff>
      <xdr:row>103</xdr:row>
      <xdr:rowOff>82731</xdr:rowOff>
    </xdr:to>
    <xdr:cxnSp macro="">
      <xdr:nvCxnSpPr>
        <xdr:cNvPr id="662" name="直線コネクタ 661"/>
        <xdr:cNvCxnSpPr/>
      </xdr:nvCxnSpPr>
      <xdr:spPr>
        <a:xfrm>
          <a:off x="15481300" y="1771922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663" name="楕円 662"/>
        <xdr:cNvSpPr/>
      </xdr:nvSpPr>
      <xdr:spPr>
        <a:xfrm>
          <a:off x="14541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112123</xdr:rowOff>
    </xdr:to>
    <xdr:cxnSp macro="">
      <xdr:nvCxnSpPr>
        <xdr:cNvPr id="664" name="直線コネクタ 663"/>
        <xdr:cNvCxnSpPr/>
      </xdr:nvCxnSpPr>
      <xdr:spPr>
        <a:xfrm flipV="1">
          <a:off x="14592300" y="1771922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665" name="楕円 664"/>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112123</xdr:rowOff>
    </xdr:from>
    <xdr:to>
      <xdr:col>76</xdr:col>
      <xdr:colOff>114300</xdr:colOff>
      <xdr:row>105</xdr:row>
      <xdr:rowOff>84364</xdr:rowOff>
    </xdr:to>
    <xdr:cxnSp macro="">
      <xdr:nvCxnSpPr>
        <xdr:cNvPr id="666" name="直線コネクタ 665"/>
        <xdr:cNvCxnSpPr/>
      </xdr:nvCxnSpPr>
      <xdr:spPr>
        <a:xfrm flipV="1">
          <a:off x="13703300" y="17771473"/>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667" name="楕円 666"/>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87630</xdr:rowOff>
    </xdr:to>
    <xdr:cxnSp macro="">
      <xdr:nvCxnSpPr>
        <xdr:cNvPr id="668" name="直線コネクタ 667"/>
        <xdr:cNvCxnSpPr/>
      </xdr:nvCxnSpPr>
      <xdr:spPr>
        <a:xfrm flipV="1">
          <a:off x="12814300" y="180866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69"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70"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71"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672" name="n_4aveValue【庁舎】&#10;有形固定資産減価償却率"/>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127198</xdr:rowOff>
    </xdr:from>
    <xdr:ext cx="405111" cy="259045"/>
    <xdr:sp macro="" textlink="">
      <xdr:nvSpPr>
        <xdr:cNvPr id="673" name="n_1main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674" name="n_2mainValue【庁舎】&#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675" name="n_3mainValue【庁舎】&#10;有形固定資産減価償却率"/>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676" name="n_4mainValue【庁舎】&#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7" name="直線コネクタ 68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8" name="テキスト ボックス 68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9" name="直線コネクタ 68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0" name="テキスト ボックス 68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1" name="直線コネクタ 69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2" name="テキスト ボックス 69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3" name="直線コネクタ 69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4" name="テキスト ボックス 69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5" name="直線コネクタ 69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6" name="テキスト ボックス 69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7" name="直線コネクタ 69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8" name="テキスト ボックス 69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9" name="直線コネクタ 6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0" name="テキスト ボックス 6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02" name="直線コネクタ 701"/>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03"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04" name="直線コネクタ 703"/>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05"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06" name="直線コネクタ 705"/>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07"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08" name="フローチャート: 判断 707"/>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09" name="フローチャート: 判断 708"/>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10" name="フローチャート: 判断 709"/>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11" name="フローチャート: 判断 710"/>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12" name="フローチャート: 判断 711"/>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85816</xdr:rowOff>
    </xdr:from>
    <xdr:to>
      <xdr:col>116</xdr:col>
      <xdr:colOff>114300</xdr:colOff>
      <xdr:row>104</xdr:row>
      <xdr:rowOff>15966</xdr:rowOff>
    </xdr:to>
    <xdr:sp macro="" textlink="">
      <xdr:nvSpPr>
        <xdr:cNvPr id="718" name="楕円 717"/>
        <xdr:cNvSpPr/>
      </xdr:nvSpPr>
      <xdr:spPr>
        <a:xfrm>
          <a:off x="22110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108693</xdr:rowOff>
    </xdr:from>
    <xdr:ext cx="469744" cy="259045"/>
    <xdr:sp macro="" textlink="">
      <xdr:nvSpPr>
        <xdr:cNvPr id="719" name="【庁舎】&#10;一人当たり面積該当値テキスト"/>
        <xdr:cNvSpPr txBox="1"/>
      </xdr:nvSpPr>
      <xdr:spPr>
        <a:xfrm>
          <a:off x="22199600" y="1759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720" name="楕円 719"/>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136616</xdr:rowOff>
    </xdr:from>
    <xdr:to>
      <xdr:col>116</xdr:col>
      <xdr:colOff>63500</xdr:colOff>
      <xdr:row>103</xdr:row>
      <xdr:rowOff>156211</xdr:rowOff>
    </xdr:to>
    <xdr:cxnSp macro="">
      <xdr:nvCxnSpPr>
        <xdr:cNvPr id="721" name="直線コネクタ 720"/>
        <xdr:cNvCxnSpPr/>
      </xdr:nvCxnSpPr>
      <xdr:spPr>
        <a:xfrm flipV="1">
          <a:off x="21323300" y="1779596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123371</xdr:rowOff>
    </xdr:from>
    <xdr:to>
      <xdr:col>107</xdr:col>
      <xdr:colOff>101600</xdr:colOff>
      <xdr:row>104</xdr:row>
      <xdr:rowOff>53521</xdr:rowOff>
    </xdr:to>
    <xdr:sp macro="" textlink="">
      <xdr:nvSpPr>
        <xdr:cNvPr id="722" name="楕円 721"/>
        <xdr:cNvSpPr/>
      </xdr:nvSpPr>
      <xdr:spPr>
        <a:xfrm>
          <a:off x="20383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104</xdr:row>
      <xdr:rowOff>2721</xdr:rowOff>
    </xdr:to>
    <xdr:cxnSp macro="">
      <xdr:nvCxnSpPr>
        <xdr:cNvPr id="723" name="直線コネクタ 722"/>
        <xdr:cNvCxnSpPr/>
      </xdr:nvCxnSpPr>
      <xdr:spPr>
        <a:xfrm flipV="1">
          <a:off x="20434300" y="178155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142966</xdr:rowOff>
    </xdr:from>
    <xdr:to>
      <xdr:col>102</xdr:col>
      <xdr:colOff>165100</xdr:colOff>
      <xdr:row>104</xdr:row>
      <xdr:rowOff>73116</xdr:rowOff>
    </xdr:to>
    <xdr:sp macro="" textlink="">
      <xdr:nvSpPr>
        <xdr:cNvPr id="724" name="楕円 723"/>
        <xdr:cNvSpPr/>
      </xdr:nvSpPr>
      <xdr:spPr>
        <a:xfrm>
          <a:off x="19494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2721</xdr:rowOff>
    </xdr:from>
    <xdr:to>
      <xdr:col>107</xdr:col>
      <xdr:colOff>50800</xdr:colOff>
      <xdr:row>104</xdr:row>
      <xdr:rowOff>22316</xdr:rowOff>
    </xdr:to>
    <xdr:cxnSp macro="">
      <xdr:nvCxnSpPr>
        <xdr:cNvPr id="725" name="直線コネクタ 724"/>
        <xdr:cNvCxnSpPr/>
      </xdr:nvCxnSpPr>
      <xdr:spPr>
        <a:xfrm flipV="1">
          <a:off x="19545300" y="178335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154395</xdr:rowOff>
    </xdr:from>
    <xdr:to>
      <xdr:col>98</xdr:col>
      <xdr:colOff>38100</xdr:colOff>
      <xdr:row>104</xdr:row>
      <xdr:rowOff>84545</xdr:rowOff>
    </xdr:to>
    <xdr:sp macro="" textlink="">
      <xdr:nvSpPr>
        <xdr:cNvPr id="726" name="楕円 725"/>
        <xdr:cNvSpPr/>
      </xdr:nvSpPr>
      <xdr:spPr>
        <a:xfrm>
          <a:off x="18605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22316</xdr:rowOff>
    </xdr:from>
    <xdr:to>
      <xdr:col>102</xdr:col>
      <xdr:colOff>114300</xdr:colOff>
      <xdr:row>104</xdr:row>
      <xdr:rowOff>33745</xdr:rowOff>
    </xdr:to>
    <xdr:cxnSp macro="">
      <xdr:nvCxnSpPr>
        <xdr:cNvPr id="727" name="直線コネクタ 726"/>
        <xdr:cNvCxnSpPr/>
      </xdr:nvCxnSpPr>
      <xdr:spPr>
        <a:xfrm flipV="1">
          <a:off x="18656300" y="178531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728"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729"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730"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96900</xdr:rowOff>
    </xdr:from>
    <xdr:ext cx="469744" cy="259045"/>
    <xdr:sp macro="" textlink="">
      <xdr:nvSpPr>
        <xdr:cNvPr id="731" name="n_4aveValue【庁舎】&#10;一人当たり面積"/>
        <xdr:cNvSpPr txBox="1"/>
      </xdr:nvSpPr>
      <xdr:spPr>
        <a:xfrm>
          <a:off x="18421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732" name="n_1mainValue【庁舎】&#10;一人当たり面積"/>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70048</xdr:rowOff>
    </xdr:from>
    <xdr:ext cx="469744" cy="259045"/>
    <xdr:sp macro="" textlink="">
      <xdr:nvSpPr>
        <xdr:cNvPr id="733" name="n_2mainValue【庁舎】&#10;一人当たり面積"/>
        <xdr:cNvSpPr txBox="1"/>
      </xdr:nvSpPr>
      <xdr:spPr>
        <a:xfrm>
          <a:off x="20199427" y="175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89643</xdr:rowOff>
    </xdr:from>
    <xdr:ext cx="469744" cy="259045"/>
    <xdr:sp macro="" textlink="">
      <xdr:nvSpPr>
        <xdr:cNvPr id="734" name="n_3mainValue【庁舎】&#10;一人当たり面積"/>
        <xdr:cNvSpPr txBox="1"/>
      </xdr:nvSpPr>
      <xdr:spPr>
        <a:xfrm>
          <a:off x="19310427" y="175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101072</xdr:rowOff>
    </xdr:from>
    <xdr:ext cx="469744" cy="259045"/>
    <xdr:sp macro="" textlink="">
      <xdr:nvSpPr>
        <xdr:cNvPr id="735" name="n_4mainValue【庁舎】&#10;一人当たり面積"/>
        <xdr:cNvSpPr txBox="1"/>
      </xdr:nvSpPr>
      <xdr:spPr>
        <a:xfrm>
          <a:off x="18421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類似団体内平均値と比較し、有形固定資産減価償却率が高くなっているのは、</a:t>
          </a:r>
          <a:r>
            <a:rPr lang="ja-JP" altLang="ja-JP" sz="1050" b="0" i="0" baseline="0">
              <a:solidFill>
                <a:schemeClr val="dk1"/>
              </a:solidFill>
              <a:effectLst/>
              <a:latin typeface="+mn-lt"/>
              <a:ea typeface="+mn-ea"/>
              <a:cs typeface="+mn-cs"/>
            </a:rPr>
            <a:t>体育館・プール</a:t>
          </a:r>
          <a:r>
            <a:rPr kumimoji="1" lang="ja-JP" altLang="ja-JP" sz="1050">
              <a:solidFill>
                <a:schemeClr val="dk1"/>
              </a:solidFill>
              <a:effectLst/>
              <a:latin typeface="+mn-lt"/>
              <a:ea typeface="+mn-ea"/>
              <a:cs typeface="+mn-cs"/>
            </a:rPr>
            <a:t>、保健センター・保健所、消防施設、市民会館である。</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体育館・プールについては、体育館が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施設、プールが</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施設あるが、体育館の</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施設、プールの</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施設は耐用年数を過ぎており、今後、個別計画を策定するなかで施設の老朽化の状況も踏まえ検討していく。</a:t>
          </a:r>
          <a:endParaRPr lang="ja-JP" altLang="ja-JP" sz="1200">
            <a:effectLst/>
          </a:endParaRPr>
        </a:p>
        <a:p>
          <a:r>
            <a:rPr kumimoji="1" lang="ja-JP" altLang="ja-JP" sz="1050">
              <a:solidFill>
                <a:schemeClr val="dk1"/>
              </a:solidFill>
              <a:effectLst/>
              <a:latin typeface="+mn-lt"/>
              <a:ea typeface="+mn-ea"/>
              <a:cs typeface="+mn-cs"/>
            </a:rPr>
            <a:t>保健センター・保健所については、</a:t>
          </a:r>
          <a:r>
            <a:rPr lang="en-US" altLang="ja-JP" sz="1050" b="0" i="0" baseline="0">
              <a:solidFill>
                <a:schemeClr val="dk1"/>
              </a:solidFill>
              <a:effectLst/>
              <a:latin typeface="+mn-lt"/>
              <a:ea typeface="+mn-ea"/>
              <a:cs typeface="+mn-cs"/>
            </a:rPr>
            <a:t>1</a:t>
          </a:r>
          <a:r>
            <a:rPr lang="ja-JP" altLang="ja-JP" sz="1050" b="0" i="0" baseline="0">
              <a:solidFill>
                <a:schemeClr val="dk1"/>
              </a:solidFill>
              <a:effectLst/>
              <a:latin typeface="+mn-lt"/>
              <a:ea typeface="+mn-ea"/>
              <a:cs typeface="+mn-cs"/>
            </a:rPr>
            <a:t>施設あるが</a:t>
          </a:r>
          <a:r>
            <a:rPr kumimoji="1" lang="ja-JP" altLang="ja-JP" sz="1050">
              <a:solidFill>
                <a:schemeClr val="dk1"/>
              </a:solidFill>
              <a:effectLst/>
              <a:latin typeface="+mn-lt"/>
              <a:ea typeface="+mn-ea"/>
              <a:cs typeface="+mn-cs"/>
            </a:rPr>
            <a:t>建設されてから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年経過しようとしており、今後の運営、管理について関係各課と連携を図り検討していく。</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消防施設については、半数近くの施設が耐用年数を過ぎており、今後、個別計画を策定するなかで施設の老朽化の状況も踏まえ検討していく。</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市民会館については、</a:t>
          </a:r>
          <a:r>
            <a:rPr lang="en-US" altLang="ja-JP" sz="1050" b="0" i="0" baseline="0">
              <a:solidFill>
                <a:schemeClr val="dk1"/>
              </a:solidFill>
              <a:effectLst/>
              <a:latin typeface="+mn-lt"/>
              <a:ea typeface="+mn-ea"/>
              <a:cs typeface="+mn-cs"/>
            </a:rPr>
            <a:t>1</a:t>
          </a:r>
          <a:r>
            <a:rPr lang="ja-JP" altLang="ja-JP" sz="1050" b="0" i="0" baseline="0">
              <a:solidFill>
                <a:schemeClr val="dk1"/>
              </a:solidFill>
              <a:effectLst/>
              <a:latin typeface="+mn-lt"/>
              <a:ea typeface="+mn-ea"/>
              <a:cs typeface="+mn-cs"/>
            </a:rPr>
            <a:t>施設あるが</a:t>
          </a:r>
          <a:r>
            <a:rPr kumimoji="1" lang="ja-JP" altLang="ja-JP" sz="1050">
              <a:solidFill>
                <a:schemeClr val="dk1"/>
              </a:solidFill>
              <a:effectLst/>
              <a:latin typeface="+mn-lt"/>
              <a:ea typeface="+mn-ea"/>
              <a:cs typeface="+mn-cs"/>
            </a:rPr>
            <a:t>建設されてから</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年以上経過しており、今後の運営、管理について関係各課と連携を図り検討していく。</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15,139
15,037
308.10
12,117,002
11,760,671
333,114
5,830,409
11,569,465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前年度と同水準で、鹿児島県平均も同水準であるが、類似団体内平均値と比べると</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ポイントと大きく下回っている。</a:t>
          </a:r>
          <a:endParaRPr lang="ja-JP" altLang="ja-JP" sz="1400">
            <a:effectLst/>
          </a:endParaRPr>
        </a:p>
        <a:p>
          <a:r>
            <a:rPr kumimoji="1" lang="ja-JP" altLang="ja-JP" sz="1100">
              <a:solidFill>
                <a:schemeClr val="dk1"/>
              </a:solidFill>
              <a:effectLst/>
              <a:latin typeface="+mn-lt"/>
              <a:ea typeface="+mn-ea"/>
              <a:cs typeface="+mn-cs"/>
            </a:rPr>
            <a:t>ここ数年は、人口減少等により基準財政需要額が減少していることで伸びてきていたものの、収入の大きな伸びは見込めない上に、需要額の義務的経費の扶助費等の増加により、この指数の大きな伸びは期待できないため、今後も事業の選択と集中により、需要額を抑制し、類似団体に近づ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54504</xdr:rowOff>
    </xdr:from>
    <xdr:to>
      <xdr:col>23</xdr:col>
      <xdr:colOff>133350</xdr:colOff>
      <xdr:row>44</xdr:row>
      <xdr:rowOff>54504</xdr:rowOff>
    </xdr:to>
    <xdr:cxnSp macro="">
      <xdr:nvCxnSpPr>
        <xdr:cNvPr id="72" name="直線コネクタ 71"/>
        <xdr:cNvCxnSpPr/>
      </xdr:nvCxnSpPr>
      <xdr:spPr>
        <a:xfrm>
          <a:off x="4114800" y="7598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54504</xdr:rowOff>
    </xdr:from>
    <xdr:to>
      <xdr:col>19</xdr:col>
      <xdr:colOff>133350</xdr:colOff>
      <xdr:row>44</xdr:row>
      <xdr:rowOff>54504</xdr:rowOff>
    </xdr:to>
    <xdr:cxnSp macro="">
      <xdr:nvCxnSpPr>
        <xdr:cNvPr id="75" name="直線コネクタ 74"/>
        <xdr:cNvCxnSpPr/>
      </xdr:nvCxnSpPr>
      <xdr:spPr>
        <a:xfrm>
          <a:off x="3225800" y="759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54504</xdr:rowOff>
    </xdr:from>
    <xdr:to>
      <xdr:col>15</xdr:col>
      <xdr:colOff>82550</xdr:colOff>
      <xdr:row>44</xdr:row>
      <xdr:rowOff>64558</xdr:rowOff>
    </xdr:to>
    <xdr:cxnSp macro="">
      <xdr:nvCxnSpPr>
        <xdr:cNvPr id="78" name="直線コネクタ 77"/>
        <xdr:cNvCxnSpPr/>
      </xdr:nvCxnSpPr>
      <xdr:spPr>
        <a:xfrm flipV="1">
          <a:off x="2336800" y="75983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74613</xdr:rowOff>
    </xdr:to>
    <xdr:cxnSp macro="">
      <xdr:nvCxnSpPr>
        <xdr:cNvPr id="81" name="直線コネクタ 80"/>
        <xdr:cNvCxnSpPr/>
      </xdr:nvCxnSpPr>
      <xdr:spPr>
        <a:xfrm flipV="1">
          <a:off x="1447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3704</xdr:rowOff>
    </xdr:from>
    <xdr:to>
      <xdr:col>23</xdr:col>
      <xdr:colOff>184150</xdr:colOff>
      <xdr:row>44</xdr:row>
      <xdr:rowOff>105304</xdr:rowOff>
    </xdr:to>
    <xdr:sp macro="" textlink="">
      <xdr:nvSpPr>
        <xdr:cNvPr id="91" name="楕円 90"/>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71031</xdr:rowOff>
    </xdr:from>
    <xdr:ext cx="762000" cy="259045"/>
    <xdr:sp macro="" textlink="">
      <xdr:nvSpPr>
        <xdr:cNvPr id="92" name="財政力該当値テキスト"/>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3704</xdr:rowOff>
    </xdr:from>
    <xdr:to>
      <xdr:col>19</xdr:col>
      <xdr:colOff>184150</xdr:colOff>
      <xdr:row>44</xdr:row>
      <xdr:rowOff>105304</xdr:rowOff>
    </xdr:to>
    <xdr:sp macro="" textlink="">
      <xdr:nvSpPr>
        <xdr:cNvPr id="93" name="楕円 92"/>
        <xdr:cNvSpPr/>
      </xdr:nvSpPr>
      <xdr:spPr>
        <a:xfrm>
          <a:off x="4064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90081</xdr:rowOff>
    </xdr:from>
    <xdr:ext cx="736600" cy="259045"/>
    <xdr:sp macro="" textlink="">
      <xdr:nvSpPr>
        <xdr:cNvPr id="94" name="テキスト ボックス 93"/>
        <xdr:cNvSpPr txBox="1"/>
      </xdr:nvSpPr>
      <xdr:spPr>
        <a:xfrm>
          <a:off x="3733800" y="763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3704</xdr:rowOff>
    </xdr:from>
    <xdr:to>
      <xdr:col>15</xdr:col>
      <xdr:colOff>133350</xdr:colOff>
      <xdr:row>44</xdr:row>
      <xdr:rowOff>105304</xdr:rowOff>
    </xdr:to>
    <xdr:sp macro="" textlink="">
      <xdr:nvSpPr>
        <xdr:cNvPr id="95" name="楕円 94"/>
        <xdr:cNvSpPr/>
      </xdr:nvSpPr>
      <xdr:spPr>
        <a:xfrm>
          <a:off x="3175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90081</xdr:rowOff>
    </xdr:from>
    <xdr:ext cx="762000" cy="259045"/>
    <xdr:sp macro="" textlink="">
      <xdr:nvSpPr>
        <xdr:cNvPr id="96" name="テキスト ボックス 95"/>
        <xdr:cNvSpPr txBox="1"/>
      </xdr:nvSpPr>
      <xdr:spPr>
        <a:xfrm>
          <a:off x="2844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7" name="楕円 96"/>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8" name="テキスト ボックス 97"/>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99" name="楕円 98"/>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0" name="テキスト ボックス 99"/>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をわずかに上回り</a:t>
          </a:r>
          <a:r>
            <a:rPr kumimoji="1" lang="ja-JP" altLang="ja-JP" sz="1100">
              <a:solidFill>
                <a:schemeClr val="dk1"/>
              </a:solidFill>
              <a:effectLst/>
              <a:latin typeface="+mn-lt"/>
              <a:ea typeface="+mn-ea"/>
              <a:cs typeface="+mn-cs"/>
            </a:rPr>
            <a:t>、類似団体内平均値や鹿児島県平均より高い。</a:t>
          </a:r>
          <a:endParaRPr lang="ja-JP" altLang="ja-JP" sz="1400">
            <a:effectLst/>
          </a:endParaRPr>
        </a:p>
        <a:p>
          <a:r>
            <a:rPr kumimoji="1" lang="ja-JP" altLang="ja-JP" sz="1100">
              <a:solidFill>
                <a:schemeClr val="dk1"/>
              </a:solidFill>
              <a:effectLst/>
              <a:latin typeface="+mn-lt"/>
              <a:ea typeface="+mn-ea"/>
              <a:cs typeface="+mn-cs"/>
            </a:rPr>
            <a:t>需要額での社会保障費の上昇や収入での地方交付税の減少が主な要因と考えられるが、今後も社会保障費や公債費等の上昇が予想されるため、引き続き効率的な財政運営が図られるよう努める。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122101</xdr:rowOff>
    </xdr:to>
    <xdr:cxnSp macro="">
      <xdr:nvCxnSpPr>
        <xdr:cNvPr id="137" name="直線コネクタ 136"/>
        <xdr:cNvCxnSpPr/>
      </xdr:nvCxnSpPr>
      <xdr:spPr>
        <a:xfrm>
          <a:off x="4114800" y="11036300"/>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63500</xdr:rowOff>
    </xdr:to>
    <xdr:cxnSp macro="">
      <xdr:nvCxnSpPr>
        <xdr:cNvPr id="140" name="直線コネクタ 139"/>
        <xdr:cNvCxnSpPr/>
      </xdr:nvCxnSpPr>
      <xdr:spPr>
        <a:xfrm>
          <a:off x="3225800" y="1103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8346</xdr:rowOff>
    </xdr:from>
    <xdr:to>
      <xdr:col>15</xdr:col>
      <xdr:colOff>82550</xdr:colOff>
      <xdr:row>64</xdr:row>
      <xdr:rowOff>63500</xdr:rowOff>
    </xdr:to>
    <xdr:cxnSp macro="">
      <xdr:nvCxnSpPr>
        <xdr:cNvPr id="143" name="直線コネクタ 142"/>
        <xdr:cNvCxnSpPr/>
      </xdr:nvCxnSpPr>
      <xdr:spPr>
        <a:xfrm>
          <a:off x="2336800" y="1098114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64</xdr:row>
      <xdr:rowOff>8346</xdr:rowOff>
    </xdr:to>
    <xdr:cxnSp macro="">
      <xdr:nvCxnSpPr>
        <xdr:cNvPr id="146" name="直線コネクタ 145"/>
        <xdr:cNvCxnSpPr/>
      </xdr:nvCxnSpPr>
      <xdr:spPr>
        <a:xfrm>
          <a:off x="1447800" y="109087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50" name="テキスト ボックス 149"/>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71301</xdr:rowOff>
    </xdr:from>
    <xdr:to>
      <xdr:col>23</xdr:col>
      <xdr:colOff>184150</xdr:colOff>
      <xdr:row>65</xdr:row>
      <xdr:rowOff>1451</xdr:rowOff>
    </xdr:to>
    <xdr:sp macro="" textlink="">
      <xdr:nvSpPr>
        <xdr:cNvPr id="156" name="楕円 155"/>
        <xdr:cNvSpPr/>
      </xdr:nvSpPr>
      <xdr:spPr>
        <a:xfrm>
          <a:off x="49022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43378</xdr:rowOff>
    </xdr:from>
    <xdr:ext cx="762000" cy="259045"/>
    <xdr:sp macro="" textlink="">
      <xdr:nvSpPr>
        <xdr:cNvPr id="157" name="財政構造の弾力性該当値テキスト"/>
        <xdr:cNvSpPr txBox="1"/>
      </xdr:nvSpPr>
      <xdr:spPr>
        <a:xfrm>
          <a:off x="5041900" y="110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8" name="楕円 157"/>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9" name="テキスト ボックス 158"/>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60" name="楕円 159"/>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61" name="テキスト ボックス 160"/>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128996</xdr:rowOff>
    </xdr:from>
    <xdr:to>
      <xdr:col>11</xdr:col>
      <xdr:colOff>82550</xdr:colOff>
      <xdr:row>64</xdr:row>
      <xdr:rowOff>59146</xdr:rowOff>
    </xdr:to>
    <xdr:sp macro="" textlink="">
      <xdr:nvSpPr>
        <xdr:cNvPr id="162" name="楕円 161"/>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43923</xdr:rowOff>
    </xdr:from>
    <xdr:ext cx="762000" cy="259045"/>
    <xdr:sp macro="" textlink="">
      <xdr:nvSpPr>
        <xdr:cNvPr id="163" name="テキスト ボックス 162"/>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4" name="楕円 163"/>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142983</xdr:rowOff>
    </xdr:from>
    <xdr:ext cx="762000" cy="259045"/>
    <xdr:sp macro="" textlink="">
      <xdr:nvSpPr>
        <xdr:cNvPr id="165" name="テキスト ボックス 164"/>
        <xdr:cNvSpPr txBox="1"/>
      </xdr:nvSpPr>
      <xdr:spPr>
        <a:xfrm>
          <a:off x="1066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[216,309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類似団体内平均値、全国平均、鹿児島県平均のいずれよりも、上回っており、更に前年度よりも増加している。</a:t>
          </a:r>
          <a:endParaRPr lang="ja-JP" altLang="ja-JP" sz="1400">
            <a:effectLst/>
          </a:endParaRPr>
        </a:p>
        <a:p>
          <a:r>
            <a:rPr kumimoji="1" lang="ja-JP" altLang="ja-JP" sz="1100">
              <a:solidFill>
                <a:schemeClr val="dk1"/>
              </a:solidFill>
              <a:effectLst/>
              <a:latin typeface="+mn-lt"/>
              <a:ea typeface="+mn-ea"/>
              <a:cs typeface="+mn-cs"/>
            </a:rPr>
            <a:t>主な要因は、物件費で、ふるさと納税寄附金が増えたことによる関連費用の増加が考えられる。</a:t>
          </a:r>
          <a:endParaRPr lang="ja-JP" altLang="ja-JP" sz="1400">
            <a:effectLst/>
          </a:endParaRPr>
        </a:p>
        <a:p>
          <a:r>
            <a:rPr kumimoji="1" lang="ja-JP" altLang="ja-JP" sz="1100">
              <a:solidFill>
                <a:schemeClr val="dk1"/>
              </a:solidFill>
              <a:effectLst/>
              <a:latin typeface="+mn-lt"/>
              <a:ea typeface="+mn-ea"/>
              <a:cs typeface="+mn-cs"/>
            </a:rPr>
            <a:t>今後も、ふるさと納税寄附金の増加に伴い、この決算額は増加傾向にあるが、他の経常経費で抑制できるよう努める。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101960</xdr:rowOff>
    </xdr:from>
    <xdr:to>
      <xdr:col>23</xdr:col>
      <xdr:colOff>133350</xdr:colOff>
      <xdr:row>85</xdr:row>
      <xdr:rowOff>162928</xdr:rowOff>
    </xdr:to>
    <xdr:cxnSp macro="">
      <xdr:nvCxnSpPr>
        <xdr:cNvPr id="200" name="直線コネクタ 199"/>
        <xdr:cNvCxnSpPr/>
      </xdr:nvCxnSpPr>
      <xdr:spPr>
        <a:xfrm>
          <a:off x="4114800" y="14675210"/>
          <a:ext cx="838200" cy="6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10813</xdr:rowOff>
    </xdr:from>
    <xdr:to>
      <xdr:col>19</xdr:col>
      <xdr:colOff>133350</xdr:colOff>
      <xdr:row>85</xdr:row>
      <xdr:rowOff>101960</xdr:rowOff>
    </xdr:to>
    <xdr:cxnSp macro="">
      <xdr:nvCxnSpPr>
        <xdr:cNvPr id="203" name="直線コネクタ 202"/>
        <xdr:cNvCxnSpPr/>
      </xdr:nvCxnSpPr>
      <xdr:spPr>
        <a:xfrm>
          <a:off x="3225800" y="14584063"/>
          <a:ext cx="889000" cy="9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163965</xdr:rowOff>
    </xdr:from>
    <xdr:to>
      <xdr:col>15</xdr:col>
      <xdr:colOff>82550</xdr:colOff>
      <xdr:row>85</xdr:row>
      <xdr:rowOff>10813</xdr:rowOff>
    </xdr:to>
    <xdr:cxnSp macro="">
      <xdr:nvCxnSpPr>
        <xdr:cNvPr id="206" name="直線コネクタ 205"/>
        <xdr:cNvCxnSpPr/>
      </xdr:nvCxnSpPr>
      <xdr:spPr>
        <a:xfrm>
          <a:off x="2336800" y="14565765"/>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169898</xdr:rowOff>
    </xdr:from>
    <xdr:to>
      <xdr:col>11</xdr:col>
      <xdr:colOff>31750</xdr:colOff>
      <xdr:row>84</xdr:row>
      <xdr:rowOff>163965</xdr:rowOff>
    </xdr:to>
    <xdr:cxnSp macro="">
      <xdr:nvCxnSpPr>
        <xdr:cNvPr id="209" name="直線コネクタ 208"/>
        <xdr:cNvCxnSpPr/>
      </xdr:nvCxnSpPr>
      <xdr:spPr>
        <a:xfrm>
          <a:off x="1447800" y="14400248"/>
          <a:ext cx="889000" cy="1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13" name="テキスト ボックス 212"/>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112128</xdr:rowOff>
    </xdr:from>
    <xdr:to>
      <xdr:col>23</xdr:col>
      <xdr:colOff>184150</xdr:colOff>
      <xdr:row>86</xdr:row>
      <xdr:rowOff>42278</xdr:rowOff>
    </xdr:to>
    <xdr:sp macro="" textlink="">
      <xdr:nvSpPr>
        <xdr:cNvPr id="219" name="楕円 218"/>
        <xdr:cNvSpPr/>
      </xdr:nvSpPr>
      <xdr:spPr>
        <a:xfrm>
          <a:off x="4902200" y="146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84205</xdr:rowOff>
    </xdr:from>
    <xdr:ext cx="762000" cy="259045"/>
    <xdr:sp macro="" textlink="">
      <xdr:nvSpPr>
        <xdr:cNvPr id="220" name="人件費・物件費等の状況該当値テキスト"/>
        <xdr:cNvSpPr txBox="1"/>
      </xdr:nvSpPr>
      <xdr:spPr>
        <a:xfrm>
          <a:off x="5041900" y="1465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51160</xdr:rowOff>
    </xdr:from>
    <xdr:to>
      <xdr:col>19</xdr:col>
      <xdr:colOff>184150</xdr:colOff>
      <xdr:row>85</xdr:row>
      <xdr:rowOff>152760</xdr:rowOff>
    </xdr:to>
    <xdr:sp macro="" textlink="">
      <xdr:nvSpPr>
        <xdr:cNvPr id="221" name="楕円 220"/>
        <xdr:cNvSpPr/>
      </xdr:nvSpPr>
      <xdr:spPr>
        <a:xfrm>
          <a:off x="4064000" y="14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137537</xdr:rowOff>
    </xdr:from>
    <xdr:ext cx="736600" cy="259045"/>
    <xdr:sp macro="" textlink="">
      <xdr:nvSpPr>
        <xdr:cNvPr id="222" name="テキスト ボックス 221"/>
        <xdr:cNvSpPr txBox="1"/>
      </xdr:nvSpPr>
      <xdr:spPr>
        <a:xfrm>
          <a:off x="3733800" y="1471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131463</xdr:rowOff>
    </xdr:from>
    <xdr:to>
      <xdr:col>15</xdr:col>
      <xdr:colOff>133350</xdr:colOff>
      <xdr:row>85</xdr:row>
      <xdr:rowOff>61613</xdr:rowOff>
    </xdr:to>
    <xdr:sp macro="" textlink="">
      <xdr:nvSpPr>
        <xdr:cNvPr id="223" name="楕円 222"/>
        <xdr:cNvSpPr/>
      </xdr:nvSpPr>
      <xdr:spPr>
        <a:xfrm>
          <a:off x="3175000" y="145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46390</xdr:rowOff>
    </xdr:from>
    <xdr:ext cx="762000" cy="259045"/>
    <xdr:sp macro="" textlink="">
      <xdr:nvSpPr>
        <xdr:cNvPr id="224" name="テキスト ボックス 223"/>
        <xdr:cNvSpPr txBox="1"/>
      </xdr:nvSpPr>
      <xdr:spPr>
        <a:xfrm>
          <a:off x="2844800" y="1461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113165</xdr:rowOff>
    </xdr:from>
    <xdr:to>
      <xdr:col>11</xdr:col>
      <xdr:colOff>82550</xdr:colOff>
      <xdr:row>85</xdr:row>
      <xdr:rowOff>43315</xdr:rowOff>
    </xdr:to>
    <xdr:sp macro="" textlink="">
      <xdr:nvSpPr>
        <xdr:cNvPr id="225" name="楕円 224"/>
        <xdr:cNvSpPr/>
      </xdr:nvSpPr>
      <xdr:spPr>
        <a:xfrm>
          <a:off x="2286000" y="14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28092</xdr:rowOff>
    </xdr:from>
    <xdr:ext cx="762000" cy="259045"/>
    <xdr:sp macro="" textlink="">
      <xdr:nvSpPr>
        <xdr:cNvPr id="226" name="テキスト ボックス 225"/>
        <xdr:cNvSpPr txBox="1"/>
      </xdr:nvSpPr>
      <xdr:spPr>
        <a:xfrm>
          <a:off x="1955800" y="14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119098</xdr:rowOff>
    </xdr:from>
    <xdr:to>
      <xdr:col>7</xdr:col>
      <xdr:colOff>31750</xdr:colOff>
      <xdr:row>84</xdr:row>
      <xdr:rowOff>49248</xdr:rowOff>
    </xdr:to>
    <xdr:sp macro="" textlink="">
      <xdr:nvSpPr>
        <xdr:cNvPr id="227" name="楕円 226"/>
        <xdr:cNvSpPr/>
      </xdr:nvSpPr>
      <xdr:spPr>
        <a:xfrm>
          <a:off x="1397000" y="143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34025</xdr:rowOff>
    </xdr:from>
    <xdr:ext cx="762000" cy="259045"/>
    <xdr:sp macro="" textlink="">
      <xdr:nvSpPr>
        <xdr:cNvPr id="228" name="テキスト ボックス 227"/>
        <xdr:cNvSpPr txBox="1"/>
      </xdr:nvSpPr>
      <xdr:spPr>
        <a:xfrm>
          <a:off x="1066800" y="1443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並みとなっ</a:t>
          </a:r>
          <a:r>
            <a:rPr kumimoji="1" lang="ja-JP" altLang="ja-JP" sz="1100">
              <a:solidFill>
                <a:schemeClr val="dk1"/>
              </a:solidFill>
              <a:effectLst/>
              <a:latin typeface="+mn-lt"/>
              <a:ea typeface="+mn-ea"/>
              <a:cs typeface="+mn-cs"/>
            </a:rPr>
            <a:t>ている。引き続き、定員適正化と併せて、総人件費の抑制に取り組む。</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162454</xdr:rowOff>
    </xdr:to>
    <xdr:cxnSp macro="">
      <xdr:nvCxnSpPr>
        <xdr:cNvPr id="266" name="直線コネクタ 265"/>
        <xdr:cNvCxnSpPr/>
      </xdr:nvCxnSpPr>
      <xdr:spPr>
        <a:xfrm flipV="1">
          <a:off x="16179800" y="1469548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162454</xdr:rowOff>
    </xdr:from>
    <xdr:to>
      <xdr:col>77</xdr:col>
      <xdr:colOff>44450</xdr:colOff>
      <xdr:row>86</xdr:row>
      <xdr:rowOff>11113</xdr:rowOff>
    </xdr:to>
    <xdr:cxnSp macro="">
      <xdr:nvCxnSpPr>
        <xdr:cNvPr id="269" name="直線コネクタ 268"/>
        <xdr:cNvCxnSpPr/>
      </xdr:nvCxnSpPr>
      <xdr:spPr>
        <a:xfrm flipV="1">
          <a:off x="15290800" y="1473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11113</xdr:rowOff>
    </xdr:to>
    <xdr:cxnSp macro="">
      <xdr:nvCxnSpPr>
        <xdr:cNvPr id="272" name="直線コネクタ 271"/>
        <xdr:cNvCxnSpPr/>
      </xdr:nvCxnSpPr>
      <xdr:spPr>
        <a:xfrm>
          <a:off x="14401800" y="14645216"/>
          <a:ext cx="889000" cy="1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21166</xdr:rowOff>
    </xdr:to>
    <xdr:cxnSp macro="">
      <xdr:nvCxnSpPr>
        <xdr:cNvPr id="275" name="直線コネクタ 274"/>
        <xdr:cNvCxnSpPr/>
      </xdr:nvCxnSpPr>
      <xdr:spPr>
        <a:xfrm flipV="1">
          <a:off x="13512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9" name="テキスト ボックス 278"/>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85" name="楕円 284"/>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86" name="給与水準   （国との比較）該当値テキスト"/>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111654</xdr:rowOff>
    </xdr:from>
    <xdr:to>
      <xdr:col>77</xdr:col>
      <xdr:colOff>95250</xdr:colOff>
      <xdr:row>86</xdr:row>
      <xdr:rowOff>41804</xdr:rowOff>
    </xdr:to>
    <xdr:sp macro="" textlink="">
      <xdr:nvSpPr>
        <xdr:cNvPr id="287" name="楕円 286"/>
        <xdr:cNvSpPr/>
      </xdr:nvSpPr>
      <xdr:spPr>
        <a:xfrm>
          <a:off x="16129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26581</xdr:rowOff>
    </xdr:from>
    <xdr:ext cx="736600" cy="259045"/>
    <xdr:sp macro="" textlink="">
      <xdr:nvSpPr>
        <xdr:cNvPr id="288" name="テキスト ボックス 287"/>
        <xdr:cNvSpPr txBox="1"/>
      </xdr:nvSpPr>
      <xdr:spPr>
        <a:xfrm>
          <a:off x="15798800" y="1477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89" name="楕円 288"/>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46690</xdr:rowOff>
    </xdr:from>
    <xdr:ext cx="762000" cy="259045"/>
    <xdr:sp macro="" textlink="">
      <xdr:nvSpPr>
        <xdr:cNvPr id="290" name="テキスト ボックス 289"/>
        <xdr:cNvSpPr txBox="1"/>
      </xdr:nvSpPr>
      <xdr:spPr>
        <a:xfrm>
          <a:off x="14909800" y="147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91" name="楕円 290"/>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92" name="テキスト ボックス 29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93" name="楕円 292"/>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94" name="テキスト ボックス 293"/>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人増となっているが、職員数は減少している。第三次肝付町定員管理計画（平成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年度策定）の</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目標も達成できた。しかし、類似団体や全国、県平均のすべてにおいて上回っていることから、事務の簡素化・効率化に取り組み、適切な定員管理を維持する。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20078</xdr:rowOff>
    </xdr:from>
    <xdr:to>
      <xdr:col>81</xdr:col>
      <xdr:colOff>44450</xdr:colOff>
      <xdr:row>63</xdr:row>
      <xdr:rowOff>39612</xdr:rowOff>
    </xdr:to>
    <xdr:cxnSp macro="">
      <xdr:nvCxnSpPr>
        <xdr:cNvPr id="331" name="直線コネクタ 330"/>
        <xdr:cNvCxnSpPr/>
      </xdr:nvCxnSpPr>
      <xdr:spPr>
        <a:xfrm>
          <a:off x="16179800" y="1082142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167398</xdr:rowOff>
    </xdr:from>
    <xdr:to>
      <xdr:col>77</xdr:col>
      <xdr:colOff>44450</xdr:colOff>
      <xdr:row>63</xdr:row>
      <xdr:rowOff>20078</xdr:rowOff>
    </xdr:to>
    <xdr:cxnSp macro="">
      <xdr:nvCxnSpPr>
        <xdr:cNvPr id="334" name="直線コネクタ 333"/>
        <xdr:cNvCxnSpPr/>
      </xdr:nvCxnSpPr>
      <xdr:spPr>
        <a:xfrm>
          <a:off x="15290800" y="107972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135225</xdr:rowOff>
    </xdr:from>
    <xdr:to>
      <xdr:col>72</xdr:col>
      <xdr:colOff>203200</xdr:colOff>
      <xdr:row>62</xdr:row>
      <xdr:rowOff>167398</xdr:rowOff>
    </xdr:to>
    <xdr:cxnSp macro="">
      <xdr:nvCxnSpPr>
        <xdr:cNvPr id="337" name="直線コネクタ 336"/>
        <xdr:cNvCxnSpPr/>
      </xdr:nvCxnSpPr>
      <xdr:spPr>
        <a:xfrm>
          <a:off x="14401800" y="1076512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135225</xdr:rowOff>
    </xdr:from>
    <xdr:to>
      <xdr:col>68</xdr:col>
      <xdr:colOff>152400</xdr:colOff>
      <xdr:row>62</xdr:row>
      <xdr:rowOff>139821</xdr:rowOff>
    </xdr:to>
    <xdr:cxnSp macro="">
      <xdr:nvCxnSpPr>
        <xdr:cNvPr id="340" name="直線コネクタ 339"/>
        <xdr:cNvCxnSpPr/>
      </xdr:nvCxnSpPr>
      <xdr:spPr>
        <a:xfrm flipV="1">
          <a:off x="13512800" y="1076512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45676</xdr:rowOff>
    </xdr:from>
    <xdr:ext cx="762000" cy="259045"/>
    <xdr:sp macro="" textlink="">
      <xdr:nvSpPr>
        <xdr:cNvPr id="344" name="テキスト ボックス 343"/>
        <xdr:cNvSpPr txBox="1"/>
      </xdr:nvSpPr>
      <xdr:spPr>
        <a:xfrm>
          <a:off x="13131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160262</xdr:rowOff>
    </xdr:from>
    <xdr:to>
      <xdr:col>81</xdr:col>
      <xdr:colOff>95250</xdr:colOff>
      <xdr:row>63</xdr:row>
      <xdr:rowOff>90412</xdr:rowOff>
    </xdr:to>
    <xdr:sp macro="" textlink="">
      <xdr:nvSpPr>
        <xdr:cNvPr id="350" name="楕円 349"/>
        <xdr:cNvSpPr/>
      </xdr:nvSpPr>
      <xdr:spPr>
        <a:xfrm>
          <a:off x="169672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132339</xdr:rowOff>
    </xdr:from>
    <xdr:ext cx="762000" cy="259045"/>
    <xdr:sp macro="" textlink="">
      <xdr:nvSpPr>
        <xdr:cNvPr id="351" name="定員管理の状況該当値テキスト"/>
        <xdr:cNvSpPr txBox="1"/>
      </xdr:nvSpPr>
      <xdr:spPr>
        <a:xfrm>
          <a:off x="17106900" y="1076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140728</xdr:rowOff>
    </xdr:from>
    <xdr:to>
      <xdr:col>77</xdr:col>
      <xdr:colOff>95250</xdr:colOff>
      <xdr:row>63</xdr:row>
      <xdr:rowOff>70878</xdr:rowOff>
    </xdr:to>
    <xdr:sp macro="" textlink="">
      <xdr:nvSpPr>
        <xdr:cNvPr id="352" name="楕円 351"/>
        <xdr:cNvSpPr/>
      </xdr:nvSpPr>
      <xdr:spPr>
        <a:xfrm>
          <a:off x="161290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55655</xdr:rowOff>
    </xdr:from>
    <xdr:ext cx="736600" cy="259045"/>
    <xdr:sp macro="" textlink="">
      <xdr:nvSpPr>
        <xdr:cNvPr id="353" name="テキスト ボックス 352"/>
        <xdr:cNvSpPr txBox="1"/>
      </xdr:nvSpPr>
      <xdr:spPr>
        <a:xfrm>
          <a:off x="15798800" y="1085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116598</xdr:rowOff>
    </xdr:from>
    <xdr:to>
      <xdr:col>73</xdr:col>
      <xdr:colOff>44450</xdr:colOff>
      <xdr:row>63</xdr:row>
      <xdr:rowOff>46748</xdr:rowOff>
    </xdr:to>
    <xdr:sp macro="" textlink="">
      <xdr:nvSpPr>
        <xdr:cNvPr id="354" name="楕円 353"/>
        <xdr:cNvSpPr/>
      </xdr:nvSpPr>
      <xdr:spPr>
        <a:xfrm>
          <a:off x="15240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31525</xdr:rowOff>
    </xdr:from>
    <xdr:ext cx="762000" cy="259045"/>
    <xdr:sp macro="" textlink="">
      <xdr:nvSpPr>
        <xdr:cNvPr id="355" name="テキスト ボックス 354"/>
        <xdr:cNvSpPr txBox="1"/>
      </xdr:nvSpPr>
      <xdr:spPr>
        <a:xfrm>
          <a:off x="14909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84425</xdr:rowOff>
    </xdr:from>
    <xdr:to>
      <xdr:col>68</xdr:col>
      <xdr:colOff>203200</xdr:colOff>
      <xdr:row>63</xdr:row>
      <xdr:rowOff>14575</xdr:rowOff>
    </xdr:to>
    <xdr:sp macro="" textlink="">
      <xdr:nvSpPr>
        <xdr:cNvPr id="356" name="楕円 355"/>
        <xdr:cNvSpPr/>
      </xdr:nvSpPr>
      <xdr:spPr>
        <a:xfrm>
          <a:off x="14351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170802</xdr:rowOff>
    </xdr:from>
    <xdr:ext cx="762000" cy="259045"/>
    <xdr:sp macro="" textlink="">
      <xdr:nvSpPr>
        <xdr:cNvPr id="357" name="テキスト ボックス 356"/>
        <xdr:cNvSpPr txBox="1"/>
      </xdr:nvSpPr>
      <xdr:spPr>
        <a:xfrm>
          <a:off x="14020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89021</xdr:rowOff>
    </xdr:from>
    <xdr:to>
      <xdr:col>64</xdr:col>
      <xdr:colOff>152400</xdr:colOff>
      <xdr:row>63</xdr:row>
      <xdr:rowOff>19171</xdr:rowOff>
    </xdr:to>
    <xdr:sp macro="" textlink="">
      <xdr:nvSpPr>
        <xdr:cNvPr id="358" name="楕円 357"/>
        <xdr:cNvSpPr/>
      </xdr:nvSpPr>
      <xdr:spPr>
        <a:xfrm>
          <a:off x="13462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3948</xdr:rowOff>
    </xdr:from>
    <xdr:ext cx="762000" cy="259045"/>
    <xdr:sp macro="" textlink="">
      <xdr:nvSpPr>
        <xdr:cNvPr id="359" name="テキスト ボックス 358"/>
        <xdr:cNvSpPr txBox="1"/>
      </xdr:nvSpPr>
      <xdr:spPr>
        <a:xfrm>
          <a:off x="13131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ポイント下がり、類似団体内平均値、鹿児島県平均よりも下回った値となった。</a:t>
          </a:r>
          <a:endParaRPr lang="ja-JP" altLang="ja-JP" sz="1400">
            <a:effectLst/>
          </a:endParaRPr>
        </a:p>
        <a:p>
          <a:r>
            <a:rPr kumimoji="1" lang="ja-JP" altLang="ja-JP" sz="1100">
              <a:solidFill>
                <a:schemeClr val="dk1"/>
              </a:solidFill>
              <a:effectLst/>
              <a:latin typeface="+mn-lt"/>
              <a:ea typeface="+mn-ea"/>
              <a:cs typeface="+mn-cs"/>
            </a:rPr>
            <a:t>減少傾向が続くが、今後は、大規模な事業を控えているため、抜本的な行財政改革を進め、この比率の抑制に努めていく。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8636</xdr:rowOff>
    </xdr:to>
    <xdr:cxnSp macro="">
      <xdr:nvCxnSpPr>
        <xdr:cNvPr id="390" name="直線コネクタ 389"/>
        <xdr:cNvCxnSpPr/>
      </xdr:nvCxnSpPr>
      <xdr:spPr>
        <a:xfrm flipV="1">
          <a:off x="16179800" y="703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18288</xdr:rowOff>
    </xdr:to>
    <xdr:cxnSp macro="">
      <xdr:nvCxnSpPr>
        <xdr:cNvPr id="393" name="直線コネクタ 392"/>
        <xdr:cNvCxnSpPr/>
      </xdr:nvCxnSpPr>
      <xdr:spPr>
        <a:xfrm flipV="1">
          <a:off x="15290800" y="70380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32766</xdr:rowOff>
    </xdr:to>
    <xdr:cxnSp macro="">
      <xdr:nvCxnSpPr>
        <xdr:cNvPr id="396" name="直線コネクタ 395"/>
        <xdr:cNvCxnSpPr/>
      </xdr:nvCxnSpPr>
      <xdr:spPr>
        <a:xfrm flipV="1">
          <a:off x="14401800" y="70477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85852</xdr:rowOff>
    </xdr:to>
    <xdr:cxnSp macro="">
      <xdr:nvCxnSpPr>
        <xdr:cNvPr id="399" name="直線コネクタ 398"/>
        <xdr:cNvCxnSpPr/>
      </xdr:nvCxnSpPr>
      <xdr:spPr>
        <a:xfrm flipV="1">
          <a:off x="13512800" y="706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3" name="テキスト ボックス 40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9" name="楕円 40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10"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11" name="楕円 410"/>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12" name="テキスト ボックス 411"/>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413" name="楕円 412"/>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414" name="テキスト ボックス 413"/>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15" name="楕円 414"/>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93743</xdr:rowOff>
    </xdr:from>
    <xdr:ext cx="762000" cy="259045"/>
    <xdr:sp macro="" textlink="">
      <xdr:nvSpPr>
        <xdr:cNvPr id="416" name="テキスト ボックス 415"/>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417" name="楕円 416"/>
        <xdr:cNvSpPr/>
      </xdr:nvSpPr>
      <xdr:spPr>
        <a:xfrm>
          <a:off x="13462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418" name="テキスト ボックス 41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昨年度同様に、将来負担比率はマイナスとなっている。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今年度は充当できる基金の積み増し等もできたが、地方債残高や公営企業債等繰入見込額が増加したため、前年度より微増となった。将来負担比率はマイナスではあるものの、比率が悪化し続けることのないよう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58" name="フローチャート: 判断 457"/>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59" name="テキスト ボックス 458"/>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15,139
15,037
308.10
12,117,002
11,760,671
333,114
5,830,409
11,569,465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ポイント減少し、全国平均、類似団体内平均値、鹿児島県平均よりも低い。</a:t>
          </a:r>
          <a:endParaRPr lang="ja-JP" altLang="ja-JP" sz="1400">
            <a:effectLst/>
          </a:endParaRPr>
        </a:p>
        <a:p>
          <a:r>
            <a:rPr kumimoji="1" lang="ja-JP" altLang="ja-JP" sz="1100">
              <a:solidFill>
                <a:schemeClr val="dk1"/>
              </a:solidFill>
              <a:effectLst/>
              <a:latin typeface="+mn-lt"/>
              <a:ea typeface="+mn-ea"/>
              <a:cs typeface="+mn-cs"/>
            </a:rPr>
            <a:t>定員適正化計画に基づき、職員数を管理し、人件費抑制に努めていることが影響したと考えられる。</a:t>
          </a:r>
          <a:endParaRPr lang="ja-JP" altLang="ja-JP" sz="1400">
            <a:effectLst/>
          </a:endParaRPr>
        </a:p>
        <a:p>
          <a:r>
            <a:rPr kumimoji="1" lang="ja-JP" altLang="ja-JP" sz="1100">
              <a:solidFill>
                <a:schemeClr val="dk1"/>
              </a:solidFill>
              <a:effectLst/>
              <a:latin typeface="+mn-lt"/>
              <a:ea typeface="+mn-ea"/>
              <a:cs typeface="+mn-cs"/>
            </a:rPr>
            <a:t>今後も定員適正化計画に基づき、人件費抑制に努めていく。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14986</xdr:rowOff>
    </xdr:to>
    <xdr:cxnSp macro="">
      <xdr:nvCxnSpPr>
        <xdr:cNvPr id="64" name="直線コネクタ 63"/>
        <xdr:cNvCxnSpPr/>
      </xdr:nvCxnSpPr>
      <xdr:spPr>
        <a:xfrm flipV="1">
          <a:off x="3987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56134</xdr:rowOff>
    </xdr:to>
    <xdr:cxnSp macro="">
      <xdr:nvCxnSpPr>
        <xdr:cNvPr id="67" name="直線コネクタ 66"/>
        <xdr:cNvCxnSpPr/>
      </xdr:nvCxnSpPr>
      <xdr:spPr>
        <a:xfrm flipV="1">
          <a:off x="3098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56134</xdr:rowOff>
    </xdr:to>
    <xdr:cxnSp macro="">
      <xdr:nvCxnSpPr>
        <xdr:cNvPr id="70" name="直線コネクタ 69"/>
        <xdr:cNvCxnSpPr/>
      </xdr:nvCxnSpPr>
      <xdr:spPr>
        <a:xfrm>
          <a:off x="2209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51562</xdr:rowOff>
    </xdr:to>
    <xdr:cxnSp macro="">
      <xdr:nvCxnSpPr>
        <xdr:cNvPr id="73" name="直線コネクタ 72"/>
        <xdr:cNvCxnSpPr/>
      </xdr:nvCxnSpPr>
      <xdr:spPr>
        <a:xfrm>
          <a:off x="1320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全国平均、鹿児島県平均、類似団体内平均の全ての値よりも高く、前年度より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要因としては、ふるさと納税寄附金が増えたことによる関連費用の増加が考えられる。</a:t>
          </a:r>
          <a:endParaRPr lang="ja-JP" altLang="ja-JP" sz="1400">
            <a:effectLst/>
          </a:endParaRPr>
        </a:p>
        <a:p>
          <a:r>
            <a:rPr kumimoji="1" lang="ja-JP" altLang="ja-JP" sz="1100">
              <a:solidFill>
                <a:schemeClr val="dk1"/>
              </a:solidFill>
              <a:effectLst/>
              <a:latin typeface="+mn-lt"/>
              <a:ea typeface="+mn-ea"/>
              <a:cs typeface="+mn-cs"/>
            </a:rPr>
            <a:t>物件費が増加することは、経常収支比率の増に繋がり兼ねないので、他の経常的な物件費についても、効果検証を行い抑制できるよう努める。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50800</xdr:rowOff>
    </xdr:to>
    <xdr:cxnSp macro="">
      <xdr:nvCxnSpPr>
        <xdr:cNvPr id="125" name="直線コネクタ 124"/>
        <xdr:cNvCxnSpPr/>
      </xdr:nvCxnSpPr>
      <xdr:spPr>
        <a:xfrm>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146050</xdr:rowOff>
    </xdr:to>
    <xdr:cxnSp macro="">
      <xdr:nvCxnSpPr>
        <xdr:cNvPr id="128" name="直線コネクタ 127"/>
        <xdr:cNvCxnSpPr/>
      </xdr:nvCxnSpPr>
      <xdr:spPr>
        <a:xfrm>
          <a:off x="14782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17</xdr:row>
      <xdr:rowOff>69850</xdr:rowOff>
    </xdr:to>
    <xdr:cxnSp macro="">
      <xdr:nvCxnSpPr>
        <xdr:cNvPr id="131" name="直線コネクタ 130"/>
        <xdr:cNvCxnSpPr/>
      </xdr:nvCxnSpPr>
      <xdr:spPr>
        <a:xfrm>
          <a:off x="13893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16510</xdr:rowOff>
    </xdr:to>
    <xdr:cxnSp macro="">
      <xdr:nvCxnSpPr>
        <xdr:cNvPr id="134" name="直線コネクタ 133"/>
        <xdr:cNvCxnSpPr/>
      </xdr:nvCxnSpPr>
      <xdr:spPr>
        <a:xfrm>
          <a:off x="13004800" y="2847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8" name="テキスト ボックス 137"/>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51" name="テキスト ボックス 150"/>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全国平均や鹿児島県平均よりは低いものの、前年度より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ポイント増加し、類似団体内平均値より高い。</a:t>
          </a:r>
          <a:endParaRPr lang="ja-JP" altLang="ja-JP" sz="1400">
            <a:effectLst/>
          </a:endParaRPr>
        </a:p>
        <a:p>
          <a:r>
            <a:rPr kumimoji="1" lang="ja-JP" altLang="ja-JP" sz="1100">
              <a:solidFill>
                <a:schemeClr val="dk1"/>
              </a:solidFill>
              <a:effectLst/>
              <a:latin typeface="+mn-lt"/>
              <a:ea typeface="+mn-ea"/>
              <a:cs typeface="+mn-cs"/>
            </a:rPr>
            <a:t>障害者サービスや児童措置費、老人措置費に係る扶助の関係で上がっている。</a:t>
          </a:r>
          <a:endParaRPr lang="ja-JP" altLang="ja-JP" sz="1400">
            <a:effectLst/>
          </a:endParaRPr>
        </a:p>
        <a:p>
          <a:r>
            <a:rPr kumimoji="1" lang="ja-JP" altLang="ja-JP" sz="1100">
              <a:solidFill>
                <a:schemeClr val="dk1"/>
              </a:solidFill>
              <a:effectLst/>
              <a:latin typeface="+mn-lt"/>
              <a:ea typeface="+mn-ea"/>
              <a:cs typeface="+mn-cs"/>
            </a:rPr>
            <a:t>今後も、増加していくことが予想されるため、法定外の単独扶助については、改めて制度の適切な運用に努め、財政の健全化を図っていく。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34472</xdr:rowOff>
    </xdr:to>
    <xdr:cxnSp macro="">
      <xdr:nvCxnSpPr>
        <xdr:cNvPr id="188" name="直線コネクタ 187"/>
        <xdr:cNvCxnSpPr/>
      </xdr:nvCxnSpPr>
      <xdr:spPr>
        <a:xfrm>
          <a:off x="3987800" y="95485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118835</xdr:rowOff>
    </xdr:to>
    <xdr:cxnSp macro="">
      <xdr:nvCxnSpPr>
        <xdr:cNvPr id="191" name="直線コネクタ 190"/>
        <xdr:cNvCxnSpPr/>
      </xdr:nvCxnSpPr>
      <xdr:spPr>
        <a:xfrm>
          <a:off x="3098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4" name="直線コネクタ 193"/>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42635</xdr:rowOff>
    </xdr:to>
    <xdr:cxnSp macro="">
      <xdr:nvCxnSpPr>
        <xdr:cNvPr id="197" name="直線コネクタ 196"/>
        <xdr:cNvCxnSpPr/>
      </xdr:nvCxnSpPr>
      <xdr:spPr>
        <a:xfrm>
          <a:off x="1320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1" name="テキスト ボックス 200"/>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08"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10" name="テキスト ボックス 209"/>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110870</xdr:rowOff>
    </xdr:from>
    <xdr:ext cx="762000" cy="259045"/>
    <xdr:sp macro="" textlink="">
      <xdr:nvSpPr>
        <xdr:cNvPr id="212" name="テキスト ボックス 211"/>
        <xdr:cNvSpPr txBox="1"/>
      </xdr:nvSpPr>
      <xdr:spPr>
        <a:xfrm>
          <a:off x="2717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214" name="テキスト ボックス 213"/>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16" name="テキスト ボックス 215"/>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類似団体内平均値よりも低いが、前年度より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ポイント増加し、鹿児島県平均、全国平均よりも高い。</a:t>
          </a:r>
          <a:endParaRPr lang="ja-JP" altLang="ja-JP" sz="1400">
            <a:effectLst/>
          </a:endParaRPr>
        </a:p>
        <a:p>
          <a:r>
            <a:rPr kumimoji="1" lang="ja-JP" altLang="en-US" sz="1100">
              <a:solidFill>
                <a:schemeClr val="dk1"/>
              </a:solidFill>
              <a:effectLst/>
              <a:latin typeface="+mn-lt"/>
              <a:ea typeface="+mn-ea"/>
              <a:cs typeface="+mn-cs"/>
            </a:rPr>
            <a:t>維持補修費などの増加により数値が上昇したもの</a:t>
          </a:r>
          <a:r>
            <a:rPr kumimoji="1" lang="ja-JP" altLang="ja-JP" sz="1100">
              <a:solidFill>
                <a:schemeClr val="dk1"/>
              </a:solidFill>
              <a:effectLst/>
              <a:latin typeface="+mn-lt"/>
              <a:ea typeface="+mn-ea"/>
              <a:cs typeface="+mn-cs"/>
            </a:rPr>
            <a:t>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24130</xdr:rowOff>
    </xdr:to>
    <xdr:cxnSp macro="">
      <xdr:nvCxnSpPr>
        <xdr:cNvPr id="249" name="直線コネクタ 248"/>
        <xdr:cNvCxnSpPr/>
      </xdr:nvCxnSpPr>
      <xdr:spPr>
        <a:xfrm>
          <a:off x="15671800" y="9720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119380</xdr:rowOff>
    </xdr:to>
    <xdr:cxnSp macro="">
      <xdr:nvCxnSpPr>
        <xdr:cNvPr id="252" name="直線コネクタ 251"/>
        <xdr:cNvCxnSpPr/>
      </xdr:nvCxnSpPr>
      <xdr:spPr>
        <a:xfrm>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104140</xdr:rowOff>
    </xdr:to>
    <xdr:cxnSp macro="">
      <xdr:nvCxnSpPr>
        <xdr:cNvPr id="255" name="直線コネクタ 254"/>
        <xdr:cNvCxnSpPr/>
      </xdr:nvCxnSpPr>
      <xdr:spPr>
        <a:xfrm>
          <a:off x="13893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88900</xdr:rowOff>
    </xdr:to>
    <xdr:cxnSp macro="">
      <xdr:nvCxnSpPr>
        <xdr:cNvPr id="258" name="直線コネクタ 257"/>
        <xdr:cNvCxnSpPr/>
      </xdr:nvCxnSpPr>
      <xdr:spPr>
        <a:xfrm>
          <a:off x="13004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2" name="テキスト ボックス 261"/>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9"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1" name="テキスト ボックス 270"/>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6" name="楕円 275"/>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7" name="テキスト ボックス 276"/>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類似団体内平均値よりも低いが、前年度数値よりも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ポイント増加し、全国平均、鹿児島県平均より高い。</a:t>
          </a:r>
          <a:endParaRPr lang="ja-JP" altLang="ja-JP" sz="1400">
            <a:effectLst/>
          </a:endParaRPr>
        </a:p>
        <a:p>
          <a:r>
            <a:rPr kumimoji="1" lang="ja-JP" altLang="en-US" sz="1100">
              <a:solidFill>
                <a:schemeClr val="dk1"/>
              </a:solidFill>
              <a:effectLst/>
              <a:latin typeface="+mn-lt"/>
              <a:ea typeface="+mn-ea"/>
              <a:cs typeface="+mn-cs"/>
            </a:rPr>
            <a:t>国営土地改良事業</a:t>
          </a:r>
          <a:r>
            <a:rPr kumimoji="1" lang="ja-JP" altLang="ja-JP" sz="1100">
              <a:solidFill>
                <a:schemeClr val="dk1"/>
              </a:solidFill>
              <a:effectLst/>
              <a:latin typeface="+mn-lt"/>
              <a:ea typeface="+mn-ea"/>
              <a:cs typeface="+mn-cs"/>
            </a:rPr>
            <a:t>負担金が増加したことが主な要因となっている。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単独補助等については、効果検証しつつ、補助のあり方について見直しを行い、抑制に努めていく。</a:t>
          </a:r>
          <a:endParaRPr lang="ja-JP" altLang="ja-JP" sz="1400">
            <a:effectLst/>
          </a:endParaRPr>
        </a:p>
        <a:p>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28702</xdr:rowOff>
    </xdr:to>
    <xdr:cxnSp macro="">
      <xdr:nvCxnSpPr>
        <xdr:cNvPr id="307" name="直線コネクタ 306"/>
        <xdr:cNvCxnSpPr/>
      </xdr:nvCxnSpPr>
      <xdr:spPr>
        <a:xfrm>
          <a:off x="15671800" y="6335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163576</xdr:rowOff>
    </xdr:to>
    <xdr:cxnSp macro="">
      <xdr:nvCxnSpPr>
        <xdr:cNvPr id="310" name="直線コネクタ 309"/>
        <xdr:cNvCxnSpPr/>
      </xdr:nvCxnSpPr>
      <xdr:spPr>
        <a:xfrm>
          <a:off x="14782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140716</xdr:rowOff>
    </xdr:to>
    <xdr:cxnSp macro="">
      <xdr:nvCxnSpPr>
        <xdr:cNvPr id="313" name="直線コネクタ 312"/>
        <xdr:cNvCxnSpPr/>
      </xdr:nvCxnSpPr>
      <xdr:spPr>
        <a:xfrm>
          <a:off x="13893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6" name="直線コネクタ 315"/>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0" name="テキスト ボックス 319"/>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165879</xdr:rowOff>
    </xdr:from>
    <xdr:ext cx="762000" cy="259045"/>
    <xdr:sp macro="" textlink="">
      <xdr:nvSpPr>
        <xdr:cNvPr id="327" name="補助費等該当値テキスト"/>
        <xdr:cNvSpPr txBox="1"/>
      </xdr:nvSpPr>
      <xdr:spPr>
        <a:xfrm>
          <a:off x="16598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8" name="楕円 327"/>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9" name="テキスト ボックス 32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3" name="テキスト ボックス 332"/>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4" name="楕円 333"/>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5" name="テキスト ボックス 33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類似団体内平均や全国平均に比べると高いが、鹿児島県平均より、低く、前年度数値より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いる。ここ数年、減少傾向にあるものの、今後は、税収や地方交付税が減少して収入が減っていくことや、大規模事業を予定しており需要額が増えることを考えると、地方債発行をせざるを得なくなるため、その分、公債費が増えていくことが予想される。今後も適債事業であっても、安易に起債せず、緊急性、必要性を見極め、発行の抑制に努め、財政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21844</xdr:rowOff>
    </xdr:to>
    <xdr:cxnSp macro="">
      <xdr:nvCxnSpPr>
        <xdr:cNvPr id="365" name="直線コネクタ 364"/>
        <xdr:cNvCxnSpPr/>
      </xdr:nvCxnSpPr>
      <xdr:spPr>
        <a:xfrm flipV="1">
          <a:off x="3987800" y="133720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76708</xdr:rowOff>
    </xdr:to>
    <xdr:cxnSp macro="">
      <xdr:nvCxnSpPr>
        <xdr:cNvPr id="368" name="直線コネクタ 367"/>
        <xdr:cNvCxnSpPr/>
      </xdr:nvCxnSpPr>
      <xdr:spPr>
        <a:xfrm flipV="1">
          <a:off x="3098800" y="13394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85852</xdr:rowOff>
    </xdr:to>
    <xdr:cxnSp macro="">
      <xdr:nvCxnSpPr>
        <xdr:cNvPr id="371" name="直線コネクタ 370"/>
        <xdr:cNvCxnSpPr/>
      </xdr:nvCxnSpPr>
      <xdr:spPr>
        <a:xfrm flipV="1">
          <a:off x="2209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85852</xdr:rowOff>
    </xdr:from>
    <xdr:to>
      <xdr:col>11</xdr:col>
      <xdr:colOff>9525</xdr:colOff>
      <xdr:row>78</xdr:row>
      <xdr:rowOff>108713</xdr:rowOff>
    </xdr:to>
    <xdr:cxnSp macro="">
      <xdr:nvCxnSpPr>
        <xdr:cNvPr id="374" name="直線コネクタ 373"/>
        <xdr:cNvCxnSpPr/>
      </xdr:nvCxnSpPr>
      <xdr:spPr>
        <a:xfrm flipV="1">
          <a:off x="1320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8" name="テキスト ボックス 377"/>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4" name="楕円 383"/>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5"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6" name="楕円 385"/>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7" name="テキスト ボックス 386"/>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8" name="楕円 387"/>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9" name="テキスト ボックス 388"/>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35052</xdr:rowOff>
    </xdr:from>
    <xdr:to>
      <xdr:col>11</xdr:col>
      <xdr:colOff>60325</xdr:colOff>
      <xdr:row>78</xdr:row>
      <xdr:rowOff>136652</xdr:rowOff>
    </xdr:to>
    <xdr:sp macro="" textlink="">
      <xdr:nvSpPr>
        <xdr:cNvPr id="390" name="楕円 389"/>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121429</xdr:rowOff>
    </xdr:from>
    <xdr:ext cx="762000" cy="259045"/>
    <xdr:sp macro="" textlink="">
      <xdr:nvSpPr>
        <xdr:cNvPr id="391" name="テキスト ボックス 39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2" name="楕円 391"/>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3" name="テキスト ボックス 392"/>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ポイント増加し、鹿児島県平均よりは高いが、類似団体内平均値や全国平均より低い。</a:t>
          </a:r>
          <a:endParaRPr lang="ja-JP" altLang="ja-JP" sz="1400">
            <a:effectLst/>
          </a:endParaRPr>
        </a:p>
        <a:p>
          <a:r>
            <a:rPr kumimoji="1" lang="ja-JP" altLang="ja-JP" sz="1100">
              <a:solidFill>
                <a:schemeClr val="dk1"/>
              </a:solidFill>
              <a:effectLst/>
              <a:latin typeface="+mn-lt"/>
              <a:ea typeface="+mn-ea"/>
              <a:cs typeface="+mn-cs"/>
            </a:rPr>
            <a:t>増加した大きな要因は、ふるさと納税の寄附金額の増加に伴い、それに関連する費用が上がったことで物件費が増えていることが考えられる。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118836</xdr:rowOff>
    </xdr:to>
    <xdr:cxnSp macro="">
      <xdr:nvCxnSpPr>
        <xdr:cNvPr id="428" name="直線コネクタ 427"/>
        <xdr:cNvCxnSpPr/>
      </xdr:nvCxnSpPr>
      <xdr:spPr>
        <a:xfrm>
          <a:off x="15671800" y="13248639"/>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46989</xdr:rowOff>
    </xdr:to>
    <xdr:cxnSp macro="">
      <xdr:nvCxnSpPr>
        <xdr:cNvPr id="431" name="直線コネクタ 430"/>
        <xdr:cNvCxnSpPr/>
      </xdr:nvCxnSpPr>
      <xdr:spPr>
        <a:xfrm>
          <a:off x="14782800" y="132094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120469</xdr:rowOff>
    </xdr:from>
    <xdr:to>
      <xdr:col>73</xdr:col>
      <xdr:colOff>180975</xdr:colOff>
      <xdr:row>77</xdr:row>
      <xdr:rowOff>7801</xdr:rowOff>
    </xdr:to>
    <xdr:cxnSp macro="">
      <xdr:nvCxnSpPr>
        <xdr:cNvPr id="434" name="直線コネクタ 433"/>
        <xdr:cNvCxnSpPr/>
      </xdr:nvCxnSpPr>
      <xdr:spPr>
        <a:xfrm>
          <a:off x="13893800" y="131506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120469</xdr:rowOff>
    </xdr:to>
    <xdr:cxnSp macro="">
      <xdr:nvCxnSpPr>
        <xdr:cNvPr id="437" name="直線コネクタ 436"/>
        <xdr:cNvCxnSpPr/>
      </xdr:nvCxnSpPr>
      <xdr:spPr>
        <a:xfrm>
          <a:off x="13004800" y="1306576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90732</xdr:rowOff>
    </xdr:from>
    <xdr:ext cx="762000" cy="259045"/>
    <xdr:sp macro="" textlink="">
      <xdr:nvSpPr>
        <xdr:cNvPr id="441" name="テキスト ボックス 440"/>
        <xdr:cNvSpPr txBox="1"/>
      </xdr:nvSpPr>
      <xdr:spPr>
        <a:xfrm>
          <a:off x="12623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68036</xdr:rowOff>
    </xdr:from>
    <xdr:to>
      <xdr:col>82</xdr:col>
      <xdr:colOff>158750</xdr:colOff>
      <xdr:row>77</xdr:row>
      <xdr:rowOff>169636</xdr:rowOff>
    </xdr:to>
    <xdr:sp macro="" textlink="">
      <xdr:nvSpPr>
        <xdr:cNvPr id="447" name="楕円 446"/>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40113</xdr:rowOff>
    </xdr:from>
    <xdr:ext cx="762000" cy="259045"/>
    <xdr:sp macro="" textlink="">
      <xdr:nvSpPr>
        <xdr:cNvPr id="448" name="公債費以外該当値テキスト"/>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9" name="楕円 448"/>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0" name="テキスト ボックス 449"/>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128451</xdr:rowOff>
    </xdr:from>
    <xdr:to>
      <xdr:col>74</xdr:col>
      <xdr:colOff>31750</xdr:colOff>
      <xdr:row>77</xdr:row>
      <xdr:rowOff>58601</xdr:rowOff>
    </xdr:to>
    <xdr:sp macro="" textlink="">
      <xdr:nvSpPr>
        <xdr:cNvPr id="451" name="楕円 450"/>
        <xdr:cNvSpPr/>
      </xdr:nvSpPr>
      <xdr:spPr>
        <a:xfrm>
          <a:off x="14732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68778</xdr:rowOff>
    </xdr:from>
    <xdr:ext cx="762000" cy="259045"/>
    <xdr:sp macro="" textlink="">
      <xdr:nvSpPr>
        <xdr:cNvPr id="452" name="テキスト ボックス 451"/>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69669</xdr:rowOff>
    </xdr:from>
    <xdr:to>
      <xdr:col>69</xdr:col>
      <xdr:colOff>142875</xdr:colOff>
      <xdr:row>76</xdr:row>
      <xdr:rowOff>171269</xdr:rowOff>
    </xdr:to>
    <xdr:sp macro="" textlink="">
      <xdr:nvSpPr>
        <xdr:cNvPr id="453" name="楕円 452"/>
        <xdr:cNvSpPr/>
      </xdr:nvSpPr>
      <xdr:spPr>
        <a:xfrm>
          <a:off x="13843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9996</xdr:rowOff>
    </xdr:from>
    <xdr:ext cx="762000" cy="259045"/>
    <xdr:sp macro="" textlink="">
      <xdr:nvSpPr>
        <xdr:cNvPr id="454" name="テキスト ボックス 453"/>
        <xdr:cNvSpPr txBox="1"/>
      </xdr:nvSpPr>
      <xdr:spPr>
        <a:xfrm>
          <a:off x="13512800" y="1286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5" name="楕円 454"/>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6" name="テキスト ボックス 455"/>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99807</xdr:rowOff>
    </xdr:from>
    <xdr:to>
      <xdr:col>29</xdr:col>
      <xdr:colOff>127000</xdr:colOff>
      <xdr:row>14</xdr:row>
      <xdr:rowOff>142588</xdr:rowOff>
    </xdr:to>
    <xdr:cxnSp macro="">
      <xdr:nvCxnSpPr>
        <xdr:cNvPr id="52" name="直線コネクタ 51"/>
        <xdr:cNvCxnSpPr/>
      </xdr:nvCxnSpPr>
      <xdr:spPr bwMode="auto">
        <a:xfrm flipV="1">
          <a:off x="5003800" y="2547732"/>
          <a:ext cx="647700" cy="4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142588</xdr:rowOff>
    </xdr:from>
    <xdr:to>
      <xdr:col>26</xdr:col>
      <xdr:colOff>50800</xdr:colOff>
      <xdr:row>14</xdr:row>
      <xdr:rowOff>154720</xdr:rowOff>
    </xdr:to>
    <xdr:cxnSp macro="">
      <xdr:nvCxnSpPr>
        <xdr:cNvPr id="55" name="直線コネクタ 54"/>
        <xdr:cNvCxnSpPr/>
      </xdr:nvCxnSpPr>
      <xdr:spPr bwMode="auto">
        <a:xfrm flipV="1">
          <a:off x="4305300" y="2590513"/>
          <a:ext cx="698500" cy="1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154720</xdr:rowOff>
    </xdr:from>
    <xdr:to>
      <xdr:col>22</xdr:col>
      <xdr:colOff>114300</xdr:colOff>
      <xdr:row>15</xdr:row>
      <xdr:rowOff>48503</xdr:rowOff>
    </xdr:to>
    <xdr:cxnSp macro="">
      <xdr:nvCxnSpPr>
        <xdr:cNvPr id="58" name="直線コネクタ 57"/>
        <xdr:cNvCxnSpPr/>
      </xdr:nvCxnSpPr>
      <xdr:spPr bwMode="auto">
        <a:xfrm flipV="1">
          <a:off x="3606800" y="260264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48503</xdr:rowOff>
    </xdr:from>
    <xdr:to>
      <xdr:col>18</xdr:col>
      <xdr:colOff>177800</xdr:colOff>
      <xdr:row>15</xdr:row>
      <xdr:rowOff>53891</xdr:rowOff>
    </xdr:to>
    <xdr:cxnSp macro="">
      <xdr:nvCxnSpPr>
        <xdr:cNvPr id="61" name="直線コネクタ 60"/>
        <xdr:cNvCxnSpPr/>
      </xdr:nvCxnSpPr>
      <xdr:spPr bwMode="auto">
        <a:xfrm flipV="1">
          <a:off x="2908300" y="2667878"/>
          <a:ext cx="698500" cy="5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107005</xdr:rowOff>
    </xdr:from>
    <xdr:ext cx="762000" cy="259045"/>
    <xdr:sp macro="" textlink="">
      <xdr:nvSpPr>
        <xdr:cNvPr id="65" name="テキスト ボックス 64"/>
        <xdr:cNvSpPr txBox="1"/>
      </xdr:nvSpPr>
      <xdr:spPr>
        <a:xfrm>
          <a:off x="2527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49007</xdr:rowOff>
    </xdr:from>
    <xdr:to>
      <xdr:col>29</xdr:col>
      <xdr:colOff>177800</xdr:colOff>
      <xdr:row>14</xdr:row>
      <xdr:rowOff>150607</xdr:rowOff>
    </xdr:to>
    <xdr:sp macro="" textlink="">
      <xdr:nvSpPr>
        <xdr:cNvPr id="71" name="楕円 70"/>
        <xdr:cNvSpPr/>
      </xdr:nvSpPr>
      <xdr:spPr bwMode="auto">
        <a:xfrm>
          <a:off x="5600700" y="249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65534</xdr:rowOff>
    </xdr:from>
    <xdr:ext cx="762000" cy="259045"/>
    <xdr:sp macro="" textlink="">
      <xdr:nvSpPr>
        <xdr:cNvPr id="72" name="人口1人当たり決算額の推移該当値テキスト130"/>
        <xdr:cNvSpPr txBox="1"/>
      </xdr:nvSpPr>
      <xdr:spPr>
        <a:xfrm>
          <a:off x="5740400" y="234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91788</xdr:rowOff>
    </xdr:from>
    <xdr:to>
      <xdr:col>26</xdr:col>
      <xdr:colOff>101600</xdr:colOff>
      <xdr:row>15</xdr:row>
      <xdr:rowOff>21938</xdr:rowOff>
    </xdr:to>
    <xdr:sp macro="" textlink="">
      <xdr:nvSpPr>
        <xdr:cNvPr id="73" name="楕円 72"/>
        <xdr:cNvSpPr/>
      </xdr:nvSpPr>
      <xdr:spPr bwMode="auto">
        <a:xfrm>
          <a:off x="4953000" y="253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32115</xdr:rowOff>
    </xdr:from>
    <xdr:ext cx="736600" cy="259045"/>
    <xdr:sp macro="" textlink="">
      <xdr:nvSpPr>
        <xdr:cNvPr id="74" name="テキスト ボックス 73"/>
        <xdr:cNvSpPr txBox="1"/>
      </xdr:nvSpPr>
      <xdr:spPr>
        <a:xfrm>
          <a:off x="4622800" y="230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103920</xdr:rowOff>
    </xdr:from>
    <xdr:to>
      <xdr:col>22</xdr:col>
      <xdr:colOff>165100</xdr:colOff>
      <xdr:row>15</xdr:row>
      <xdr:rowOff>34070</xdr:rowOff>
    </xdr:to>
    <xdr:sp macro="" textlink="">
      <xdr:nvSpPr>
        <xdr:cNvPr id="75" name="楕円 74"/>
        <xdr:cNvSpPr/>
      </xdr:nvSpPr>
      <xdr:spPr bwMode="auto">
        <a:xfrm>
          <a:off x="4254500" y="255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44247</xdr:rowOff>
    </xdr:from>
    <xdr:ext cx="762000" cy="259045"/>
    <xdr:sp macro="" textlink="">
      <xdr:nvSpPr>
        <xdr:cNvPr id="76" name="テキスト ボックス 75"/>
        <xdr:cNvSpPr txBox="1"/>
      </xdr:nvSpPr>
      <xdr:spPr>
        <a:xfrm>
          <a:off x="3924300" y="23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169153</xdr:rowOff>
    </xdr:from>
    <xdr:to>
      <xdr:col>19</xdr:col>
      <xdr:colOff>38100</xdr:colOff>
      <xdr:row>15</xdr:row>
      <xdr:rowOff>99303</xdr:rowOff>
    </xdr:to>
    <xdr:sp macro="" textlink="">
      <xdr:nvSpPr>
        <xdr:cNvPr id="77" name="楕円 76"/>
        <xdr:cNvSpPr/>
      </xdr:nvSpPr>
      <xdr:spPr bwMode="auto">
        <a:xfrm>
          <a:off x="3556000" y="261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109480</xdr:rowOff>
    </xdr:from>
    <xdr:ext cx="762000" cy="259045"/>
    <xdr:sp macro="" textlink="">
      <xdr:nvSpPr>
        <xdr:cNvPr id="78" name="テキスト ボックス 77"/>
        <xdr:cNvSpPr txBox="1"/>
      </xdr:nvSpPr>
      <xdr:spPr>
        <a:xfrm>
          <a:off x="3225800" y="238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3091</xdr:rowOff>
    </xdr:from>
    <xdr:to>
      <xdr:col>15</xdr:col>
      <xdr:colOff>101600</xdr:colOff>
      <xdr:row>15</xdr:row>
      <xdr:rowOff>104691</xdr:rowOff>
    </xdr:to>
    <xdr:sp macro="" textlink="">
      <xdr:nvSpPr>
        <xdr:cNvPr id="79" name="楕円 78"/>
        <xdr:cNvSpPr/>
      </xdr:nvSpPr>
      <xdr:spPr bwMode="auto">
        <a:xfrm>
          <a:off x="2857500" y="262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114868</xdr:rowOff>
    </xdr:from>
    <xdr:ext cx="762000" cy="259045"/>
    <xdr:sp macro="" textlink="">
      <xdr:nvSpPr>
        <xdr:cNvPr id="80" name="テキスト ボックス 79"/>
        <xdr:cNvSpPr txBox="1"/>
      </xdr:nvSpPr>
      <xdr:spPr>
        <a:xfrm>
          <a:off x="2527300" y="239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186398</xdr:rowOff>
    </xdr:from>
    <xdr:to>
      <xdr:col>29</xdr:col>
      <xdr:colOff>127000</xdr:colOff>
      <xdr:row>35</xdr:row>
      <xdr:rowOff>213601</xdr:rowOff>
    </xdr:to>
    <xdr:cxnSp macro="">
      <xdr:nvCxnSpPr>
        <xdr:cNvPr id="113" name="直線コネクタ 112"/>
        <xdr:cNvCxnSpPr/>
      </xdr:nvCxnSpPr>
      <xdr:spPr bwMode="auto">
        <a:xfrm flipV="1">
          <a:off x="5003800" y="6796748"/>
          <a:ext cx="6477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171175</xdr:rowOff>
    </xdr:from>
    <xdr:ext cx="762000" cy="259045"/>
    <xdr:sp macro="" textlink="">
      <xdr:nvSpPr>
        <xdr:cNvPr id="114" name="人口1人当たり決算額の推移平均値テキスト445"/>
        <xdr:cNvSpPr txBox="1"/>
      </xdr:nvSpPr>
      <xdr:spPr>
        <a:xfrm>
          <a:off x="5740400" y="6781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162147</xdr:rowOff>
    </xdr:from>
    <xdr:to>
      <xdr:col>26</xdr:col>
      <xdr:colOff>50800</xdr:colOff>
      <xdr:row>35</xdr:row>
      <xdr:rowOff>213601</xdr:rowOff>
    </xdr:to>
    <xdr:cxnSp macro="">
      <xdr:nvCxnSpPr>
        <xdr:cNvPr id="116" name="直線コネクタ 115"/>
        <xdr:cNvCxnSpPr/>
      </xdr:nvCxnSpPr>
      <xdr:spPr bwMode="auto">
        <a:xfrm>
          <a:off x="4305300" y="6772497"/>
          <a:ext cx="698500" cy="5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162147</xdr:rowOff>
    </xdr:from>
    <xdr:to>
      <xdr:col>22</xdr:col>
      <xdr:colOff>114300</xdr:colOff>
      <xdr:row>35</xdr:row>
      <xdr:rowOff>182550</xdr:rowOff>
    </xdr:to>
    <xdr:cxnSp macro="">
      <xdr:nvCxnSpPr>
        <xdr:cNvPr id="119" name="直線コネクタ 118"/>
        <xdr:cNvCxnSpPr/>
      </xdr:nvCxnSpPr>
      <xdr:spPr bwMode="auto">
        <a:xfrm flipV="1">
          <a:off x="3606800" y="6772497"/>
          <a:ext cx="698500" cy="2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177044</xdr:rowOff>
    </xdr:from>
    <xdr:to>
      <xdr:col>18</xdr:col>
      <xdr:colOff>177800</xdr:colOff>
      <xdr:row>35</xdr:row>
      <xdr:rowOff>182550</xdr:rowOff>
    </xdr:to>
    <xdr:cxnSp macro="">
      <xdr:nvCxnSpPr>
        <xdr:cNvPr id="122" name="直線コネクタ 121"/>
        <xdr:cNvCxnSpPr/>
      </xdr:nvCxnSpPr>
      <xdr:spPr bwMode="auto">
        <a:xfrm>
          <a:off x="2908300" y="6787394"/>
          <a:ext cx="698500" cy="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237964</xdr:rowOff>
    </xdr:from>
    <xdr:ext cx="762000" cy="259045"/>
    <xdr:sp macro="" textlink="">
      <xdr:nvSpPr>
        <xdr:cNvPr id="126" name="テキスト ボックス 125"/>
        <xdr:cNvSpPr txBox="1"/>
      </xdr:nvSpPr>
      <xdr:spPr>
        <a:xfrm>
          <a:off x="2527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135598</xdr:rowOff>
    </xdr:from>
    <xdr:to>
      <xdr:col>29</xdr:col>
      <xdr:colOff>177800</xdr:colOff>
      <xdr:row>35</xdr:row>
      <xdr:rowOff>237198</xdr:rowOff>
    </xdr:to>
    <xdr:sp macro="" textlink="">
      <xdr:nvSpPr>
        <xdr:cNvPr id="132" name="楕円 131"/>
        <xdr:cNvSpPr/>
      </xdr:nvSpPr>
      <xdr:spPr bwMode="auto">
        <a:xfrm>
          <a:off x="5600700" y="674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323575</xdr:rowOff>
    </xdr:from>
    <xdr:ext cx="762000" cy="259045"/>
    <xdr:sp macro="" textlink="">
      <xdr:nvSpPr>
        <xdr:cNvPr id="133" name="人口1人当たり決算額の推移該当値テキスト445"/>
        <xdr:cNvSpPr txBox="1"/>
      </xdr:nvSpPr>
      <xdr:spPr>
        <a:xfrm>
          <a:off x="5740400" y="659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162801</xdr:rowOff>
    </xdr:from>
    <xdr:to>
      <xdr:col>26</xdr:col>
      <xdr:colOff>101600</xdr:colOff>
      <xdr:row>35</xdr:row>
      <xdr:rowOff>264401</xdr:rowOff>
    </xdr:to>
    <xdr:sp macro="" textlink="">
      <xdr:nvSpPr>
        <xdr:cNvPr id="134" name="楕円 133"/>
        <xdr:cNvSpPr/>
      </xdr:nvSpPr>
      <xdr:spPr bwMode="auto">
        <a:xfrm>
          <a:off x="4953000" y="677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249178</xdr:rowOff>
    </xdr:from>
    <xdr:ext cx="736600" cy="259045"/>
    <xdr:sp macro="" textlink="">
      <xdr:nvSpPr>
        <xdr:cNvPr id="135" name="テキスト ボックス 134"/>
        <xdr:cNvSpPr txBox="1"/>
      </xdr:nvSpPr>
      <xdr:spPr>
        <a:xfrm>
          <a:off x="4622800" y="685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111347</xdr:rowOff>
    </xdr:from>
    <xdr:to>
      <xdr:col>22</xdr:col>
      <xdr:colOff>165100</xdr:colOff>
      <xdr:row>35</xdr:row>
      <xdr:rowOff>212947</xdr:rowOff>
    </xdr:to>
    <xdr:sp macro="" textlink="">
      <xdr:nvSpPr>
        <xdr:cNvPr id="136" name="楕円 135"/>
        <xdr:cNvSpPr/>
      </xdr:nvSpPr>
      <xdr:spPr bwMode="auto">
        <a:xfrm>
          <a:off x="4254500" y="67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223124</xdr:rowOff>
    </xdr:from>
    <xdr:ext cx="762000" cy="259045"/>
    <xdr:sp macro="" textlink="">
      <xdr:nvSpPr>
        <xdr:cNvPr id="137" name="テキスト ボックス 136"/>
        <xdr:cNvSpPr txBox="1"/>
      </xdr:nvSpPr>
      <xdr:spPr>
        <a:xfrm>
          <a:off x="3924300" y="649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131750</xdr:rowOff>
    </xdr:from>
    <xdr:to>
      <xdr:col>19</xdr:col>
      <xdr:colOff>38100</xdr:colOff>
      <xdr:row>35</xdr:row>
      <xdr:rowOff>233350</xdr:rowOff>
    </xdr:to>
    <xdr:sp macro="" textlink="">
      <xdr:nvSpPr>
        <xdr:cNvPr id="138" name="楕円 137"/>
        <xdr:cNvSpPr/>
      </xdr:nvSpPr>
      <xdr:spPr bwMode="auto">
        <a:xfrm>
          <a:off x="3556000" y="674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243527</xdr:rowOff>
    </xdr:from>
    <xdr:ext cx="762000" cy="259045"/>
    <xdr:sp macro="" textlink="">
      <xdr:nvSpPr>
        <xdr:cNvPr id="139" name="テキスト ボックス 138"/>
        <xdr:cNvSpPr txBox="1"/>
      </xdr:nvSpPr>
      <xdr:spPr>
        <a:xfrm>
          <a:off x="3225800" y="65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126244</xdr:rowOff>
    </xdr:from>
    <xdr:to>
      <xdr:col>15</xdr:col>
      <xdr:colOff>101600</xdr:colOff>
      <xdr:row>35</xdr:row>
      <xdr:rowOff>227844</xdr:rowOff>
    </xdr:to>
    <xdr:sp macro="" textlink="">
      <xdr:nvSpPr>
        <xdr:cNvPr id="140" name="楕円 139"/>
        <xdr:cNvSpPr/>
      </xdr:nvSpPr>
      <xdr:spPr bwMode="auto">
        <a:xfrm>
          <a:off x="2857500" y="673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212621</xdr:rowOff>
    </xdr:from>
    <xdr:ext cx="762000" cy="259045"/>
    <xdr:sp macro="" textlink="">
      <xdr:nvSpPr>
        <xdr:cNvPr id="141" name="テキスト ボックス 140"/>
        <xdr:cNvSpPr txBox="1"/>
      </xdr:nvSpPr>
      <xdr:spPr>
        <a:xfrm>
          <a:off x="2527300" y="68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15,139
15,037
308.10
12,117,002
11,760,671
333,114
5,830,409
11,569,465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47215</xdr:rowOff>
    </xdr:from>
    <xdr:to>
      <xdr:col>24</xdr:col>
      <xdr:colOff>63500</xdr:colOff>
      <xdr:row>34</xdr:row>
      <xdr:rowOff>144288</xdr:rowOff>
    </xdr:to>
    <xdr:cxnSp macro="">
      <xdr:nvCxnSpPr>
        <xdr:cNvPr id="63" name="直線コネクタ 62"/>
        <xdr:cNvCxnSpPr/>
      </xdr:nvCxnSpPr>
      <xdr:spPr>
        <a:xfrm>
          <a:off x="3797300" y="5876515"/>
          <a:ext cx="838200" cy="9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161891</xdr:rowOff>
    </xdr:from>
    <xdr:to>
      <xdr:col>19</xdr:col>
      <xdr:colOff>177800</xdr:colOff>
      <xdr:row>34</xdr:row>
      <xdr:rowOff>47215</xdr:rowOff>
    </xdr:to>
    <xdr:cxnSp macro="">
      <xdr:nvCxnSpPr>
        <xdr:cNvPr id="66" name="直線コネクタ 65"/>
        <xdr:cNvCxnSpPr/>
      </xdr:nvCxnSpPr>
      <xdr:spPr>
        <a:xfrm>
          <a:off x="2908300" y="5819741"/>
          <a:ext cx="889000" cy="5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161891</xdr:rowOff>
    </xdr:from>
    <xdr:to>
      <xdr:col>15</xdr:col>
      <xdr:colOff>50800</xdr:colOff>
      <xdr:row>33</xdr:row>
      <xdr:rowOff>171312</xdr:rowOff>
    </xdr:to>
    <xdr:cxnSp macro="">
      <xdr:nvCxnSpPr>
        <xdr:cNvPr id="69" name="直線コネクタ 68"/>
        <xdr:cNvCxnSpPr/>
      </xdr:nvCxnSpPr>
      <xdr:spPr>
        <a:xfrm flipV="1">
          <a:off x="2019300" y="5819741"/>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146836</xdr:rowOff>
    </xdr:from>
    <xdr:to>
      <xdr:col>10</xdr:col>
      <xdr:colOff>114300</xdr:colOff>
      <xdr:row>33</xdr:row>
      <xdr:rowOff>171312</xdr:rowOff>
    </xdr:to>
    <xdr:cxnSp macro="">
      <xdr:nvCxnSpPr>
        <xdr:cNvPr id="72" name="直線コネクタ 71"/>
        <xdr:cNvCxnSpPr/>
      </xdr:nvCxnSpPr>
      <xdr:spPr>
        <a:xfrm>
          <a:off x="1130300" y="5804686"/>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93488</xdr:rowOff>
    </xdr:from>
    <xdr:to>
      <xdr:col>24</xdr:col>
      <xdr:colOff>114300</xdr:colOff>
      <xdr:row>35</xdr:row>
      <xdr:rowOff>23638</xdr:rowOff>
    </xdr:to>
    <xdr:sp macro="" textlink="">
      <xdr:nvSpPr>
        <xdr:cNvPr id="82" name="楕円 81"/>
        <xdr:cNvSpPr/>
      </xdr:nvSpPr>
      <xdr:spPr>
        <a:xfrm>
          <a:off x="4584700" y="59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116365</xdr:rowOff>
    </xdr:from>
    <xdr:ext cx="534377" cy="259045"/>
    <xdr:sp macro="" textlink="">
      <xdr:nvSpPr>
        <xdr:cNvPr id="83" name="人件費該当値テキスト"/>
        <xdr:cNvSpPr txBox="1"/>
      </xdr:nvSpPr>
      <xdr:spPr>
        <a:xfrm>
          <a:off x="4686300" y="57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167865</xdr:rowOff>
    </xdr:from>
    <xdr:to>
      <xdr:col>20</xdr:col>
      <xdr:colOff>38100</xdr:colOff>
      <xdr:row>34</xdr:row>
      <xdr:rowOff>98015</xdr:rowOff>
    </xdr:to>
    <xdr:sp macro="" textlink="">
      <xdr:nvSpPr>
        <xdr:cNvPr id="84" name="楕円 83"/>
        <xdr:cNvSpPr/>
      </xdr:nvSpPr>
      <xdr:spPr>
        <a:xfrm>
          <a:off x="3746500" y="582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114542</xdr:rowOff>
    </xdr:from>
    <xdr:ext cx="534377" cy="259045"/>
    <xdr:sp macro="" textlink="">
      <xdr:nvSpPr>
        <xdr:cNvPr id="85" name="テキスト ボックス 84"/>
        <xdr:cNvSpPr txBox="1"/>
      </xdr:nvSpPr>
      <xdr:spPr>
        <a:xfrm>
          <a:off x="3530111" y="560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111091</xdr:rowOff>
    </xdr:from>
    <xdr:to>
      <xdr:col>15</xdr:col>
      <xdr:colOff>101600</xdr:colOff>
      <xdr:row>34</xdr:row>
      <xdr:rowOff>41241</xdr:rowOff>
    </xdr:to>
    <xdr:sp macro="" textlink="">
      <xdr:nvSpPr>
        <xdr:cNvPr id="86" name="楕円 85"/>
        <xdr:cNvSpPr/>
      </xdr:nvSpPr>
      <xdr:spPr>
        <a:xfrm>
          <a:off x="2857500" y="57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57768</xdr:rowOff>
    </xdr:from>
    <xdr:ext cx="534377" cy="259045"/>
    <xdr:sp macro="" textlink="">
      <xdr:nvSpPr>
        <xdr:cNvPr id="87" name="テキスト ボックス 86"/>
        <xdr:cNvSpPr txBox="1"/>
      </xdr:nvSpPr>
      <xdr:spPr>
        <a:xfrm>
          <a:off x="2641111" y="55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120512</xdr:rowOff>
    </xdr:from>
    <xdr:to>
      <xdr:col>10</xdr:col>
      <xdr:colOff>165100</xdr:colOff>
      <xdr:row>34</xdr:row>
      <xdr:rowOff>50662</xdr:rowOff>
    </xdr:to>
    <xdr:sp macro="" textlink="">
      <xdr:nvSpPr>
        <xdr:cNvPr id="88" name="楕円 87"/>
        <xdr:cNvSpPr/>
      </xdr:nvSpPr>
      <xdr:spPr>
        <a:xfrm>
          <a:off x="1968500" y="577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67189</xdr:rowOff>
    </xdr:from>
    <xdr:ext cx="534377" cy="259045"/>
    <xdr:sp macro="" textlink="">
      <xdr:nvSpPr>
        <xdr:cNvPr id="89" name="テキスト ボックス 88"/>
        <xdr:cNvSpPr txBox="1"/>
      </xdr:nvSpPr>
      <xdr:spPr>
        <a:xfrm>
          <a:off x="1752111" y="55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96036</xdr:rowOff>
    </xdr:from>
    <xdr:to>
      <xdr:col>6</xdr:col>
      <xdr:colOff>38100</xdr:colOff>
      <xdr:row>34</xdr:row>
      <xdr:rowOff>26186</xdr:rowOff>
    </xdr:to>
    <xdr:sp macro="" textlink="">
      <xdr:nvSpPr>
        <xdr:cNvPr id="90" name="楕円 89"/>
        <xdr:cNvSpPr/>
      </xdr:nvSpPr>
      <xdr:spPr>
        <a:xfrm>
          <a:off x="1079500" y="57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42713</xdr:rowOff>
    </xdr:from>
    <xdr:ext cx="599010" cy="259045"/>
    <xdr:sp macro="" textlink="">
      <xdr:nvSpPr>
        <xdr:cNvPr id="91" name="テキスト ボックス 90"/>
        <xdr:cNvSpPr txBox="1"/>
      </xdr:nvSpPr>
      <xdr:spPr>
        <a:xfrm>
          <a:off x="830795" y="55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50513</xdr:rowOff>
    </xdr:from>
    <xdr:to>
      <xdr:col>24</xdr:col>
      <xdr:colOff>63500</xdr:colOff>
      <xdr:row>52</xdr:row>
      <xdr:rowOff>142378</xdr:rowOff>
    </xdr:to>
    <xdr:cxnSp macro="">
      <xdr:nvCxnSpPr>
        <xdr:cNvPr id="123" name="直線コネクタ 122"/>
        <xdr:cNvCxnSpPr/>
      </xdr:nvCxnSpPr>
      <xdr:spPr>
        <a:xfrm flipV="1">
          <a:off x="3797300" y="8965913"/>
          <a:ext cx="838200" cy="9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142378</xdr:rowOff>
    </xdr:from>
    <xdr:to>
      <xdr:col>19</xdr:col>
      <xdr:colOff>177800</xdr:colOff>
      <xdr:row>53</xdr:row>
      <xdr:rowOff>165940</xdr:rowOff>
    </xdr:to>
    <xdr:cxnSp macro="">
      <xdr:nvCxnSpPr>
        <xdr:cNvPr id="126" name="直線コネクタ 125"/>
        <xdr:cNvCxnSpPr/>
      </xdr:nvCxnSpPr>
      <xdr:spPr>
        <a:xfrm flipV="1">
          <a:off x="2908300" y="9057778"/>
          <a:ext cx="889000" cy="19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160992</xdr:rowOff>
    </xdr:from>
    <xdr:to>
      <xdr:col>15</xdr:col>
      <xdr:colOff>50800</xdr:colOff>
      <xdr:row>53</xdr:row>
      <xdr:rowOff>165940</xdr:rowOff>
    </xdr:to>
    <xdr:cxnSp macro="">
      <xdr:nvCxnSpPr>
        <xdr:cNvPr id="129" name="直線コネクタ 128"/>
        <xdr:cNvCxnSpPr/>
      </xdr:nvCxnSpPr>
      <xdr:spPr>
        <a:xfrm>
          <a:off x="2019300" y="9247842"/>
          <a:ext cx="889000" cy="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160992</xdr:rowOff>
    </xdr:from>
    <xdr:to>
      <xdr:col>10</xdr:col>
      <xdr:colOff>114300</xdr:colOff>
      <xdr:row>55</xdr:row>
      <xdr:rowOff>146917</xdr:rowOff>
    </xdr:to>
    <xdr:cxnSp macro="">
      <xdr:nvCxnSpPr>
        <xdr:cNvPr id="132" name="直線コネクタ 131"/>
        <xdr:cNvCxnSpPr/>
      </xdr:nvCxnSpPr>
      <xdr:spPr>
        <a:xfrm flipV="1">
          <a:off x="1130300" y="9247842"/>
          <a:ext cx="889000" cy="32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78741</xdr:rowOff>
    </xdr:from>
    <xdr:ext cx="534377" cy="259045"/>
    <xdr:sp macro="" textlink="">
      <xdr:nvSpPr>
        <xdr:cNvPr id="136" name="テキスト ボックス 135"/>
        <xdr:cNvSpPr txBox="1"/>
      </xdr:nvSpPr>
      <xdr:spPr>
        <a:xfrm>
          <a:off x="863111" y="96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171163</xdr:rowOff>
    </xdr:from>
    <xdr:to>
      <xdr:col>24</xdr:col>
      <xdr:colOff>114300</xdr:colOff>
      <xdr:row>52</xdr:row>
      <xdr:rowOff>101313</xdr:rowOff>
    </xdr:to>
    <xdr:sp macro="" textlink="">
      <xdr:nvSpPr>
        <xdr:cNvPr id="142" name="楕円 141"/>
        <xdr:cNvSpPr/>
      </xdr:nvSpPr>
      <xdr:spPr>
        <a:xfrm>
          <a:off x="4584700" y="89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22590</xdr:rowOff>
    </xdr:from>
    <xdr:ext cx="599010" cy="259045"/>
    <xdr:sp macro="" textlink="">
      <xdr:nvSpPr>
        <xdr:cNvPr id="143" name="物件費該当値テキスト"/>
        <xdr:cNvSpPr txBox="1"/>
      </xdr:nvSpPr>
      <xdr:spPr>
        <a:xfrm>
          <a:off x="4686300" y="87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91578</xdr:rowOff>
    </xdr:from>
    <xdr:to>
      <xdr:col>20</xdr:col>
      <xdr:colOff>38100</xdr:colOff>
      <xdr:row>53</xdr:row>
      <xdr:rowOff>21728</xdr:rowOff>
    </xdr:to>
    <xdr:sp macro="" textlink="">
      <xdr:nvSpPr>
        <xdr:cNvPr id="144" name="楕円 143"/>
        <xdr:cNvSpPr/>
      </xdr:nvSpPr>
      <xdr:spPr>
        <a:xfrm>
          <a:off x="3746500" y="90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38255</xdr:rowOff>
    </xdr:from>
    <xdr:ext cx="599010" cy="259045"/>
    <xdr:sp macro="" textlink="">
      <xdr:nvSpPr>
        <xdr:cNvPr id="145" name="テキスト ボックス 144"/>
        <xdr:cNvSpPr txBox="1"/>
      </xdr:nvSpPr>
      <xdr:spPr>
        <a:xfrm>
          <a:off x="3497795" y="878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115140</xdr:rowOff>
    </xdr:from>
    <xdr:to>
      <xdr:col>15</xdr:col>
      <xdr:colOff>101600</xdr:colOff>
      <xdr:row>54</xdr:row>
      <xdr:rowOff>45290</xdr:rowOff>
    </xdr:to>
    <xdr:sp macro="" textlink="">
      <xdr:nvSpPr>
        <xdr:cNvPr id="146" name="楕円 145"/>
        <xdr:cNvSpPr/>
      </xdr:nvSpPr>
      <xdr:spPr>
        <a:xfrm>
          <a:off x="2857500" y="92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61817</xdr:rowOff>
    </xdr:from>
    <xdr:ext cx="534377" cy="259045"/>
    <xdr:sp macro="" textlink="">
      <xdr:nvSpPr>
        <xdr:cNvPr id="147" name="テキスト ボックス 146"/>
        <xdr:cNvSpPr txBox="1"/>
      </xdr:nvSpPr>
      <xdr:spPr>
        <a:xfrm>
          <a:off x="2641111" y="89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110192</xdr:rowOff>
    </xdr:from>
    <xdr:to>
      <xdr:col>10</xdr:col>
      <xdr:colOff>165100</xdr:colOff>
      <xdr:row>54</xdr:row>
      <xdr:rowOff>40342</xdr:rowOff>
    </xdr:to>
    <xdr:sp macro="" textlink="">
      <xdr:nvSpPr>
        <xdr:cNvPr id="148" name="楕円 147"/>
        <xdr:cNvSpPr/>
      </xdr:nvSpPr>
      <xdr:spPr>
        <a:xfrm>
          <a:off x="1968500" y="91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56869</xdr:rowOff>
    </xdr:from>
    <xdr:ext cx="534377" cy="259045"/>
    <xdr:sp macro="" textlink="">
      <xdr:nvSpPr>
        <xdr:cNvPr id="149" name="テキスト ボックス 148"/>
        <xdr:cNvSpPr txBox="1"/>
      </xdr:nvSpPr>
      <xdr:spPr>
        <a:xfrm>
          <a:off x="1752111" y="89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96117</xdr:rowOff>
    </xdr:from>
    <xdr:to>
      <xdr:col>6</xdr:col>
      <xdr:colOff>38100</xdr:colOff>
      <xdr:row>56</xdr:row>
      <xdr:rowOff>26267</xdr:rowOff>
    </xdr:to>
    <xdr:sp macro="" textlink="">
      <xdr:nvSpPr>
        <xdr:cNvPr id="150" name="楕円 149"/>
        <xdr:cNvSpPr/>
      </xdr:nvSpPr>
      <xdr:spPr>
        <a:xfrm>
          <a:off x="1079500" y="95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42794</xdr:rowOff>
    </xdr:from>
    <xdr:ext cx="534377" cy="259045"/>
    <xdr:sp macro="" textlink="">
      <xdr:nvSpPr>
        <xdr:cNvPr id="151" name="テキスト ボックス 150"/>
        <xdr:cNvSpPr txBox="1"/>
      </xdr:nvSpPr>
      <xdr:spPr>
        <a:xfrm>
          <a:off x="863111" y="930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92799</xdr:rowOff>
    </xdr:from>
    <xdr:to>
      <xdr:col>24</xdr:col>
      <xdr:colOff>63500</xdr:colOff>
      <xdr:row>78</xdr:row>
      <xdr:rowOff>110858</xdr:rowOff>
    </xdr:to>
    <xdr:cxnSp macro="">
      <xdr:nvCxnSpPr>
        <xdr:cNvPr id="180" name="直線コネクタ 179"/>
        <xdr:cNvCxnSpPr/>
      </xdr:nvCxnSpPr>
      <xdr:spPr>
        <a:xfrm flipV="1">
          <a:off x="3797300" y="13465899"/>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87655</xdr:rowOff>
    </xdr:from>
    <xdr:to>
      <xdr:col>19</xdr:col>
      <xdr:colOff>177800</xdr:colOff>
      <xdr:row>78</xdr:row>
      <xdr:rowOff>110858</xdr:rowOff>
    </xdr:to>
    <xdr:cxnSp macro="">
      <xdr:nvCxnSpPr>
        <xdr:cNvPr id="183" name="直線コネクタ 182"/>
        <xdr:cNvCxnSpPr/>
      </xdr:nvCxnSpPr>
      <xdr:spPr>
        <a:xfrm>
          <a:off x="2908300" y="1346075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87655</xdr:rowOff>
    </xdr:from>
    <xdr:to>
      <xdr:col>15</xdr:col>
      <xdr:colOff>50800</xdr:colOff>
      <xdr:row>78</xdr:row>
      <xdr:rowOff>92838</xdr:rowOff>
    </xdr:to>
    <xdr:cxnSp macro="">
      <xdr:nvCxnSpPr>
        <xdr:cNvPr id="186" name="直線コネクタ 185"/>
        <xdr:cNvCxnSpPr/>
      </xdr:nvCxnSpPr>
      <xdr:spPr>
        <a:xfrm flipV="1">
          <a:off x="2019300" y="13460755"/>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92838</xdr:rowOff>
    </xdr:from>
    <xdr:to>
      <xdr:col>10</xdr:col>
      <xdr:colOff>114300</xdr:colOff>
      <xdr:row>78</xdr:row>
      <xdr:rowOff>119735</xdr:rowOff>
    </xdr:to>
    <xdr:cxnSp macro="">
      <xdr:nvCxnSpPr>
        <xdr:cNvPr id="189" name="直線コネクタ 188"/>
        <xdr:cNvCxnSpPr/>
      </xdr:nvCxnSpPr>
      <xdr:spPr>
        <a:xfrm flipV="1">
          <a:off x="1130300" y="13465938"/>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106024</xdr:rowOff>
    </xdr:from>
    <xdr:ext cx="469744" cy="259045"/>
    <xdr:sp macro="" textlink="">
      <xdr:nvSpPr>
        <xdr:cNvPr id="193" name="テキスト ボックス 192"/>
        <xdr:cNvSpPr txBox="1"/>
      </xdr:nvSpPr>
      <xdr:spPr>
        <a:xfrm>
          <a:off x="895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41999</xdr:rowOff>
    </xdr:from>
    <xdr:to>
      <xdr:col>24</xdr:col>
      <xdr:colOff>114300</xdr:colOff>
      <xdr:row>78</xdr:row>
      <xdr:rowOff>143599</xdr:rowOff>
    </xdr:to>
    <xdr:sp macro="" textlink="">
      <xdr:nvSpPr>
        <xdr:cNvPr id="199" name="楕円 198"/>
        <xdr:cNvSpPr/>
      </xdr:nvSpPr>
      <xdr:spPr>
        <a:xfrm>
          <a:off x="45847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128376</xdr:rowOff>
    </xdr:from>
    <xdr:ext cx="469744" cy="259045"/>
    <xdr:sp macro="" textlink="">
      <xdr:nvSpPr>
        <xdr:cNvPr id="200" name="維持補修費該当値テキスト"/>
        <xdr:cNvSpPr txBox="1"/>
      </xdr:nvSpPr>
      <xdr:spPr>
        <a:xfrm>
          <a:off x="4686300" y="133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60058</xdr:rowOff>
    </xdr:from>
    <xdr:to>
      <xdr:col>20</xdr:col>
      <xdr:colOff>38100</xdr:colOff>
      <xdr:row>78</xdr:row>
      <xdr:rowOff>161658</xdr:rowOff>
    </xdr:to>
    <xdr:sp macro="" textlink="">
      <xdr:nvSpPr>
        <xdr:cNvPr id="201" name="楕円 200"/>
        <xdr:cNvSpPr/>
      </xdr:nvSpPr>
      <xdr:spPr>
        <a:xfrm>
          <a:off x="37465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152785</xdr:rowOff>
    </xdr:from>
    <xdr:ext cx="469744" cy="259045"/>
    <xdr:sp macro="" textlink="">
      <xdr:nvSpPr>
        <xdr:cNvPr id="202" name="テキスト ボックス 201"/>
        <xdr:cNvSpPr txBox="1"/>
      </xdr:nvSpPr>
      <xdr:spPr>
        <a:xfrm>
          <a:off x="3562428" y="135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36855</xdr:rowOff>
    </xdr:from>
    <xdr:to>
      <xdr:col>15</xdr:col>
      <xdr:colOff>101600</xdr:colOff>
      <xdr:row>78</xdr:row>
      <xdr:rowOff>138455</xdr:rowOff>
    </xdr:to>
    <xdr:sp macro="" textlink="">
      <xdr:nvSpPr>
        <xdr:cNvPr id="203" name="楕円 202"/>
        <xdr:cNvSpPr/>
      </xdr:nvSpPr>
      <xdr:spPr>
        <a:xfrm>
          <a:off x="2857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129582</xdr:rowOff>
    </xdr:from>
    <xdr:ext cx="469744" cy="259045"/>
    <xdr:sp macro="" textlink="">
      <xdr:nvSpPr>
        <xdr:cNvPr id="204" name="テキスト ボックス 203"/>
        <xdr:cNvSpPr txBox="1"/>
      </xdr:nvSpPr>
      <xdr:spPr>
        <a:xfrm>
          <a:off x="2673428" y="135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42038</xdr:rowOff>
    </xdr:from>
    <xdr:to>
      <xdr:col>10</xdr:col>
      <xdr:colOff>165100</xdr:colOff>
      <xdr:row>78</xdr:row>
      <xdr:rowOff>143638</xdr:rowOff>
    </xdr:to>
    <xdr:sp macro="" textlink="">
      <xdr:nvSpPr>
        <xdr:cNvPr id="205" name="楕円 204"/>
        <xdr:cNvSpPr/>
      </xdr:nvSpPr>
      <xdr:spPr>
        <a:xfrm>
          <a:off x="1968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134765</xdr:rowOff>
    </xdr:from>
    <xdr:ext cx="469744" cy="259045"/>
    <xdr:sp macro="" textlink="">
      <xdr:nvSpPr>
        <xdr:cNvPr id="206" name="テキスト ボックス 205"/>
        <xdr:cNvSpPr txBox="1"/>
      </xdr:nvSpPr>
      <xdr:spPr>
        <a:xfrm>
          <a:off x="1784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68935</xdr:rowOff>
    </xdr:from>
    <xdr:to>
      <xdr:col>6</xdr:col>
      <xdr:colOff>38100</xdr:colOff>
      <xdr:row>78</xdr:row>
      <xdr:rowOff>170535</xdr:rowOff>
    </xdr:to>
    <xdr:sp macro="" textlink="">
      <xdr:nvSpPr>
        <xdr:cNvPr id="207" name="楕円 206"/>
        <xdr:cNvSpPr/>
      </xdr:nvSpPr>
      <xdr:spPr>
        <a:xfrm>
          <a:off x="1079500" y="134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161662</xdr:rowOff>
    </xdr:from>
    <xdr:ext cx="469744" cy="259045"/>
    <xdr:sp macro="" textlink="">
      <xdr:nvSpPr>
        <xdr:cNvPr id="208" name="テキスト ボックス 207"/>
        <xdr:cNvSpPr txBox="1"/>
      </xdr:nvSpPr>
      <xdr:spPr>
        <a:xfrm>
          <a:off x="895428" y="1353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162773</xdr:rowOff>
    </xdr:from>
    <xdr:to>
      <xdr:col>24</xdr:col>
      <xdr:colOff>63500</xdr:colOff>
      <xdr:row>91</xdr:row>
      <xdr:rowOff>69047</xdr:rowOff>
    </xdr:to>
    <xdr:cxnSp macro="">
      <xdr:nvCxnSpPr>
        <xdr:cNvPr id="240" name="直線コネクタ 239"/>
        <xdr:cNvCxnSpPr/>
      </xdr:nvCxnSpPr>
      <xdr:spPr>
        <a:xfrm flipV="1">
          <a:off x="3797300" y="1559327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69047</xdr:rowOff>
    </xdr:from>
    <xdr:to>
      <xdr:col>19</xdr:col>
      <xdr:colOff>177800</xdr:colOff>
      <xdr:row>91</xdr:row>
      <xdr:rowOff>79333</xdr:rowOff>
    </xdr:to>
    <xdr:cxnSp macro="">
      <xdr:nvCxnSpPr>
        <xdr:cNvPr id="243" name="直線コネクタ 242"/>
        <xdr:cNvCxnSpPr/>
      </xdr:nvCxnSpPr>
      <xdr:spPr>
        <a:xfrm flipV="1">
          <a:off x="2908300" y="15670997"/>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62286</xdr:rowOff>
    </xdr:from>
    <xdr:to>
      <xdr:col>15</xdr:col>
      <xdr:colOff>50800</xdr:colOff>
      <xdr:row>91</xdr:row>
      <xdr:rowOff>79333</xdr:rowOff>
    </xdr:to>
    <xdr:cxnSp macro="">
      <xdr:nvCxnSpPr>
        <xdr:cNvPr id="246" name="直線コネクタ 245"/>
        <xdr:cNvCxnSpPr/>
      </xdr:nvCxnSpPr>
      <xdr:spPr>
        <a:xfrm>
          <a:off x="2019300" y="15664236"/>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62286</xdr:rowOff>
    </xdr:from>
    <xdr:to>
      <xdr:col>10</xdr:col>
      <xdr:colOff>114300</xdr:colOff>
      <xdr:row>92</xdr:row>
      <xdr:rowOff>100952</xdr:rowOff>
    </xdr:to>
    <xdr:cxnSp macro="">
      <xdr:nvCxnSpPr>
        <xdr:cNvPr id="249" name="直線コネクタ 248"/>
        <xdr:cNvCxnSpPr/>
      </xdr:nvCxnSpPr>
      <xdr:spPr>
        <a:xfrm flipV="1">
          <a:off x="1130300" y="15664236"/>
          <a:ext cx="889000" cy="2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64862</xdr:rowOff>
    </xdr:from>
    <xdr:ext cx="534377" cy="259045"/>
    <xdr:sp macro="" textlink="">
      <xdr:nvSpPr>
        <xdr:cNvPr id="253" name="テキスト ボックス 252"/>
        <xdr:cNvSpPr txBox="1"/>
      </xdr:nvSpPr>
      <xdr:spPr>
        <a:xfrm>
          <a:off x="863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111973</xdr:rowOff>
    </xdr:from>
    <xdr:to>
      <xdr:col>24</xdr:col>
      <xdr:colOff>114300</xdr:colOff>
      <xdr:row>91</xdr:row>
      <xdr:rowOff>42123</xdr:rowOff>
    </xdr:to>
    <xdr:sp macro="" textlink="">
      <xdr:nvSpPr>
        <xdr:cNvPr id="259" name="楕円 258"/>
        <xdr:cNvSpPr/>
      </xdr:nvSpPr>
      <xdr:spPr>
        <a:xfrm>
          <a:off x="4584700" y="155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134850</xdr:rowOff>
    </xdr:from>
    <xdr:ext cx="599010" cy="259045"/>
    <xdr:sp macro="" textlink="">
      <xdr:nvSpPr>
        <xdr:cNvPr id="260" name="扶助費該当値テキスト"/>
        <xdr:cNvSpPr txBox="1"/>
      </xdr:nvSpPr>
      <xdr:spPr>
        <a:xfrm>
          <a:off x="4686300" y="1539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18247</xdr:rowOff>
    </xdr:from>
    <xdr:to>
      <xdr:col>20</xdr:col>
      <xdr:colOff>38100</xdr:colOff>
      <xdr:row>91</xdr:row>
      <xdr:rowOff>119847</xdr:rowOff>
    </xdr:to>
    <xdr:sp macro="" textlink="">
      <xdr:nvSpPr>
        <xdr:cNvPr id="261" name="楕円 260"/>
        <xdr:cNvSpPr/>
      </xdr:nvSpPr>
      <xdr:spPr>
        <a:xfrm>
          <a:off x="3746500" y="1562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136374</xdr:rowOff>
    </xdr:from>
    <xdr:ext cx="599010" cy="259045"/>
    <xdr:sp macro="" textlink="">
      <xdr:nvSpPr>
        <xdr:cNvPr id="262" name="テキスト ボックス 261"/>
        <xdr:cNvSpPr txBox="1"/>
      </xdr:nvSpPr>
      <xdr:spPr>
        <a:xfrm>
          <a:off x="3497795" y="1539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28533</xdr:rowOff>
    </xdr:from>
    <xdr:to>
      <xdr:col>15</xdr:col>
      <xdr:colOff>101600</xdr:colOff>
      <xdr:row>91</xdr:row>
      <xdr:rowOff>130133</xdr:rowOff>
    </xdr:to>
    <xdr:sp macro="" textlink="">
      <xdr:nvSpPr>
        <xdr:cNvPr id="263" name="楕円 262"/>
        <xdr:cNvSpPr/>
      </xdr:nvSpPr>
      <xdr:spPr>
        <a:xfrm>
          <a:off x="2857500" y="1563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146660</xdr:rowOff>
    </xdr:from>
    <xdr:ext cx="599010" cy="259045"/>
    <xdr:sp macro="" textlink="">
      <xdr:nvSpPr>
        <xdr:cNvPr id="264" name="テキスト ボックス 263"/>
        <xdr:cNvSpPr txBox="1"/>
      </xdr:nvSpPr>
      <xdr:spPr>
        <a:xfrm>
          <a:off x="2608795" y="1540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11486</xdr:rowOff>
    </xdr:from>
    <xdr:to>
      <xdr:col>10</xdr:col>
      <xdr:colOff>165100</xdr:colOff>
      <xdr:row>91</xdr:row>
      <xdr:rowOff>113086</xdr:rowOff>
    </xdr:to>
    <xdr:sp macro="" textlink="">
      <xdr:nvSpPr>
        <xdr:cNvPr id="265" name="楕円 264"/>
        <xdr:cNvSpPr/>
      </xdr:nvSpPr>
      <xdr:spPr>
        <a:xfrm>
          <a:off x="1968500" y="156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129613</xdr:rowOff>
    </xdr:from>
    <xdr:ext cx="599010" cy="259045"/>
    <xdr:sp macro="" textlink="">
      <xdr:nvSpPr>
        <xdr:cNvPr id="266" name="テキスト ボックス 265"/>
        <xdr:cNvSpPr txBox="1"/>
      </xdr:nvSpPr>
      <xdr:spPr>
        <a:xfrm>
          <a:off x="1719795" y="1538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50152</xdr:rowOff>
    </xdr:from>
    <xdr:to>
      <xdr:col>6</xdr:col>
      <xdr:colOff>38100</xdr:colOff>
      <xdr:row>92</xdr:row>
      <xdr:rowOff>151752</xdr:rowOff>
    </xdr:to>
    <xdr:sp macro="" textlink="">
      <xdr:nvSpPr>
        <xdr:cNvPr id="267" name="楕円 266"/>
        <xdr:cNvSpPr/>
      </xdr:nvSpPr>
      <xdr:spPr>
        <a:xfrm>
          <a:off x="1079500" y="158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168279</xdr:rowOff>
    </xdr:from>
    <xdr:ext cx="534377" cy="259045"/>
    <xdr:sp macro="" textlink="">
      <xdr:nvSpPr>
        <xdr:cNvPr id="268" name="テキスト ボックス 267"/>
        <xdr:cNvSpPr txBox="1"/>
      </xdr:nvSpPr>
      <xdr:spPr>
        <a:xfrm>
          <a:off x="863111" y="155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47258</xdr:rowOff>
    </xdr:from>
    <xdr:to>
      <xdr:col>55</xdr:col>
      <xdr:colOff>0</xdr:colOff>
      <xdr:row>34</xdr:row>
      <xdr:rowOff>138339</xdr:rowOff>
    </xdr:to>
    <xdr:cxnSp macro="">
      <xdr:nvCxnSpPr>
        <xdr:cNvPr id="299" name="直線コネクタ 298"/>
        <xdr:cNvCxnSpPr/>
      </xdr:nvCxnSpPr>
      <xdr:spPr>
        <a:xfrm flipV="1">
          <a:off x="9639300" y="5190758"/>
          <a:ext cx="838200" cy="77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101404</xdr:rowOff>
    </xdr:from>
    <xdr:to>
      <xdr:col>50</xdr:col>
      <xdr:colOff>114300</xdr:colOff>
      <xdr:row>34</xdr:row>
      <xdr:rowOff>138339</xdr:rowOff>
    </xdr:to>
    <xdr:cxnSp macro="">
      <xdr:nvCxnSpPr>
        <xdr:cNvPr id="302" name="直線コネクタ 301"/>
        <xdr:cNvCxnSpPr/>
      </xdr:nvCxnSpPr>
      <xdr:spPr>
        <a:xfrm>
          <a:off x="8750300" y="5930704"/>
          <a:ext cx="8890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101404</xdr:rowOff>
    </xdr:from>
    <xdr:to>
      <xdr:col>45</xdr:col>
      <xdr:colOff>177800</xdr:colOff>
      <xdr:row>35</xdr:row>
      <xdr:rowOff>26706</xdr:rowOff>
    </xdr:to>
    <xdr:cxnSp macro="">
      <xdr:nvCxnSpPr>
        <xdr:cNvPr id="305" name="直線コネクタ 304"/>
        <xdr:cNvCxnSpPr/>
      </xdr:nvCxnSpPr>
      <xdr:spPr>
        <a:xfrm flipV="1">
          <a:off x="7861300" y="5930704"/>
          <a:ext cx="889000" cy="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26706</xdr:rowOff>
    </xdr:from>
    <xdr:to>
      <xdr:col>41</xdr:col>
      <xdr:colOff>50800</xdr:colOff>
      <xdr:row>35</xdr:row>
      <xdr:rowOff>45408</xdr:rowOff>
    </xdr:to>
    <xdr:cxnSp macro="">
      <xdr:nvCxnSpPr>
        <xdr:cNvPr id="308" name="直線コネクタ 307"/>
        <xdr:cNvCxnSpPr/>
      </xdr:nvCxnSpPr>
      <xdr:spPr>
        <a:xfrm flipV="1">
          <a:off x="6972300" y="6027456"/>
          <a:ext cx="889000" cy="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64021</xdr:rowOff>
    </xdr:from>
    <xdr:ext cx="534377" cy="259045"/>
    <xdr:sp macro="" textlink="">
      <xdr:nvSpPr>
        <xdr:cNvPr id="312" name="テキスト ボックス 311"/>
        <xdr:cNvSpPr txBox="1"/>
      </xdr:nvSpPr>
      <xdr:spPr>
        <a:xfrm>
          <a:off x="6705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167908</xdr:rowOff>
    </xdr:from>
    <xdr:to>
      <xdr:col>55</xdr:col>
      <xdr:colOff>50800</xdr:colOff>
      <xdr:row>30</xdr:row>
      <xdr:rowOff>98058</xdr:rowOff>
    </xdr:to>
    <xdr:sp macro="" textlink="">
      <xdr:nvSpPr>
        <xdr:cNvPr id="318" name="楕円 317"/>
        <xdr:cNvSpPr/>
      </xdr:nvSpPr>
      <xdr:spPr>
        <a:xfrm>
          <a:off x="10426700" y="51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82835</xdr:rowOff>
    </xdr:from>
    <xdr:ext cx="599010" cy="259045"/>
    <xdr:sp macro="" textlink="">
      <xdr:nvSpPr>
        <xdr:cNvPr id="319" name="補助費等該当値テキスト"/>
        <xdr:cNvSpPr txBox="1"/>
      </xdr:nvSpPr>
      <xdr:spPr>
        <a:xfrm>
          <a:off x="10528300" y="50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87539</xdr:rowOff>
    </xdr:from>
    <xdr:to>
      <xdr:col>50</xdr:col>
      <xdr:colOff>165100</xdr:colOff>
      <xdr:row>35</xdr:row>
      <xdr:rowOff>17689</xdr:rowOff>
    </xdr:to>
    <xdr:sp macro="" textlink="">
      <xdr:nvSpPr>
        <xdr:cNvPr id="320" name="楕円 319"/>
        <xdr:cNvSpPr/>
      </xdr:nvSpPr>
      <xdr:spPr>
        <a:xfrm>
          <a:off x="9588500" y="59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34216</xdr:rowOff>
    </xdr:from>
    <xdr:ext cx="534377" cy="259045"/>
    <xdr:sp macro="" textlink="">
      <xdr:nvSpPr>
        <xdr:cNvPr id="321" name="テキスト ボックス 320"/>
        <xdr:cNvSpPr txBox="1"/>
      </xdr:nvSpPr>
      <xdr:spPr>
        <a:xfrm>
          <a:off x="9372111" y="5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50604</xdr:rowOff>
    </xdr:from>
    <xdr:to>
      <xdr:col>46</xdr:col>
      <xdr:colOff>38100</xdr:colOff>
      <xdr:row>34</xdr:row>
      <xdr:rowOff>152204</xdr:rowOff>
    </xdr:to>
    <xdr:sp macro="" textlink="">
      <xdr:nvSpPr>
        <xdr:cNvPr id="322" name="楕円 321"/>
        <xdr:cNvSpPr/>
      </xdr:nvSpPr>
      <xdr:spPr>
        <a:xfrm>
          <a:off x="8699500" y="58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168731</xdr:rowOff>
    </xdr:from>
    <xdr:ext cx="534377" cy="259045"/>
    <xdr:sp macro="" textlink="">
      <xdr:nvSpPr>
        <xdr:cNvPr id="323" name="テキスト ボックス 322"/>
        <xdr:cNvSpPr txBox="1"/>
      </xdr:nvSpPr>
      <xdr:spPr>
        <a:xfrm>
          <a:off x="8483111" y="5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147356</xdr:rowOff>
    </xdr:from>
    <xdr:to>
      <xdr:col>41</xdr:col>
      <xdr:colOff>101600</xdr:colOff>
      <xdr:row>35</xdr:row>
      <xdr:rowOff>77506</xdr:rowOff>
    </xdr:to>
    <xdr:sp macro="" textlink="">
      <xdr:nvSpPr>
        <xdr:cNvPr id="324" name="楕円 323"/>
        <xdr:cNvSpPr/>
      </xdr:nvSpPr>
      <xdr:spPr>
        <a:xfrm>
          <a:off x="7810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94033</xdr:rowOff>
    </xdr:from>
    <xdr:ext cx="534377" cy="259045"/>
    <xdr:sp macro="" textlink="">
      <xdr:nvSpPr>
        <xdr:cNvPr id="325" name="テキスト ボックス 324"/>
        <xdr:cNvSpPr txBox="1"/>
      </xdr:nvSpPr>
      <xdr:spPr>
        <a:xfrm>
          <a:off x="7594111" y="57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166058</xdr:rowOff>
    </xdr:from>
    <xdr:to>
      <xdr:col>36</xdr:col>
      <xdr:colOff>165100</xdr:colOff>
      <xdr:row>35</xdr:row>
      <xdr:rowOff>96208</xdr:rowOff>
    </xdr:to>
    <xdr:sp macro="" textlink="">
      <xdr:nvSpPr>
        <xdr:cNvPr id="326" name="楕円 325"/>
        <xdr:cNvSpPr/>
      </xdr:nvSpPr>
      <xdr:spPr>
        <a:xfrm>
          <a:off x="6921500" y="59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87335</xdr:rowOff>
    </xdr:from>
    <xdr:ext cx="534377" cy="259045"/>
    <xdr:sp macro="" textlink="">
      <xdr:nvSpPr>
        <xdr:cNvPr id="327" name="テキスト ボックス 326"/>
        <xdr:cNvSpPr txBox="1"/>
      </xdr:nvSpPr>
      <xdr:spPr>
        <a:xfrm>
          <a:off x="6705111" y="60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19376</xdr:rowOff>
    </xdr:from>
    <xdr:to>
      <xdr:col>55</xdr:col>
      <xdr:colOff>0</xdr:colOff>
      <xdr:row>56</xdr:row>
      <xdr:rowOff>81114</xdr:rowOff>
    </xdr:to>
    <xdr:cxnSp macro="">
      <xdr:nvCxnSpPr>
        <xdr:cNvPr id="356" name="直線コネクタ 355"/>
        <xdr:cNvCxnSpPr/>
      </xdr:nvCxnSpPr>
      <xdr:spPr>
        <a:xfrm>
          <a:off x="9639300" y="9620576"/>
          <a:ext cx="8382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19376</xdr:rowOff>
    </xdr:from>
    <xdr:to>
      <xdr:col>50</xdr:col>
      <xdr:colOff>114300</xdr:colOff>
      <xdr:row>56</xdr:row>
      <xdr:rowOff>135768</xdr:rowOff>
    </xdr:to>
    <xdr:cxnSp macro="">
      <xdr:nvCxnSpPr>
        <xdr:cNvPr id="359" name="直線コネクタ 358"/>
        <xdr:cNvCxnSpPr/>
      </xdr:nvCxnSpPr>
      <xdr:spPr>
        <a:xfrm flipV="1">
          <a:off x="8750300" y="9620576"/>
          <a:ext cx="889000" cy="1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135768</xdr:rowOff>
    </xdr:from>
    <xdr:to>
      <xdr:col>45</xdr:col>
      <xdr:colOff>177800</xdr:colOff>
      <xdr:row>57</xdr:row>
      <xdr:rowOff>39467</xdr:rowOff>
    </xdr:to>
    <xdr:cxnSp macro="">
      <xdr:nvCxnSpPr>
        <xdr:cNvPr id="362" name="直線コネクタ 361"/>
        <xdr:cNvCxnSpPr/>
      </xdr:nvCxnSpPr>
      <xdr:spPr>
        <a:xfrm flipV="1">
          <a:off x="7861300" y="9736968"/>
          <a:ext cx="889000" cy="7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39467</xdr:rowOff>
    </xdr:from>
    <xdr:to>
      <xdr:col>41</xdr:col>
      <xdr:colOff>50800</xdr:colOff>
      <xdr:row>57</xdr:row>
      <xdr:rowOff>79681</xdr:rowOff>
    </xdr:to>
    <xdr:cxnSp macro="">
      <xdr:nvCxnSpPr>
        <xdr:cNvPr id="365" name="直線コネクタ 364"/>
        <xdr:cNvCxnSpPr/>
      </xdr:nvCxnSpPr>
      <xdr:spPr>
        <a:xfrm flipV="1">
          <a:off x="6972300" y="9812117"/>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69" name="テキスト ボックス 368"/>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30314</xdr:rowOff>
    </xdr:from>
    <xdr:to>
      <xdr:col>55</xdr:col>
      <xdr:colOff>50800</xdr:colOff>
      <xdr:row>56</xdr:row>
      <xdr:rowOff>131914</xdr:rowOff>
    </xdr:to>
    <xdr:sp macro="" textlink="">
      <xdr:nvSpPr>
        <xdr:cNvPr id="375" name="楕円 374"/>
        <xdr:cNvSpPr/>
      </xdr:nvSpPr>
      <xdr:spPr>
        <a:xfrm>
          <a:off x="10426700" y="96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53191</xdr:rowOff>
    </xdr:from>
    <xdr:ext cx="599010" cy="259045"/>
    <xdr:sp macro="" textlink="">
      <xdr:nvSpPr>
        <xdr:cNvPr id="376" name="普通建設事業費該当値テキスト"/>
        <xdr:cNvSpPr txBox="1"/>
      </xdr:nvSpPr>
      <xdr:spPr>
        <a:xfrm>
          <a:off x="10528300" y="948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140026</xdr:rowOff>
    </xdr:from>
    <xdr:to>
      <xdr:col>50</xdr:col>
      <xdr:colOff>165100</xdr:colOff>
      <xdr:row>56</xdr:row>
      <xdr:rowOff>70176</xdr:rowOff>
    </xdr:to>
    <xdr:sp macro="" textlink="">
      <xdr:nvSpPr>
        <xdr:cNvPr id="377" name="楕円 376"/>
        <xdr:cNvSpPr/>
      </xdr:nvSpPr>
      <xdr:spPr>
        <a:xfrm>
          <a:off x="9588500" y="95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86703</xdr:rowOff>
    </xdr:from>
    <xdr:ext cx="599010" cy="259045"/>
    <xdr:sp macro="" textlink="">
      <xdr:nvSpPr>
        <xdr:cNvPr id="378" name="テキスト ボックス 377"/>
        <xdr:cNvSpPr txBox="1"/>
      </xdr:nvSpPr>
      <xdr:spPr>
        <a:xfrm>
          <a:off x="9339795" y="93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84968</xdr:rowOff>
    </xdr:from>
    <xdr:to>
      <xdr:col>46</xdr:col>
      <xdr:colOff>38100</xdr:colOff>
      <xdr:row>57</xdr:row>
      <xdr:rowOff>15118</xdr:rowOff>
    </xdr:to>
    <xdr:sp macro="" textlink="">
      <xdr:nvSpPr>
        <xdr:cNvPr id="379" name="楕円 378"/>
        <xdr:cNvSpPr/>
      </xdr:nvSpPr>
      <xdr:spPr>
        <a:xfrm>
          <a:off x="8699500" y="96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31645</xdr:rowOff>
    </xdr:from>
    <xdr:ext cx="599010" cy="259045"/>
    <xdr:sp macro="" textlink="">
      <xdr:nvSpPr>
        <xdr:cNvPr id="380" name="テキスト ボックス 379"/>
        <xdr:cNvSpPr txBox="1"/>
      </xdr:nvSpPr>
      <xdr:spPr>
        <a:xfrm>
          <a:off x="8450795" y="94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160117</xdr:rowOff>
    </xdr:from>
    <xdr:to>
      <xdr:col>41</xdr:col>
      <xdr:colOff>101600</xdr:colOff>
      <xdr:row>57</xdr:row>
      <xdr:rowOff>90267</xdr:rowOff>
    </xdr:to>
    <xdr:sp macro="" textlink="">
      <xdr:nvSpPr>
        <xdr:cNvPr id="381" name="楕円 380"/>
        <xdr:cNvSpPr/>
      </xdr:nvSpPr>
      <xdr:spPr>
        <a:xfrm>
          <a:off x="7810500" y="97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106794</xdr:rowOff>
    </xdr:from>
    <xdr:ext cx="534377" cy="259045"/>
    <xdr:sp macro="" textlink="">
      <xdr:nvSpPr>
        <xdr:cNvPr id="382" name="テキスト ボックス 381"/>
        <xdr:cNvSpPr txBox="1"/>
      </xdr:nvSpPr>
      <xdr:spPr>
        <a:xfrm>
          <a:off x="7594111" y="95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28881</xdr:rowOff>
    </xdr:from>
    <xdr:to>
      <xdr:col>36</xdr:col>
      <xdr:colOff>165100</xdr:colOff>
      <xdr:row>57</xdr:row>
      <xdr:rowOff>130481</xdr:rowOff>
    </xdr:to>
    <xdr:sp macro="" textlink="">
      <xdr:nvSpPr>
        <xdr:cNvPr id="383" name="楕円 382"/>
        <xdr:cNvSpPr/>
      </xdr:nvSpPr>
      <xdr:spPr>
        <a:xfrm>
          <a:off x="6921500" y="98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147008</xdr:rowOff>
    </xdr:from>
    <xdr:ext cx="534377" cy="259045"/>
    <xdr:sp macro="" textlink="">
      <xdr:nvSpPr>
        <xdr:cNvPr id="384" name="テキスト ボックス 383"/>
        <xdr:cNvSpPr txBox="1"/>
      </xdr:nvSpPr>
      <xdr:spPr>
        <a:xfrm>
          <a:off x="6705111" y="95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156105</xdr:rowOff>
    </xdr:from>
    <xdr:to>
      <xdr:col>55</xdr:col>
      <xdr:colOff>0</xdr:colOff>
      <xdr:row>79</xdr:row>
      <xdr:rowOff>9550</xdr:rowOff>
    </xdr:to>
    <xdr:cxnSp macro="">
      <xdr:nvCxnSpPr>
        <xdr:cNvPr id="415" name="直線コネクタ 414"/>
        <xdr:cNvCxnSpPr/>
      </xdr:nvCxnSpPr>
      <xdr:spPr>
        <a:xfrm>
          <a:off x="9639300" y="13529205"/>
          <a:ext cx="8382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143292</xdr:rowOff>
    </xdr:from>
    <xdr:to>
      <xdr:col>50</xdr:col>
      <xdr:colOff>114300</xdr:colOff>
      <xdr:row>78</xdr:row>
      <xdr:rowOff>156105</xdr:rowOff>
    </xdr:to>
    <xdr:cxnSp macro="">
      <xdr:nvCxnSpPr>
        <xdr:cNvPr id="418" name="直線コネクタ 417"/>
        <xdr:cNvCxnSpPr/>
      </xdr:nvCxnSpPr>
      <xdr:spPr>
        <a:xfrm>
          <a:off x="8750300" y="13344942"/>
          <a:ext cx="889000" cy="1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143292</xdr:rowOff>
    </xdr:from>
    <xdr:to>
      <xdr:col>45</xdr:col>
      <xdr:colOff>177800</xdr:colOff>
      <xdr:row>78</xdr:row>
      <xdr:rowOff>113074</xdr:rowOff>
    </xdr:to>
    <xdr:cxnSp macro="">
      <xdr:nvCxnSpPr>
        <xdr:cNvPr id="421" name="直線コネクタ 420"/>
        <xdr:cNvCxnSpPr/>
      </xdr:nvCxnSpPr>
      <xdr:spPr>
        <a:xfrm flipV="1">
          <a:off x="7861300" y="13344942"/>
          <a:ext cx="889000" cy="14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87035</xdr:rowOff>
    </xdr:from>
    <xdr:to>
      <xdr:col>41</xdr:col>
      <xdr:colOff>50800</xdr:colOff>
      <xdr:row>78</xdr:row>
      <xdr:rowOff>113074</xdr:rowOff>
    </xdr:to>
    <xdr:cxnSp macro="">
      <xdr:nvCxnSpPr>
        <xdr:cNvPr id="424" name="直線コネクタ 423"/>
        <xdr:cNvCxnSpPr/>
      </xdr:nvCxnSpPr>
      <xdr:spPr>
        <a:xfrm>
          <a:off x="6972300" y="13460135"/>
          <a:ext cx="889000" cy="2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78380</xdr:rowOff>
    </xdr:from>
    <xdr:ext cx="534377" cy="259045"/>
    <xdr:sp macro="" textlink="">
      <xdr:nvSpPr>
        <xdr:cNvPr id="428" name="テキスト ボックス 427"/>
        <xdr:cNvSpPr txBox="1"/>
      </xdr:nvSpPr>
      <xdr:spPr>
        <a:xfrm>
          <a:off x="6705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130200</xdr:rowOff>
    </xdr:from>
    <xdr:to>
      <xdr:col>55</xdr:col>
      <xdr:colOff>50800</xdr:colOff>
      <xdr:row>79</xdr:row>
      <xdr:rowOff>60350</xdr:rowOff>
    </xdr:to>
    <xdr:sp macro="" textlink="">
      <xdr:nvSpPr>
        <xdr:cNvPr id="434" name="楕円 433"/>
        <xdr:cNvSpPr/>
      </xdr:nvSpPr>
      <xdr:spPr>
        <a:xfrm>
          <a:off x="10426700" y="135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45127</xdr:rowOff>
    </xdr:from>
    <xdr:ext cx="469744" cy="259045"/>
    <xdr:sp macro="" textlink="">
      <xdr:nvSpPr>
        <xdr:cNvPr id="435" name="普通建設事業費 （ うち新規整備　）該当値テキスト"/>
        <xdr:cNvSpPr txBox="1"/>
      </xdr:nvSpPr>
      <xdr:spPr>
        <a:xfrm>
          <a:off x="10528300" y="134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105305</xdr:rowOff>
    </xdr:from>
    <xdr:to>
      <xdr:col>50</xdr:col>
      <xdr:colOff>165100</xdr:colOff>
      <xdr:row>79</xdr:row>
      <xdr:rowOff>35455</xdr:rowOff>
    </xdr:to>
    <xdr:sp macro="" textlink="">
      <xdr:nvSpPr>
        <xdr:cNvPr id="436" name="楕円 435"/>
        <xdr:cNvSpPr/>
      </xdr:nvSpPr>
      <xdr:spPr>
        <a:xfrm>
          <a:off x="9588500" y="134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26582</xdr:rowOff>
    </xdr:from>
    <xdr:ext cx="534377" cy="259045"/>
    <xdr:sp macro="" textlink="">
      <xdr:nvSpPr>
        <xdr:cNvPr id="437" name="テキスト ボックス 436"/>
        <xdr:cNvSpPr txBox="1"/>
      </xdr:nvSpPr>
      <xdr:spPr>
        <a:xfrm>
          <a:off x="9372111" y="1357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92492</xdr:rowOff>
    </xdr:from>
    <xdr:to>
      <xdr:col>46</xdr:col>
      <xdr:colOff>38100</xdr:colOff>
      <xdr:row>78</xdr:row>
      <xdr:rowOff>22642</xdr:rowOff>
    </xdr:to>
    <xdr:sp macro="" textlink="">
      <xdr:nvSpPr>
        <xdr:cNvPr id="438" name="楕円 437"/>
        <xdr:cNvSpPr/>
      </xdr:nvSpPr>
      <xdr:spPr>
        <a:xfrm>
          <a:off x="86995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39169</xdr:rowOff>
    </xdr:from>
    <xdr:ext cx="534377" cy="259045"/>
    <xdr:sp macro="" textlink="">
      <xdr:nvSpPr>
        <xdr:cNvPr id="439" name="テキスト ボックス 438"/>
        <xdr:cNvSpPr txBox="1"/>
      </xdr:nvSpPr>
      <xdr:spPr>
        <a:xfrm>
          <a:off x="8483111" y="130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62274</xdr:rowOff>
    </xdr:from>
    <xdr:to>
      <xdr:col>41</xdr:col>
      <xdr:colOff>101600</xdr:colOff>
      <xdr:row>78</xdr:row>
      <xdr:rowOff>163874</xdr:rowOff>
    </xdr:to>
    <xdr:sp macro="" textlink="">
      <xdr:nvSpPr>
        <xdr:cNvPr id="440" name="楕円 439"/>
        <xdr:cNvSpPr/>
      </xdr:nvSpPr>
      <xdr:spPr>
        <a:xfrm>
          <a:off x="7810500" y="134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155001</xdr:rowOff>
    </xdr:from>
    <xdr:ext cx="534377" cy="259045"/>
    <xdr:sp macro="" textlink="">
      <xdr:nvSpPr>
        <xdr:cNvPr id="441" name="テキスト ボックス 440"/>
        <xdr:cNvSpPr txBox="1"/>
      </xdr:nvSpPr>
      <xdr:spPr>
        <a:xfrm>
          <a:off x="7594111" y="135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36235</xdr:rowOff>
    </xdr:from>
    <xdr:to>
      <xdr:col>36</xdr:col>
      <xdr:colOff>165100</xdr:colOff>
      <xdr:row>78</xdr:row>
      <xdr:rowOff>137835</xdr:rowOff>
    </xdr:to>
    <xdr:sp macro="" textlink="">
      <xdr:nvSpPr>
        <xdr:cNvPr id="442" name="楕円 441"/>
        <xdr:cNvSpPr/>
      </xdr:nvSpPr>
      <xdr:spPr>
        <a:xfrm>
          <a:off x="6921500" y="13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128962</xdr:rowOff>
    </xdr:from>
    <xdr:ext cx="534377" cy="259045"/>
    <xdr:sp macro="" textlink="">
      <xdr:nvSpPr>
        <xdr:cNvPr id="443" name="テキスト ボックス 442"/>
        <xdr:cNvSpPr txBox="1"/>
      </xdr:nvSpPr>
      <xdr:spPr>
        <a:xfrm>
          <a:off x="6705111" y="135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61446</xdr:rowOff>
    </xdr:from>
    <xdr:to>
      <xdr:col>55</xdr:col>
      <xdr:colOff>0</xdr:colOff>
      <xdr:row>96</xdr:row>
      <xdr:rowOff>82029</xdr:rowOff>
    </xdr:to>
    <xdr:cxnSp macro="">
      <xdr:nvCxnSpPr>
        <xdr:cNvPr id="470" name="直線コネクタ 469"/>
        <xdr:cNvCxnSpPr/>
      </xdr:nvCxnSpPr>
      <xdr:spPr>
        <a:xfrm flipV="1">
          <a:off x="9639300" y="16520646"/>
          <a:ext cx="8382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82029</xdr:rowOff>
    </xdr:from>
    <xdr:to>
      <xdr:col>50</xdr:col>
      <xdr:colOff>114300</xdr:colOff>
      <xdr:row>97</xdr:row>
      <xdr:rowOff>3166</xdr:rowOff>
    </xdr:to>
    <xdr:cxnSp macro="">
      <xdr:nvCxnSpPr>
        <xdr:cNvPr id="473" name="直線コネクタ 472"/>
        <xdr:cNvCxnSpPr/>
      </xdr:nvCxnSpPr>
      <xdr:spPr>
        <a:xfrm flipV="1">
          <a:off x="8750300" y="16541229"/>
          <a:ext cx="889000" cy="9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3166</xdr:rowOff>
    </xdr:from>
    <xdr:to>
      <xdr:col>45</xdr:col>
      <xdr:colOff>177800</xdr:colOff>
      <xdr:row>97</xdr:row>
      <xdr:rowOff>60838</xdr:rowOff>
    </xdr:to>
    <xdr:cxnSp macro="">
      <xdr:nvCxnSpPr>
        <xdr:cNvPr id="476" name="直線コネクタ 475"/>
        <xdr:cNvCxnSpPr/>
      </xdr:nvCxnSpPr>
      <xdr:spPr>
        <a:xfrm flipV="1">
          <a:off x="7861300" y="16633816"/>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60764</xdr:rowOff>
    </xdr:from>
    <xdr:to>
      <xdr:col>41</xdr:col>
      <xdr:colOff>50800</xdr:colOff>
      <xdr:row>97</xdr:row>
      <xdr:rowOff>60838</xdr:rowOff>
    </xdr:to>
    <xdr:cxnSp macro="">
      <xdr:nvCxnSpPr>
        <xdr:cNvPr id="479" name="直線コネクタ 478"/>
        <xdr:cNvCxnSpPr/>
      </xdr:nvCxnSpPr>
      <xdr:spPr>
        <a:xfrm>
          <a:off x="6972300" y="16691414"/>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52193</xdr:rowOff>
    </xdr:from>
    <xdr:ext cx="534377" cy="259045"/>
    <xdr:sp macro="" textlink="">
      <xdr:nvSpPr>
        <xdr:cNvPr id="483" name="テキスト ボックス 482"/>
        <xdr:cNvSpPr txBox="1"/>
      </xdr:nvSpPr>
      <xdr:spPr>
        <a:xfrm>
          <a:off x="6705111" y="168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10646</xdr:rowOff>
    </xdr:from>
    <xdr:to>
      <xdr:col>55</xdr:col>
      <xdr:colOff>50800</xdr:colOff>
      <xdr:row>96</xdr:row>
      <xdr:rowOff>112246</xdr:rowOff>
    </xdr:to>
    <xdr:sp macro="" textlink="">
      <xdr:nvSpPr>
        <xdr:cNvPr id="489" name="楕円 488"/>
        <xdr:cNvSpPr/>
      </xdr:nvSpPr>
      <xdr:spPr>
        <a:xfrm>
          <a:off x="10426700" y="164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33523</xdr:rowOff>
    </xdr:from>
    <xdr:ext cx="534377" cy="259045"/>
    <xdr:sp macro="" textlink="">
      <xdr:nvSpPr>
        <xdr:cNvPr id="490" name="普通建設事業費 （ うち更新整備　）該当値テキスト"/>
        <xdr:cNvSpPr txBox="1"/>
      </xdr:nvSpPr>
      <xdr:spPr>
        <a:xfrm>
          <a:off x="10528300" y="1632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31229</xdr:rowOff>
    </xdr:from>
    <xdr:to>
      <xdr:col>50</xdr:col>
      <xdr:colOff>165100</xdr:colOff>
      <xdr:row>96</xdr:row>
      <xdr:rowOff>132829</xdr:rowOff>
    </xdr:to>
    <xdr:sp macro="" textlink="">
      <xdr:nvSpPr>
        <xdr:cNvPr id="491" name="楕円 490"/>
        <xdr:cNvSpPr/>
      </xdr:nvSpPr>
      <xdr:spPr>
        <a:xfrm>
          <a:off x="9588500" y="164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149356</xdr:rowOff>
    </xdr:from>
    <xdr:ext cx="534377" cy="259045"/>
    <xdr:sp macro="" textlink="">
      <xdr:nvSpPr>
        <xdr:cNvPr id="492" name="テキスト ボックス 491"/>
        <xdr:cNvSpPr txBox="1"/>
      </xdr:nvSpPr>
      <xdr:spPr>
        <a:xfrm>
          <a:off x="9372111" y="162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123816</xdr:rowOff>
    </xdr:from>
    <xdr:to>
      <xdr:col>46</xdr:col>
      <xdr:colOff>38100</xdr:colOff>
      <xdr:row>97</xdr:row>
      <xdr:rowOff>53966</xdr:rowOff>
    </xdr:to>
    <xdr:sp macro="" textlink="">
      <xdr:nvSpPr>
        <xdr:cNvPr id="493" name="楕円 492"/>
        <xdr:cNvSpPr/>
      </xdr:nvSpPr>
      <xdr:spPr>
        <a:xfrm>
          <a:off x="8699500" y="1658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70493</xdr:rowOff>
    </xdr:from>
    <xdr:ext cx="534377" cy="259045"/>
    <xdr:sp macro="" textlink="">
      <xdr:nvSpPr>
        <xdr:cNvPr id="494" name="テキスト ボックス 493"/>
        <xdr:cNvSpPr txBox="1"/>
      </xdr:nvSpPr>
      <xdr:spPr>
        <a:xfrm>
          <a:off x="8483111" y="163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10038</xdr:rowOff>
    </xdr:from>
    <xdr:to>
      <xdr:col>41</xdr:col>
      <xdr:colOff>101600</xdr:colOff>
      <xdr:row>97</xdr:row>
      <xdr:rowOff>111638</xdr:rowOff>
    </xdr:to>
    <xdr:sp macro="" textlink="">
      <xdr:nvSpPr>
        <xdr:cNvPr id="495" name="楕円 494"/>
        <xdr:cNvSpPr/>
      </xdr:nvSpPr>
      <xdr:spPr>
        <a:xfrm>
          <a:off x="7810500" y="166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128165</xdr:rowOff>
    </xdr:from>
    <xdr:ext cx="534377" cy="259045"/>
    <xdr:sp macro="" textlink="">
      <xdr:nvSpPr>
        <xdr:cNvPr id="496" name="テキスト ボックス 495"/>
        <xdr:cNvSpPr txBox="1"/>
      </xdr:nvSpPr>
      <xdr:spPr>
        <a:xfrm>
          <a:off x="7594111" y="1641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9964</xdr:rowOff>
    </xdr:from>
    <xdr:to>
      <xdr:col>36</xdr:col>
      <xdr:colOff>165100</xdr:colOff>
      <xdr:row>97</xdr:row>
      <xdr:rowOff>111564</xdr:rowOff>
    </xdr:to>
    <xdr:sp macro="" textlink="">
      <xdr:nvSpPr>
        <xdr:cNvPr id="497" name="楕円 496"/>
        <xdr:cNvSpPr/>
      </xdr:nvSpPr>
      <xdr:spPr>
        <a:xfrm>
          <a:off x="6921500" y="16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128091</xdr:rowOff>
    </xdr:from>
    <xdr:ext cx="534377" cy="259045"/>
    <xdr:sp macro="" textlink="">
      <xdr:nvSpPr>
        <xdr:cNvPr id="498" name="テキスト ボックス 497"/>
        <xdr:cNvSpPr txBox="1"/>
      </xdr:nvSpPr>
      <xdr:spPr>
        <a:xfrm>
          <a:off x="6705111" y="164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41119</xdr:rowOff>
    </xdr:from>
    <xdr:to>
      <xdr:col>85</xdr:col>
      <xdr:colOff>127000</xdr:colOff>
      <xdr:row>39</xdr:row>
      <xdr:rowOff>68671</xdr:rowOff>
    </xdr:to>
    <xdr:cxnSp macro="">
      <xdr:nvCxnSpPr>
        <xdr:cNvPr id="529" name="直線コネクタ 528"/>
        <xdr:cNvCxnSpPr/>
      </xdr:nvCxnSpPr>
      <xdr:spPr>
        <a:xfrm flipV="1">
          <a:off x="15481300" y="6727669"/>
          <a:ext cx="8382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68671</xdr:rowOff>
    </xdr:from>
    <xdr:to>
      <xdr:col>81</xdr:col>
      <xdr:colOff>50800</xdr:colOff>
      <xdr:row>39</xdr:row>
      <xdr:rowOff>78522</xdr:rowOff>
    </xdr:to>
    <xdr:cxnSp macro="">
      <xdr:nvCxnSpPr>
        <xdr:cNvPr id="532" name="直線コネクタ 531"/>
        <xdr:cNvCxnSpPr/>
      </xdr:nvCxnSpPr>
      <xdr:spPr>
        <a:xfrm flipV="1">
          <a:off x="14592300" y="6755221"/>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77717</xdr:rowOff>
    </xdr:from>
    <xdr:to>
      <xdr:col>76</xdr:col>
      <xdr:colOff>114300</xdr:colOff>
      <xdr:row>39</xdr:row>
      <xdr:rowOff>78522</xdr:rowOff>
    </xdr:to>
    <xdr:cxnSp macro="">
      <xdr:nvCxnSpPr>
        <xdr:cNvPr id="535" name="直線コネクタ 534"/>
        <xdr:cNvCxnSpPr/>
      </xdr:nvCxnSpPr>
      <xdr:spPr>
        <a:xfrm>
          <a:off x="13703300" y="6764267"/>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122931</xdr:rowOff>
    </xdr:from>
    <xdr:ext cx="469744" cy="259045"/>
    <xdr:sp macro="" textlink="">
      <xdr:nvSpPr>
        <xdr:cNvPr id="537" name="テキスト ボックス 536"/>
        <xdr:cNvSpPr txBox="1"/>
      </xdr:nvSpPr>
      <xdr:spPr>
        <a:xfrm>
          <a:off x="14357428" y="68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27022</xdr:rowOff>
    </xdr:from>
    <xdr:to>
      <xdr:col>71</xdr:col>
      <xdr:colOff>177800</xdr:colOff>
      <xdr:row>39</xdr:row>
      <xdr:rowOff>77717</xdr:rowOff>
    </xdr:to>
    <xdr:cxnSp macro="">
      <xdr:nvCxnSpPr>
        <xdr:cNvPr id="538" name="直線コネクタ 537"/>
        <xdr:cNvCxnSpPr/>
      </xdr:nvCxnSpPr>
      <xdr:spPr>
        <a:xfrm>
          <a:off x="12814300" y="6713572"/>
          <a:ext cx="889000" cy="5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105677</xdr:rowOff>
    </xdr:from>
    <xdr:ext cx="469744" cy="259045"/>
    <xdr:sp macro="" textlink="">
      <xdr:nvSpPr>
        <xdr:cNvPr id="542" name="テキスト ボックス 541"/>
        <xdr:cNvSpPr txBox="1"/>
      </xdr:nvSpPr>
      <xdr:spPr>
        <a:xfrm>
          <a:off x="12579428"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161769</xdr:rowOff>
    </xdr:from>
    <xdr:to>
      <xdr:col>85</xdr:col>
      <xdr:colOff>177800</xdr:colOff>
      <xdr:row>39</xdr:row>
      <xdr:rowOff>91919</xdr:rowOff>
    </xdr:to>
    <xdr:sp macro="" textlink="">
      <xdr:nvSpPr>
        <xdr:cNvPr id="548" name="楕円 547"/>
        <xdr:cNvSpPr/>
      </xdr:nvSpPr>
      <xdr:spPr>
        <a:xfrm>
          <a:off x="16268700" y="66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131890</xdr:rowOff>
    </xdr:from>
    <xdr:ext cx="469744" cy="259045"/>
    <xdr:sp macro="" textlink="">
      <xdr:nvSpPr>
        <xdr:cNvPr id="549" name="災害復旧事業費該当値テキスト"/>
        <xdr:cNvSpPr txBox="1"/>
      </xdr:nvSpPr>
      <xdr:spPr>
        <a:xfrm>
          <a:off x="16370300" y="664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17871</xdr:rowOff>
    </xdr:from>
    <xdr:to>
      <xdr:col>81</xdr:col>
      <xdr:colOff>101600</xdr:colOff>
      <xdr:row>39</xdr:row>
      <xdr:rowOff>119471</xdr:rowOff>
    </xdr:to>
    <xdr:sp macro="" textlink="">
      <xdr:nvSpPr>
        <xdr:cNvPr id="550" name="楕円 549"/>
        <xdr:cNvSpPr/>
      </xdr:nvSpPr>
      <xdr:spPr>
        <a:xfrm>
          <a:off x="15430500" y="67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110598</xdr:rowOff>
    </xdr:from>
    <xdr:ext cx="469744" cy="259045"/>
    <xdr:sp macro="" textlink="">
      <xdr:nvSpPr>
        <xdr:cNvPr id="551" name="テキスト ボックス 550"/>
        <xdr:cNvSpPr txBox="1"/>
      </xdr:nvSpPr>
      <xdr:spPr>
        <a:xfrm>
          <a:off x="15246428" y="679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27722</xdr:rowOff>
    </xdr:from>
    <xdr:to>
      <xdr:col>76</xdr:col>
      <xdr:colOff>165100</xdr:colOff>
      <xdr:row>39</xdr:row>
      <xdr:rowOff>129322</xdr:rowOff>
    </xdr:to>
    <xdr:sp macro="" textlink="">
      <xdr:nvSpPr>
        <xdr:cNvPr id="552" name="楕円 551"/>
        <xdr:cNvSpPr/>
      </xdr:nvSpPr>
      <xdr:spPr>
        <a:xfrm>
          <a:off x="14541500" y="67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145849</xdr:rowOff>
    </xdr:from>
    <xdr:ext cx="469744" cy="259045"/>
    <xdr:sp macro="" textlink="">
      <xdr:nvSpPr>
        <xdr:cNvPr id="553" name="テキスト ボックス 552"/>
        <xdr:cNvSpPr txBox="1"/>
      </xdr:nvSpPr>
      <xdr:spPr>
        <a:xfrm>
          <a:off x="14357428" y="648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26917</xdr:rowOff>
    </xdr:from>
    <xdr:to>
      <xdr:col>72</xdr:col>
      <xdr:colOff>38100</xdr:colOff>
      <xdr:row>39</xdr:row>
      <xdr:rowOff>128517</xdr:rowOff>
    </xdr:to>
    <xdr:sp macro="" textlink="">
      <xdr:nvSpPr>
        <xdr:cNvPr id="554" name="楕円 553"/>
        <xdr:cNvSpPr/>
      </xdr:nvSpPr>
      <xdr:spPr>
        <a:xfrm>
          <a:off x="13652500" y="67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119644</xdr:rowOff>
    </xdr:from>
    <xdr:ext cx="469744" cy="259045"/>
    <xdr:sp macro="" textlink="">
      <xdr:nvSpPr>
        <xdr:cNvPr id="555" name="テキスト ボックス 554"/>
        <xdr:cNvSpPr txBox="1"/>
      </xdr:nvSpPr>
      <xdr:spPr>
        <a:xfrm>
          <a:off x="13468428" y="680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147672</xdr:rowOff>
    </xdr:from>
    <xdr:to>
      <xdr:col>67</xdr:col>
      <xdr:colOff>101600</xdr:colOff>
      <xdr:row>39</xdr:row>
      <xdr:rowOff>77822</xdr:rowOff>
    </xdr:to>
    <xdr:sp macro="" textlink="">
      <xdr:nvSpPr>
        <xdr:cNvPr id="556" name="楕円 555"/>
        <xdr:cNvSpPr/>
      </xdr:nvSpPr>
      <xdr:spPr>
        <a:xfrm>
          <a:off x="12763500" y="66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94349</xdr:rowOff>
    </xdr:from>
    <xdr:ext cx="469744" cy="259045"/>
    <xdr:sp macro="" textlink="">
      <xdr:nvSpPr>
        <xdr:cNvPr id="557" name="テキスト ボックス 556"/>
        <xdr:cNvSpPr txBox="1"/>
      </xdr:nvSpPr>
      <xdr:spPr>
        <a:xfrm>
          <a:off x="12579428" y="64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150284</xdr:rowOff>
    </xdr:from>
    <xdr:to>
      <xdr:col>85</xdr:col>
      <xdr:colOff>127000</xdr:colOff>
      <xdr:row>76</xdr:row>
      <xdr:rowOff>158815</xdr:rowOff>
    </xdr:to>
    <xdr:cxnSp macro="">
      <xdr:nvCxnSpPr>
        <xdr:cNvPr id="639" name="直線コネクタ 638"/>
        <xdr:cNvCxnSpPr/>
      </xdr:nvCxnSpPr>
      <xdr:spPr>
        <a:xfrm>
          <a:off x="15481300" y="13180484"/>
          <a:ext cx="8382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0"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134031</xdr:rowOff>
    </xdr:from>
    <xdr:to>
      <xdr:col>81</xdr:col>
      <xdr:colOff>50800</xdr:colOff>
      <xdr:row>76</xdr:row>
      <xdr:rowOff>150284</xdr:rowOff>
    </xdr:to>
    <xdr:cxnSp macro="">
      <xdr:nvCxnSpPr>
        <xdr:cNvPr id="642" name="直線コネクタ 641"/>
        <xdr:cNvCxnSpPr/>
      </xdr:nvCxnSpPr>
      <xdr:spPr>
        <a:xfrm>
          <a:off x="14592300" y="13164231"/>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4" name="テキスト ボックス 643"/>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134031</xdr:rowOff>
    </xdr:from>
    <xdr:to>
      <xdr:col>76</xdr:col>
      <xdr:colOff>114300</xdr:colOff>
      <xdr:row>76</xdr:row>
      <xdr:rowOff>134621</xdr:rowOff>
    </xdr:to>
    <xdr:cxnSp macro="">
      <xdr:nvCxnSpPr>
        <xdr:cNvPr id="645" name="直線コネクタ 644"/>
        <xdr:cNvCxnSpPr/>
      </xdr:nvCxnSpPr>
      <xdr:spPr>
        <a:xfrm flipV="1">
          <a:off x="13703300" y="1316423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7" name="テキスト ボックス 646"/>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115908</xdr:rowOff>
    </xdr:from>
    <xdr:to>
      <xdr:col>71</xdr:col>
      <xdr:colOff>177800</xdr:colOff>
      <xdr:row>76</xdr:row>
      <xdr:rowOff>134621</xdr:rowOff>
    </xdr:to>
    <xdr:cxnSp macro="">
      <xdr:nvCxnSpPr>
        <xdr:cNvPr id="648" name="直線コネクタ 647"/>
        <xdr:cNvCxnSpPr/>
      </xdr:nvCxnSpPr>
      <xdr:spPr>
        <a:xfrm>
          <a:off x="12814300" y="13146108"/>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0" name="テキスト ボックス 649"/>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117074</xdr:rowOff>
    </xdr:from>
    <xdr:ext cx="534377" cy="259045"/>
    <xdr:sp macro="" textlink="">
      <xdr:nvSpPr>
        <xdr:cNvPr id="652" name="テキスト ボックス 651"/>
        <xdr:cNvSpPr txBox="1"/>
      </xdr:nvSpPr>
      <xdr:spPr>
        <a:xfrm>
          <a:off x="12547111" y="133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108015</xdr:rowOff>
    </xdr:from>
    <xdr:to>
      <xdr:col>85</xdr:col>
      <xdr:colOff>177800</xdr:colOff>
      <xdr:row>77</xdr:row>
      <xdr:rowOff>38165</xdr:rowOff>
    </xdr:to>
    <xdr:sp macro="" textlink="">
      <xdr:nvSpPr>
        <xdr:cNvPr id="658" name="楕円 657"/>
        <xdr:cNvSpPr/>
      </xdr:nvSpPr>
      <xdr:spPr>
        <a:xfrm>
          <a:off x="16268700" y="131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130892</xdr:rowOff>
    </xdr:from>
    <xdr:ext cx="534377" cy="259045"/>
    <xdr:sp macro="" textlink="">
      <xdr:nvSpPr>
        <xdr:cNvPr id="659" name="公債費該当値テキスト"/>
        <xdr:cNvSpPr txBox="1"/>
      </xdr:nvSpPr>
      <xdr:spPr>
        <a:xfrm>
          <a:off x="16370300" y="12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99484</xdr:rowOff>
    </xdr:from>
    <xdr:to>
      <xdr:col>81</xdr:col>
      <xdr:colOff>101600</xdr:colOff>
      <xdr:row>77</xdr:row>
      <xdr:rowOff>29634</xdr:rowOff>
    </xdr:to>
    <xdr:sp macro="" textlink="">
      <xdr:nvSpPr>
        <xdr:cNvPr id="660" name="楕円 659"/>
        <xdr:cNvSpPr/>
      </xdr:nvSpPr>
      <xdr:spPr>
        <a:xfrm>
          <a:off x="15430500" y="131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46161</xdr:rowOff>
    </xdr:from>
    <xdr:ext cx="534377" cy="259045"/>
    <xdr:sp macro="" textlink="">
      <xdr:nvSpPr>
        <xdr:cNvPr id="661" name="テキスト ボックス 660"/>
        <xdr:cNvSpPr txBox="1"/>
      </xdr:nvSpPr>
      <xdr:spPr>
        <a:xfrm>
          <a:off x="15214111" y="129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83231</xdr:rowOff>
    </xdr:from>
    <xdr:to>
      <xdr:col>76</xdr:col>
      <xdr:colOff>165100</xdr:colOff>
      <xdr:row>77</xdr:row>
      <xdr:rowOff>13381</xdr:rowOff>
    </xdr:to>
    <xdr:sp macro="" textlink="">
      <xdr:nvSpPr>
        <xdr:cNvPr id="662" name="楕円 661"/>
        <xdr:cNvSpPr/>
      </xdr:nvSpPr>
      <xdr:spPr>
        <a:xfrm>
          <a:off x="14541500" y="131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29908</xdr:rowOff>
    </xdr:from>
    <xdr:ext cx="534377" cy="259045"/>
    <xdr:sp macro="" textlink="">
      <xdr:nvSpPr>
        <xdr:cNvPr id="663" name="テキスト ボックス 662"/>
        <xdr:cNvSpPr txBox="1"/>
      </xdr:nvSpPr>
      <xdr:spPr>
        <a:xfrm>
          <a:off x="14325111" y="128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83821</xdr:rowOff>
    </xdr:from>
    <xdr:to>
      <xdr:col>72</xdr:col>
      <xdr:colOff>38100</xdr:colOff>
      <xdr:row>77</xdr:row>
      <xdr:rowOff>13971</xdr:rowOff>
    </xdr:to>
    <xdr:sp macro="" textlink="">
      <xdr:nvSpPr>
        <xdr:cNvPr id="664" name="楕円 663"/>
        <xdr:cNvSpPr/>
      </xdr:nvSpPr>
      <xdr:spPr>
        <a:xfrm>
          <a:off x="13652500" y="1311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30497</xdr:rowOff>
    </xdr:from>
    <xdr:ext cx="534377" cy="259045"/>
    <xdr:sp macro="" textlink="">
      <xdr:nvSpPr>
        <xdr:cNvPr id="665" name="テキスト ボックス 664"/>
        <xdr:cNvSpPr txBox="1"/>
      </xdr:nvSpPr>
      <xdr:spPr>
        <a:xfrm>
          <a:off x="13436111" y="128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65108</xdr:rowOff>
    </xdr:from>
    <xdr:to>
      <xdr:col>67</xdr:col>
      <xdr:colOff>101600</xdr:colOff>
      <xdr:row>76</xdr:row>
      <xdr:rowOff>166708</xdr:rowOff>
    </xdr:to>
    <xdr:sp macro="" textlink="">
      <xdr:nvSpPr>
        <xdr:cNvPr id="666" name="楕円 665"/>
        <xdr:cNvSpPr/>
      </xdr:nvSpPr>
      <xdr:spPr>
        <a:xfrm>
          <a:off x="12763500" y="130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11785</xdr:rowOff>
    </xdr:from>
    <xdr:ext cx="534377" cy="259045"/>
    <xdr:sp macro="" textlink="">
      <xdr:nvSpPr>
        <xdr:cNvPr id="667" name="テキスト ボックス 666"/>
        <xdr:cNvSpPr txBox="1"/>
      </xdr:nvSpPr>
      <xdr:spPr>
        <a:xfrm>
          <a:off x="12547111" y="128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101385</xdr:rowOff>
    </xdr:from>
    <xdr:to>
      <xdr:col>85</xdr:col>
      <xdr:colOff>127000</xdr:colOff>
      <xdr:row>96</xdr:row>
      <xdr:rowOff>75654</xdr:rowOff>
    </xdr:to>
    <xdr:cxnSp macro="">
      <xdr:nvCxnSpPr>
        <xdr:cNvPr id="696" name="直線コネクタ 695"/>
        <xdr:cNvCxnSpPr/>
      </xdr:nvCxnSpPr>
      <xdr:spPr>
        <a:xfrm>
          <a:off x="15481300" y="16389135"/>
          <a:ext cx="838200" cy="1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7"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101385</xdr:rowOff>
    </xdr:from>
    <xdr:to>
      <xdr:col>81</xdr:col>
      <xdr:colOff>50800</xdr:colOff>
      <xdr:row>97</xdr:row>
      <xdr:rowOff>16103</xdr:rowOff>
    </xdr:to>
    <xdr:cxnSp macro="">
      <xdr:nvCxnSpPr>
        <xdr:cNvPr id="699" name="直線コネクタ 698"/>
        <xdr:cNvCxnSpPr/>
      </xdr:nvCxnSpPr>
      <xdr:spPr>
        <a:xfrm flipV="1">
          <a:off x="14592300" y="16389135"/>
          <a:ext cx="889000" cy="2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1" name="テキスト ボックス 700"/>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16103</xdr:rowOff>
    </xdr:from>
    <xdr:to>
      <xdr:col>76</xdr:col>
      <xdr:colOff>114300</xdr:colOff>
      <xdr:row>97</xdr:row>
      <xdr:rowOff>83668</xdr:rowOff>
    </xdr:to>
    <xdr:cxnSp macro="">
      <xdr:nvCxnSpPr>
        <xdr:cNvPr id="702" name="直線コネクタ 701"/>
        <xdr:cNvCxnSpPr/>
      </xdr:nvCxnSpPr>
      <xdr:spPr>
        <a:xfrm flipV="1">
          <a:off x="13703300" y="16646753"/>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4" name="テキスト ボックス 703"/>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27876</xdr:rowOff>
    </xdr:from>
    <xdr:to>
      <xdr:col>71</xdr:col>
      <xdr:colOff>177800</xdr:colOff>
      <xdr:row>97</xdr:row>
      <xdr:rowOff>83668</xdr:rowOff>
    </xdr:to>
    <xdr:cxnSp macro="">
      <xdr:nvCxnSpPr>
        <xdr:cNvPr id="705" name="直線コネクタ 704"/>
        <xdr:cNvCxnSpPr/>
      </xdr:nvCxnSpPr>
      <xdr:spPr>
        <a:xfrm>
          <a:off x="12814300" y="16487076"/>
          <a:ext cx="889000" cy="2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7" name="テキスト ボックス 706"/>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xdr:rowOff>
    </xdr:from>
    <xdr:ext cx="534377" cy="259045"/>
    <xdr:sp macro="" textlink="">
      <xdr:nvSpPr>
        <xdr:cNvPr id="709" name="テキスト ボックス 708"/>
        <xdr:cNvSpPr txBox="1"/>
      </xdr:nvSpPr>
      <xdr:spPr>
        <a:xfrm>
          <a:off x="12547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24854</xdr:rowOff>
    </xdr:from>
    <xdr:to>
      <xdr:col>85</xdr:col>
      <xdr:colOff>177800</xdr:colOff>
      <xdr:row>96</xdr:row>
      <xdr:rowOff>126454</xdr:rowOff>
    </xdr:to>
    <xdr:sp macro="" textlink="">
      <xdr:nvSpPr>
        <xdr:cNvPr id="715" name="楕円 714"/>
        <xdr:cNvSpPr/>
      </xdr:nvSpPr>
      <xdr:spPr>
        <a:xfrm>
          <a:off x="16268700" y="16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47731</xdr:rowOff>
    </xdr:from>
    <xdr:ext cx="534377" cy="259045"/>
    <xdr:sp macro="" textlink="">
      <xdr:nvSpPr>
        <xdr:cNvPr id="716" name="積立金該当値テキスト"/>
        <xdr:cNvSpPr txBox="1"/>
      </xdr:nvSpPr>
      <xdr:spPr>
        <a:xfrm>
          <a:off x="16370300" y="163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50585</xdr:rowOff>
    </xdr:from>
    <xdr:to>
      <xdr:col>81</xdr:col>
      <xdr:colOff>101600</xdr:colOff>
      <xdr:row>95</xdr:row>
      <xdr:rowOff>152185</xdr:rowOff>
    </xdr:to>
    <xdr:sp macro="" textlink="">
      <xdr:nvSpPr>
        <xdr:cNvPr id="717" name="楕円 716"/>
        <xdr:cNvSpPr/>
      </xdr:nvSpPr>
      <xdr:spPr>
        <a:xfrm>
          <a:off x="15430500" y="163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168712</xdr:rowOff>
    </xdr:from>
    <xdr:ext cx="534377" cy="259045"/>
    <xdr:sp macro="" textlink="">
      <xdr:nvSpPr>
        <xdr:cNvPr id="718" name="テキスト ボックス 717"/>
        <xdr:cNvSpPr txBox="1"/>
      </xdr:nvSpPr>
      <xdr:spPr>
        <a:xfrm>
          <a:off x="15214111" y="161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136753</xdr:rowOff>
    </xdr:from>
    <xdr:to>
      <xdr:col>76</xdr:col>
      <xdr:colOff>165100</xdr:colOff>
      <xdr:row>97</xdr:row>
      <xdr:rowOff>66903</xdr:rowOff>
    </xdr:to>
    <xdr:sp macro="" textlink="">
      <xdr:nvSpPr>
        <xdr:cNvPr id="719" name="楕円 718"/>
        <xdr:cNvSpPr/>
      </xdr:nvSpPr>
      <xdr:spPr>
        <a:xfrm>
          <a:off x="14541500" y="1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83430</xdr:rowOff>
    </xdr:from>
    <xdr:ext cx="534377" cy="259045"/>
    <xdr:sp macro="" textlink="">
      <xdr:nvSpPr>
        <xdr:cNvPr id="720" name="テキスト ボックス 719"/>
        <xdr:cNvSpPr txBox="1"/>
      </xdr:nvSpPr>
      <xdr:spPr>
        <a:xfrm>
          <a:off x="14325111" y="163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32868</xdr:rowOff>
    </xdr:from>
    <xdr:to>
      <xdr:col>72</xdr:col>
      <xdr:colOff>38100</xdr:colOff>
      <xdr:row>97</xdr:row>
      <xdr:rowOff>134468</xdr:rowOff>
    </xdr:to>
    <xdr:sp macro="" textlink="">
      <xdr:nvSpPr>
        <xdr:cNvPr id="721" name="楕円 720"/>
        <xdr:cNvSpPr/>
      </xdr:nvSpPr>
      <xdr:spPr>
        <a:xfrm>
          <a:off x="13652500" y="166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150995</xdr:rowOff>
    </xdr:from>
    <xdr:ext cx="534377" cy="259045"/>
    <xdr:sp macro="" textlink="">
      <xdr:nvSpPr>
        <xdr:cNvPr id="722" name="テキスト ボックス 721"/>
        <xdr:cNvSpPr txBox="1"/>
      </xdr:nvSpPr>
      <xdr:spPr>
        <a:xfrm>
          <a:off x="13436111" y="164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148526</xdr:rowOff>
    </xdr:from>
    <xdr:to>
      <xdr:col>67</xdr:col>
      <xdr:colOff>101600</xdr:colOff>
      <xdr:row>96</xdr:row>
      <xdr:rowOff>78676</xdr:rowOff>
    </xdr:to>
    <xdr:sp macro="" textlink="">
      <xdr:nvSpPr>
        <xdr:cNvPr id="723" name="楕円 722"/>
        <xdr:cNvSpPr/>
      </xdr:nvSpPr>
      <xdr:spPr>
        <a:xfrm>
          <a:off x="12763500" y="164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95203</xdr:rowOff>
    </xdr:from>
    <xdr:ext cx="534377" cy="259045"/>
    <xdr:sp macro="" textlink="">
      <xdr:nvSpPr>
        <xdr:cNvPr id="724" name="テキスト ボックス 723"/>
        <xdr:cNvSpPr txBox="1"/>
      </xdr:nvSpPr>
      <xdr:spPr>
        <a:xfrm>
          <a:off x="12547111" y="162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78984</xdr:rowOff>
    </xdr:from>
    <xdr:to>
      <xdr:col>116</xdr:col>
      <xdr:colOff>63500</xdr:colOff>
      <xdr:row>38</xdr:row>
      <xdr:rowOff>138237</xdr:rowOff>
    </xdr:to>
    <xdr:cxnSp macro="">
      <xdr:nvCxnSpPr>
        <xdr:cNvPr id="751" name="直線コネクタ 750"/>
        <xdr:cNvCxnSpPr/>
      </xdr:nvCxnSpPr>
      <xdr:spPr>
        <a:xfrm flipV="1">
          <a:off x="21323300" y="6594084"/>
          <a:ext cx="8382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135037</xdr:rowOff>
    </xdr:from>
    <xdr:to>
      <xdr:col>111</xdr:col>
      <xdr:colOff>177800</xdr:colOff>
      <xdr:row>38</xdr:row>
      <xdr:rowOff>138237</xdr:rowOff>
    </xdr:to>
    <xdr:cxnSp macro="">
      <xdr:nvCxnSpPr>
        <xdr:cNvPr id="754" name="直線コネクタ 753"/>
        <xdr:cNvCxnSpPr/>
      </xdr:nvCxnSpPr>
      <xdr:spPr>
        <a:xfrm>
          <a:off x="20434300" y="665013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6" name="テキスト ボックス 755"/>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58867</xdr:rowOff>
    </xdr:from>
    <xdr:to>
      <xdr:col>107</xdr:col>
      <xdr:colOff>50800</xdr:colOff>
      <xdr:row>38</xdr:row>
      <xdr:rowOff>135037</xdr:rowOff>
    </xdr:to>
    <xdr:cxnSp macro="">
      <xdr:nvCxnSpPr>
        <xdr:cNvPr id="757" name="直線コネクタ 756"/>
        <xdr:cNvCxnSpPr/>
      </xdr:nvCxnSpPr>
      <xdr:spPr>
        <a:xfrm>
          <a:off x="19545300" y="6573967"/>
          <a:ext cx="8890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58867</xdr:rowOff>
    </xdr:from>
    <xdr:to>
      <xdr:col>102</xdr:col>
      <xdr:colOff>114300</xdr:colOff>
      <xdr:row>38</xdr:row>
      <xdr:rowOff>134671</xdr:rowOff>
    </xdr:to>
    <xdr:cxnSp macro="">
      <xdr:nvCxnSpPr>
        <xdr:cNvPr id="760" name="直線コネクタ 759"/>
        <xdr:cNvCxnSpPr/>
      </xdr:nvCxnSpPr>
      <xdr:spPr>
        <a:xfrm flipV="1">
          <a:off x="18656300" y="6573967"/>
          <a:ext cx="889000" cy="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2" name="テキスト ボックス 761"/>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28184</xdr:rowOff>
    </xdr:from>
    <xdr:to>
      <xdr:col>116</xdr:col>
      <xdr:colOff>114300</xdr:colOff>
      <xdr:row>38</xdr:row>
      <xdr:rowOff>129784</xdr:rowOff>
    </xdr:to>
    <xdr:sp macro="" textlink="">
      <xdr:nvSpPr>
        <xdr:cNvPr id="770" name="楕円 769"/>
        <xdr:cNvSpPr/>
      </xdr:nvSpPr>
      <xdr:spPr>
        <a:xfrm>
          <a:off x="22110700" y="65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142491</xdr:rowOff>
    </xdr:from>
    <xdr:ext cx="378565" cy="259045"/>
    <xdr:sp macro="" textlink="">
      <xdr:nvSpPr>
        <xdr:cNvPr id="771" name="投資及び出資金該当値テキスト"/>
        <xdr:cNvSpPr txBox="1"/>
      </xdr:nvSpPr>
      <xdr:spPr>
        <a:xfrm>
          <a:off x="22212300" y="64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87437</xdr:rowOff>
    </xdr:from>
    <xdr:to>
      <xdr:col>112</xdr:col>
      <xdr:colOff>38100</xdr:colOff>
      <xdr:row>39</xdr:row>
      <xdr:rowOff>17587</xdr:rowOff>
    </xdr:to>
    <xdr:sp macro="" textlink="">
      <xdr:nvSpPr>
        <xdr:cNvPr id="772" name="楕円 771"/>
        <xdr:cNvSpPr/>
      </xdr:nvSpPr>
      <xdr:spPr>
        <a:xfrm>
          <a:off x="21272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8714</xdr:rowOff>
    </xdr:from>
    <xdr:ext cx="313932" cy="259045"/>
    <xdr:sp macro="" textlink="">
      <xdr:nvSpPr>
        <xdr:cNvPr id="773" name="テキスト ボックス 772"/>
        <xdr:cNvSpPr txBox="1"/>
      </xdr:nvSpPr>
      <xdr:spPr>
        <a:xfrm>
          <a:off x="21166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84237</xdr:rowOff>
    </xdr:from>
    <xdr:to>
      <xdr:col>107</xdr:col>
      <xdr:colOff>101600</xdr:colOff>
      <xdr:row>39</xdr:row>
      <xdr:rowOff>14387</xdr:rowOff>
    </xdr:to>
    <xdr:sp macro="" textlink="">
      <xdr:nvSpPr>
        <xdr:cNvPr id="774" name="楕円 773"/>
        <xdr:cNvSpPr/>
      </xdr:nvSpPr>
      <xdr:spPr>
        <a:xfrm>
          <a:off x="203835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5514</xdr:rowOff>
    </xdr:from>
    <xdr:ext cx="313932" cy="259045"/>
    <xdr:sp macro="" textlink="">
      <xdr:nvSpPr>
        <xdr:cNvPr id="775" name="テキスト ボックス 774"/>
        <xdr:cNvSpPr txBox="1"/>
      </xdr:nvSpPr>
      <xdr:spPr>
        <a:xfrm>
          <a:off x="20277333" y="6692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8067</xdr:rowOff>
    </xdr:from>
    <xdr:to>
      <xdr:col>102</xdr:col>
      <xdr:colOff>165100</xdr:colOff>
      <xdr:row>38</xdr:row>
      <xdr:rowOff>109667</xdr:rowOff>
    </xdr:to>
    <xdr:sp macro="" textlink="">
      <xdr:nvSpPr>
        <xdr:cNvPr id="776" name="楕円 775"/>
        <xdr:cNvSpPr/>
      </xdr:nvSpPr>
      <xdr:spPr>
        <a:xfrm>
          <a:off x="19494500" y="65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126194</xdr:rowOff>
    </xdr:from>
    <xdr:ext cx="378565" cy="259045"/>
    <xdr:sp macro="" textlink="">
      <xdr:nvSpPr>
        <xdr:cNvPr id="777" name="テキスト ボックス 776"/>
        <xdr:cNvSpPr txBox="1"/>
      </xdr:nvSpPr>
      <xdr:spPr>
        <a:xfrm>
          <a:off x="19356017" y="6298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83871</xdr:rowOff>
    </xdr:from>
    <xdr:to>
      <xdr:col>98</xdr:col>
      <xdr:colOff>38100</xdr:colOff>
      <xdr:row>39</xdr:row>
      <xdr:rowOff>14021</xdr:rowOff>
    </xdr:to>
    <xdr:sp macro="" textlink="">
      <xdr:nvSpPr>
        <xdr:cNvPr id="778" name="楕円 777"/>
        <xdr:cNvSpPr/>
      </xdr:nvSpPr>
      <xdr:spPr>
        <a:xfrm>
          <a:off x="18605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5148</xdr:rowOff>
    </xdr:from>
    <xdr:ext cx="313932" cy="259045"/>
    <xdr:sp macro="" textlink="">
      <xdr:nvSpPr>
        <xdr:cNvPr id="779" name="テキスト ボックス 778"/>
        <xdr:cNvSpPr txBox="1"/>
      </xdr:nvSpPr>
      <xdr:spPr>
        <a:xfrm>
          <a:off x="18499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3" name="テキスト ボックス 79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132659</xdr:rowOff>
    </xdr:from>
    <xdr:to>
      <xdr:col>116</xdr:col>
      <xdr:colOff>62864</xdr:colOff>
      <xdr:row>58</xdr:row>
      <xdr:rowOff>139700</xdr:rowOff>
    </xdr:to>
    <xdr:cxnSp macro="">
      <xdr:nvCxnSpPr>
        <xdr:cNvPr id="801" name="直線コネクタ 800"/>
        <xdr:cNvCxnSpPr/>
      </xdr:nvCxnSpPr>
      <xdr:spPr>
        <a:xfrm flipV="1">
          <a:off x="22159595" y="9219509"/>
          <a:ext cx="1269" cy="86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79336</xdr:rowOff>
    </xdr:from>
    <xdr:ext cx="534377" cy="259045"/>
    <xdr:sp macro="" textlink="">
      <xdr:nvSpPr>
        <xdr:cNvPr id="804" name="貸付金最大値テキスト"/>
        <xdr:cNvSpPr txBox="1"/>
      </xdr:nvSpPr>
      <xdr:spPr>
        <a:xfrm>
          <a:off x="22212300" y="89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132659</xdr:rowOff>
    </xdr:from>
    <xdr:to>
      <xdr:col>116</xdr:col>
      <xdr:colOff>152400</xdr:colOff>
      <xdr:row>53</xdr:row>
      <xdr:rowOff>132659</xdr:rowOff>
    </xdr:to>
    <xdr:cxnSp macro="">
      <xdr:nvCxnSpPr>
        <xdr:cNvPr id="805" name="直線コネクタ 804"/>
        <xdr:cNvCxnSpPr/>
      </xdr:nvCxnSpPr>
      <xdr:spPr>
        <a:xfrm>
          <a:off x="22072600" y="921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55073</xdr:rowOff>
    </xdr:from>
    <xdr:to>
      <xdr:col>116</xdr:col>
      <xdr:colOff>63500</xdr:colOff>
      <xdr:row>58</xdr:row>
      <xdr:rowOff>114371</xdr:rowOff>
    </xdr:to>
    <xdr:cxnSp macro="">
      <xdr:nvCxnSpPr>
        <xdr:cNvPr id="806" name="直線コネクタ 805"/>
        <xdr:cNvCxnSpPr/>
      </xdr:nvCxnSpPr>
      <xdr:spPr>
        <a:xfrm>
          <a:off x="21323300" y="9999173"/>
          <a:ext cx="8382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32681</xdr:rowOff>
    </xdr:from>
    <xdr:ext cx="469744" cy="259045"/>
    <xdr:sp macro="" textlink="">
      <xdr:nvSpPr>
        <xdr:cNvPr id="807" name="貸付金平均値テキスト"/>
        <xdr:cNvSpPr txBox="1"/>
      </xdr:nvSpPr>
      <xdr:spPr>
        <a:xfrm>
          <a:off x="22212300" y="9805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9804</xdr:rowOff>
    </xdr:from>
    <xdr:to>
      <xdr:col>116</xdr:col>
      <xdr:colOff>114300</xdr:colOff>
      <xdr:row>58</xdr:row>
      <xdr:rowOff>111404</xdr:rowOff>
    </xdr:to>
    <xdr:sp macro="" textlink="">
      <xdr:nvSpPr>
        <xdr:cNvPr id="808" name="フローチャート: 判断 807"/>
        <xdr:cNvSpPr/>
      </xdr:nvSpPr>
      <xdr:spPr>
        <a:xfrm>
          <a:off x="22110700" y="995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9444</xdr:rowOff>
    </xdr:from>
    <xdr:to>
      <xdr:col>111</xdr:col>
      <xdr:colOff>177800</xdr:colOff>
      <xdr:row>58</xdr:row>
      <xdr:rowOff>55073</xdr:rowOff>
    </xdr:to>
    <xdr:cxnSp macro="">
      <xdr:nvCxnSpPr>
        <xdr:cNvPr id="809" name="直線コネクタ 808"/>
        <xdr:cNvCxnSpPr/>
      </xdr:nvCxnSpPr>
      <xdr:spPr>
        <a:xfrm>
          <a:off x="20434300" y="8753394"/>
          <a:ext cx="889000" cy="124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157800</xdr:rowOff>
    </xdr:from>
    <xdr:to>
      <xdr:col>112</xdr:col>
      <xdr:colOff>38100</xdr:colOff>
      <xdr:row>58</xdr:row>
      <xdr:rowOff>87950</xdr:rowOff>
    </xdr:to>
    <xdr:sp macro="" textlink="">
      <xdr:nvSpPr>
        <xdr:cNvPr id="810" name="フローチャート: 判断 809"/>
        <xdr:cNvSpPr/>
      </xdr:nvSpPr>
      <xdr:spPr>
        <a:xfrm>
          <a:off x="212725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104477</xdr:rowOff>
    </xdr:from>
    <xdr:ext cx="469744" cy="259045"/>
    <xdr:sp macro="" textlink="">
      <xdr:nvSpPr>
        <xdr:cNvPr id="811" name="テキスト ボックス 810"/>
        <xdr:cNvSpPr txBox="1"/>
      </xdr:nvSpPr>
      <xdr:spPr>
        <a:xfrm>
          <a:off x="21088428" y="97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9444</xdr:rowOff>
    </xdr:from>
    <xdr:to>
      <xdr:col>107</xdr:col>
      <xdr:colOff>50800</xdr:colOff>
      <xdr:row>58</xdr:row>
      <xdr:rowOff>33493</xdr:rowOff>
    </xdr:to>
    <xdr:cxnSp macro="">
      <xdr:nvCxnSpPr>
        <xdr:cNvPr id="812" name="直線コネクタ 811"/>
        <xdr:cNvCxnSpPr/>
      </xdr:nvCxnSpPr>
      <xdr:spPr>
        <a:xfrm flipV="1">
          <a:off x="19545300" y="8753394"/>
          <a:ext cx="889000" cy="12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146187</xdr:rowOff>
    </xdr:from>
    <xdr:to>
      <xdr:col>107</xdr:col>
      <xdr:colOff>101600</xdr:colOff>
      <xdr:row>58</xdr:row>
      <xdr:rowOff>76337</xdr:rowOff>
    </xdr:to>
    <xdr:sp macro="" textlink="">
      <xdr:nvSpPr>
        <xdr:cNvPr id="813" name="フローチャート: 判断 812"/>
        <xdr:cNvSpPr/>
      </xdr:nvSpPr>
      <xdr:spPr>
        <a:xfrm>
          <a:off x="20383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67464</xdr:rowOff>
    </xdr:from>
    <xdr:ext cx="469744" cy="259045"/>
    <xdr:sp macro="" textlink="">
      <xdr:nvSpPr>
        <xdr:cNvPr id="814" name="テキスト ボックス 813"/>
        <xdr:cNvSpPr txBox="1"/>
      </xdr:nvSpPr>
      <xdr:spPr>
        <a:xfrm>
          <a:off x="20199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33493</xdr:rowOff>
    </xdr:from>
    <xdr:to>
      <xdr:col>102</xdr:col>
      <xdr:colOff>114300</xdr:colOff>
      <xdr:row>58</xdr:row>
      <xdr:rowOff>35047</xdr:rowOff>
    </xdr:to>
    <xdr:cxnSp macro="">
      <xdr:nvCxnSpPr>
        <xdr:cNvPr id="815" name="直線コネクタ 814"/>
        <xdr:cNvCxnSpPr/>
      </xdr:nvCxnSpPr>
      <xdr:spPr>
        <a:xfrm flipV="1">
          <a:off x="18656300" y="997759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161000</xdr:rowOff>
    </xdr:from>
    <xdr:to>
      <xdr:col>102</xdr:col>
      <xdr:colOff>165100</xdr:colOff>
      <xdr:row>58</xdr:row>
      <xdr:rowOff>91150</xdr:rowOff>
    </xdr:to>
    <xdr:sp macro="" textlink="">
      <xdr:nvSpPr>
        <xdr:cNvPr id="816" name="フローチャート: 判断 815"/>
        <xdr:cNvSpPr/>
      </xdr:nvSpPr>
      <xdr:spPr>
        <a:xfrm>
          <a:off x="19494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82277</xdr:rowOff>
    </xdr:from>
    <xdr:ext cx="469744" cy="259045"/>
    <xdr:sp macro="" textlink="">
      <xdr:nvSpPr>
        <xdr:cNvPr id="817" name="テキスト ボックス 816"/>
        <xdr:cNvSpPr txBox="1"/>
      </xdr:nvSpPr>
      <xdr:spPr>
        <a:xfrm>
          <a:off x="19310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94707</xdr:rowOff>
    </xdr:from>
    <xdr:to>
      <xdr:col>98</xdr:col>
      <xdr:colOff>38100</xdr:colOff>
      <xdr:row>58</xdr:row>
      <xdr:rowOff>24857</xdr:rowOff>
    </xdr:to>
    <xdr:sp macro="" textlink="">
      <xdr:nvSpPr>
        <xdr:cNvPr id="818" name="フローチャート: 判断 817"/>
        <xdr:cNvSpPr/>
      </xdr:nvSpPr>
      <xdr:spPr>
        <a:xfrm>
          <a:off x="18605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41384</xdr:rowOff>
    </xdr:from>
    <xdr:ext cx="469744" cy="259045"/>
    <xdr:sp macro="" textlink="">
      <xdr:nvSpPr>
        <xdr:cNvPr id="819" name="テキスト ボックス 818"/>
        <xdr:cNvSpPr txBox="1"/>
      </xdr:nvSpPr>
      <xdr:spPr>
        <a:xfrm>
          <a:off x="18421428"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63571</xdr:rowOff>
    </xdr:from>
    <xdr:to>
      <xdr:col>116</xdr:col>
      <xdr:colOff>114300</xdr:colOff>
      <xdr:row>58</xdr:row>
      <xdr:rowOff>165171</xdr:rowOff>
    </xdr:to>
    <xdr:sp macro="" textlink="">
      <xdr:nvSpPr>
        <xdr:cNvPr id="825" name="楕円 824"/>
        <xdr:cNvSpPr/>
      </xdr:nvSpPr>
      <xdr:spPr>
        <a:xfrm>
          <a:off x="221107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159681</xdr:rowOff>
    </xdr:from>
    <xdr:ext cx="378565" cy="259045"/>
    <xdr:sp macro="" textlink="">
      <xdr:nvSpPr>
        <xdr:cNvPr id="826" name="貸付金該当値テキスト"/>
        <xdr:cNvSpPr txBox="1"/>
      </xdr:nvSpPr>
      <xdr:spPr>
        <a:xfrm>
          <a:off x="22212300" y="9932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4273</xdr:rowOff>
    </xdr:from>
    <xdr:to>
      <xdr:col>112</xdr:col>
      <xdr:colOff>38100</xdr:colOff>
      <xdr:row>58</xdr:row>
      <xdr:rowOff>105873</xdr:rowOff>
    </xdr:to>
    <xdr:sp macro="" textlink="">
      <xdr:nvSpPr>
        <xdr:cNvPr id="827" name="楕円 826"/>
        <xdr:cNvSpPr/>
      </xdr:nvSpPr>
      <xdr:spPr>
        <a:xfrm>
          <a:off x="21272500" y="99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97000</xdr:rowOff>
    </xdr:from>
    <xdr:ext cx="469744" cy="259045"/>
    <xdr:sp macro="" textlink="">
      <xdr:nvSpPr>
        <xdr:cNvPr id="828" name="テキスト ボックス 827"/>
        <xdr:cNvSpPr txBox="1"/>
      </xdr:nvSpPr>
      <xdr:spPr>
        <a:xfrm>
          <a:off x="21088428" y="1004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130094</xdr:rowOff>
    </xdr:from>
    <xdr:to>
      <xdr:col>107</xdr:col>
      <xdr:colOff>101600</xdr:colOff>
      <xdr:row>51</xdr:row>
      <xdr:rowOff>60244</xdr:rowOff>
    </xdr:to>
    <xdr:sp macro="" textlink="">
      <xdr:nvSpPr>
        <xdr:cNvPr id="829" name="楕円 828"/>
        <xdr:cNvSpPr/>
      </xdr:nvSpPr>
      <xdr:spPr>
        <a:xfrm>
          <a:off x="20383500" y="87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76771</xdr:rowOff>
    </xdr:from>
    <xdr:ext cx="534377" cy="259045"/>
    <xdr:sp macro="" textlink="">
      <xdr:nvSpPr>
        <xdr:cNvPr id="830" name="テキスト ボックス 829"/>
        <xdr:cNvSpPr txBox="1"/>
      </xdr:nvSpPr>
      <xdr:spPr>
        <a:xfrm>
          <a:off x="20167111" y="84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154143</xdr:rowOff>
    </xdr:from>
    <xdr:to>
      <xdr:col>102</xdr:col>
      <xdr:colOff>165100</xdr:colOff>
      <xdr:row>58</xdr:row>
      <xdr:rowOff>84293</xdr:rowOff>
    </xdr:to>
    <xdr:sp macro="" textlink="">
      <xdr:nvSpPr>
        <xdr:cNvPr id="831" name="楕円 830"/>
        <xdr:cNvSpPr/>
      </xdr:nvSpPr>
      <xdr:spPr>
        <a:xfrm>
          <a:off x="19494500" y="99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100820</xdr:rowOff>
    </xdr:from>
    <xdr:ext cx="469744" cy="259045"/>
    <xdr:sp macro="" textlink="">
      <xdr:nvSpPr>
        <xdr:cNvPr id="832" name="テキスト ボックス 831"/>
        <xdr:cNvSpPr txBox="1"/>
      </xdr:nvSpPr>
      <xdr:spPr>
        <a:xfrm>
          <a:off x="19310428" y="97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155697</xdr:rowOff>
    </xdr:from>
    <xdr:to>
      <xdr:col>98</xdr:col>
      <xdr:colOff>38100</xdr:colOff>
      <xdr:row>58</xdr:row>
      <xdr:rowOff>85847</xdr:rowOff>
    </xdr:to>
    <xdr:sp macro="" textlink="">
      <xdr:nvSpPr>
        <xdr:cNvPr id="833" name="楕円 832"/>
        <xdr:cNvSpPr/>
      </xdr:nvSpPr>
      <xdr:spPr>
        <a:xfrm>
          <a:off x="18605500" y="99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76974</xdr:rowOff>
    </xdr:from>
    <xdr:ext cx="469744" cy="259045"/>
    <xdr:sp macro="" textlink="">
      <xdr:nvSpPr>
        <xdr:cNvPr id="834" name="テキスト ボックス 833"/>
        <xdr:cNvSpPr txBox="1"/>
      </xdr:nvSpPr>
      <xdr:spPr>
        <a:xfrm>
          <a:off x="18421428" y="1002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3" name="テキスト ボックス 85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5" name="テキスト ボックス 85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7" name="テキスト ボックス 85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1" name="直線コネクタ 860"/>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2"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3" name="直線コネクタ 862"/>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4"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5" name="直線コネクタ 864"/>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10792</xdr:rowOff>
    </xdr:from>
    <xdr:to>
      <xdr:col>116</xdr:col>
      <xdr:colOff>63500</xdr:colOff>
      <xdr:row>77</xdr:row>
      <xdr:rowOff>16332</xdr:rowOff>
    </xdr:to>
    <xdr:cxnSp macro="">
      <xdr:nvCxnSpPr>
        <xdr:cNvPr id="866" name="直線コネクタ 865"/>
        <xdr:cNvCxnSpPr/>
      </xdr:nvCxnSpPr>
      <xdr:spPr>
        <a:xfrm flipV="1">
          <a:off x="21323300" y="13212442"/>
          <a:ext cx="8382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67"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68" name="フローチャート: 判断 867"/>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144066</xdr:rowOff>
    </xdr:from>
    <xdr:to>
      <xdr:col>111</xdr:col>
      <xdr:colOff>177800</xdr:colOff>
      <xdr:row>77</xdr:row>
      <xdr:rowOff>16332</xdr:rowOff>
    </xdr:to>
    <xdr:cxnSp macro="">
      <xdr:nvCxnSpPr>
        <xdr:cNvPr id="869" name="直線コネクタ 868"/>
        <xdr:cNvCxnSpPr/>
      </xdr:nvCxnSpPr>
      <xdr:spPr>
        <a:xfrm>
          <a:off x="20434300" y="13174266"/>
          <a:ext cx="889000" cy="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0" name="フローチャート: 判断 869"/>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1" name="テキスト ボックス 870"/>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17442</xdr:rowOff>
    </xdr:from>
    <xdr:to>
      <xdr:col>107</xdr:col>
      <xdr:colOff>50800</xdr:colOff>
      <xdr:row>76</xdr:row>
      <xdr:rowOff>144066</xdr:rowOff>
    </xdr:to>
    <xdr:cxnSp macro="">
      <xdr:nvCxnSpPr>
        <xdr:cNvPr id="872" name="直線コネクタ 871"/>
        <xdr:cNvCxnSpPr/>
      </xdr:nvCxnSpPr>
      <xdr:spPr>
        <a:xfrm>
          <a:off x="19545300" y="13047642"/>
          <a:ext cx="889000" cy="12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3" name="フローチャート: 判断 872"/>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4" name="テキスト ボックス 873"/>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17442</xdr:rowOff>
    </xdr:from>
    <xdr:to>
      <xdr:col>102</xdr:col>
      <xdr:colOff>114300</xdr:colOff>
      <xdr:row>76</xdr:row>
      <xdr:rowOff>88940</xdr:rowOff>
    </xdr:to>
    <xdr:cxnSp macro="">
      <xdr:nvCxnSpPr>
        <xdr:cNvPr id="875" name="直線コネクタ 874"/>
        <xdr:cNvCxnSpPr/>
      </xdr:nvCxnSpPr>
      <xdr:spPr>
        <a:xfrm flipV="1">
          <a:off x="18656300" y="13047642"/>
          <a:ext cx="889000" cy="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6" name="フローチャート: 判断 875"/>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77" name="テキスト ボックス 876"/>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78" name="フローチャート: 判断 877"/>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2525</xdr:rowOff>
    </xdr:from>
    <xdr:ext cx="534377" cy="259045"/>
    <xdr:sp macro="" textlink="">
      <xdr:nvSpPr>
        <xdr:cNvPr id="879" name="テキスト ボックス 878"/>
        <xdr:cNvSpPr txBox="1"/>
      </xdr:nvSpPr>
      <xdr:spPr>
        <a:xfrm>
          <a:off x="18389111" y="133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131442</xdr:rowOff>
    </xdr:from>
    <xdr:to>
      <xdr:col>116</xdr:col>
      <xdr:colOff>114300</xdr:colOff>
      <xdr:row>77</xdr:row>
      <xdr:rowOff>61592</xdr:rowOff>
    </xdr:to>
    <xdr:sp macro="" textlink="">
      <xdr:nvSpPr>
        <xdr:cNvPr id="885" name="楕円 884"/>
        <xdr:cNvSpPr/>
      </xdr:nvSpPr>
      <xdr:spPr>
        <a:xfrm>
          <a:off x="22110700" y="131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154319</xdr:rowOff>
    </xdr:from>
    <xdr:ext cx="534377" cy="259045"/>
    <xdr:sp macro="" textlink="">
      <xdr:nvSpPr>
        <xdr:cNvPr id="886" name="繰出金該当値テキスト"/>
        <xdr:cNvSpPr txBox="1"/>
      </xdr:nvSpPr>
      <xdr:spPr>
        <a:xfrm>
          <a:off x="22212300" y="130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136982</xdr:rowOff>
    </xdr:from>
    <xdr:to>
      <xdr:col>112</xdr:col>
      <xdr:colOff>38100</xdr:colOff>
      <xdr:row>77</xdr:row>
      <xdr:rowOff>67132</xdr:rowOff>
    </xdr:to>
    <xdr:sp macro="" textlink="">
      <xdr:nvSpPr>
        <xdr:cNvPr id="887" name="楕円 886"/>
        <xdr:cNvSpPr/>
      </xdr:nvSpPr>
      <xdr:spPr>
        <a:xfrm>
          <a:off x="21272500" y="131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83659</xdr:rowOff>
    </xdr:from>
    <xdr:ext cx="534377" cy="259045"/>
    <xdr:sp macro="" textlink="">
      <xdr:nvSpPr>
        <xdr:cNvPr id="888" name="テキスト ボックス 887"/>
        <xdr:cNvSpPr txBox="1"/>
      </xdr:nvSpPr>
      <xdr:spPr>
        <a:xfrm>
          <a:off x="21056111" y="1294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93266</xdr:rowOff>
    </xdr:from>
    <xdr:to>
      <xdr:col>107</xdr:col>
      <xdr:colOff>101600</xdr:colOff>
      <xdr:row>77</xdr:row>
      <xdr:rowOff>23416</xdr:rowOff>
    </xdr:to>
    <xdr:sp macro="" textlink="">
      <xdr:nvSpPr>
        <xdr:cNvPr id="889" name="楕円 888"/>
        <xdr:cNvSpPr/>
      </xdr:nvSpPr>
      <xdr:spPr>
        <a:xfrm>
          <a:off x="20383500" y="131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39942</xdr:rowOff>
    </xdr:from>
    <xdr:ext cx="534377" cy="259045"/>
    <xdr:sp macro="" textlink="">
      <xdr:nvSpPr>
        <xdr:cNvPr id="890" name="テキスト ボックス 889"/>
        <xdr:cNvSpPr txBox="1"/>
      </xdr:nvSpPr>
      <xdr:spPr>
        <a:xfrm>
          <a:off x="20167111" y="1289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138092</xdr:rowOff>
    </xdr:from>
    <xdr:to>
      <xdr:col>102</xdr:col>
      <xdr:colOff>165100</xdr:colOff>
      <xdr:row>76</xdr:row>
      <xdr:rowOff>68242</xdr:rowOff>
    </xdr:to>
    <xdr:sp macro="" textlink="">
      <xdr:nvSpPr>
        <xdr:cNvPr id="891" name="楕円 890"/>
        <xdr:cNvSpPr/>
      </xdr:nvSpPr>
      <xdr:spPr>
        <a:xfrm>
          <a:off x="19494500" y="1299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84769</xdr:rowOff>
    </xdr:from>
    <xdr:ext cx="534377" cy="259045"/>
    <xdr:sp macro="" textlink="">
      <xdr:nvSpPr>
        <xdr:cNvPr id="892" name="テキスト ボックス 891"/>
        <xdr:cNvSpPr txBox="1"/>
      </xdr:nvSpPr>
      <xdr:spPr>
        <a:xfrm>
          <a:off x="19278111" y="127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38140</xdr:rowOff>
    </xdr:from>
    <xdr:to>
      <xdr:col>98</xdr:col>
      <xdr:colOff>38100</xdr:colOff>
      <xdr:row>76</xdr:row>
      <xdr:rowOff>139740</xdr:rowOff>
    </xdr:to>
    <xdr:sp macro="" textlink="">
      <xdr:nvSpPr>
        <xdr:cNvPr id="893" name="楕円 892"/>
        <xdr:cNvSpPr/>
      </xdr:nvSpPr>
      <xdr:spPr>
        <a:xfrm>
          <a:off x="18605500" y="130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156267</xdr:rowOff>
    </xdr:from>
    <xdr:ext cx="534377" cy="259045"/>
    <xdr:sp macro="" textlink="">
      <xdr:nvSpPr>
        <xdr:cNvPr id="894" name="テキスト ボックス 893"/>
        <xdr:cNvSpPr txBox="1"/>
      </xdr:nvSpPr>
      <xdr:spPr>
        <a:xfrm>
          <a:off x="18389111" y="1284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776,846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49,129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主な構成項目は、補助費等（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146,492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125,377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114,462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円）、扶助費（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110,587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となっているが、大きく増加している項目は、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国営土地改良事業負担金が増加したことが挙げられる。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普通建設事業（うち更新整備）からも分かるように保有施設の老朽化に伴う更新費用や、それに伴い公債費等も増加する見込みであるため、各事業の効果検証を行い、歳出の抑制に努めていく。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15,139
15,037
308.10
12,117,002
11,760,671
333,114
5,830,409
11,569,465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130327</xdr:rowOff>
    </xdr:from>
    <xdr:to>
      <xdr:col>24</xdr:col>
      <xdr:colOff>63500</xdr:colOff>
      <xdr:row>36</xdr:row>
      <xdr:rowOff>44374</xdr:rowOff>
    </xdr:to>
    <xdr:cxnSp macro="">
      <xdr:nvCxnSpPr>
        <xdr:cNvPr id="59" name="直線コネクタ 58"/>
        <xdr:cNvCxnSpPr/>
      </xdr:nvCxnSpPr>
      <xdr:spPr>
        <a:xfrm flipV="1">
          <a:off x="3797300" y="6131077"/>
          <a:ext cx="8382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44374</xdr:rowOff>
    </xdr:from>
    <xdr:to>
      <xdr:col>19</xdr:col>
      <xdr:colOff>177800</xdr:colOff>
      <xdr:row>36</xdr:row>
      <xdr:rowOff>44831</xdr:rowOff>
    </xdr:to>
    <xdr:cxnSp macro="">
      <xdr:nvCxnSpPr>
        <xdr:cNvPr id="62" name="直線コネクタ 61"/>
        <xdr:cNvCxnSpPr/>
      </xdr:nvCxnSpPr>
      <xdr:spPr>
        <a:xfrm flipV="1">
          <a:off x="2908300" y="62165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44831</xdr:rowOff>
    </xdr:from>
    <xdr:to>
      <xdr:col>15</xdr:col>
      <xdr:colOff>50800</xdr:colOff>
      <xdr:row>36</xdr:row>
      <xdr:rowOff>61062</xdr:rowOff>
    </xdr:to>
    <xdr:cxnSp macro="">
      <xdr:nvCxnSpPr>
        <xdr:cNvPr id="65" name="直線コネクタ 64"/>
        <xdr:cNvCxnSpPr/>
      </xdr:nvCxnSpPr>
      <xdr:spPr>
        <a:xfrm flipV="1">
          <a:off x="2019300" y="621703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76149</xdr:rowOff>
    </xdr:from>
    <xdr:to>
      <xdr:col>10</xdr:col>
      <xdr:colOff>114300</xdr:colOff>
      <xdr:row>36</xdr:row>
      <xdr:rowOff>61062</xdr:rowOff>
    </xdr:to>
    <xdr:cxnSp macro="">
      <xdr:nvCxnSpPr>
        <xdr:cNvPr id="68" name="直線コネクタ 67"/>
        <xdr:cNvCxnSpPr/>
      </xdr:nvCxnSpPr>
      <xdr:spPr>
        <a:xfrm>
          <a:off x="1130300" y="6076899"/>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62983</xdr:rowOff>
    </xdr:from>
    <xdr:ext cx="469744" cy="259045"/>
    <xdr:sp macro="" textlink="">
      <xdr:nvSpPr>
        <xdr:cNvPr id="72" name="テキスト ボックス 71"/>
        <xdr:cNvSpPr txBox="1"/>
      </xdr:nvSpPr>
      <xdr:spPr>
        <a:xfrm>
          <a:off x="895428" y="62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79527</xdr:rowOff>
    </xdr:from>
    <xdr:to>
      <xdr:col>24</xdr:col>
      <xdr:colOff>114300</xdr:colOff>
      <xdr:row>36</xdr:row>
      <xdr:rowOff>9677</xdr:rowOff>
    </xdr:to>
    <xdr:sp macro="" textlink="">
      <xdr:nvSpPr>
        <xdr:cNvPr id="78" name="楕円 77"/>
        <xdr:cNvSpPr/>
      </xdr:nvSpPr>
      <xdr:spPr>
        <a:xfrm>
          <a:off x="4584700" y="60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102404</xdr:rowOff>
    </xdr:from>
    <xdr:ext cx="469744" cy="259045"/>
    <xdr:sp macro="" textlink="">
      <xdr:nvSpPr>
        <xdr:cNvPr id="79" name="議会費該当値テキスト"/>
        <xdr:cNvSpPr txBox="1"/>
      </xdr:nvSpPr>
      <xdr:spPr>
        <a:xfrm>
          <a:off x="4686300" y="593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165024</xdr:rowOff>
    </xdr:from>
    <xdr:to>
      <xdr:col>20</xdr:col>
      <xdr:colOff>38100</xdr:colOff>
      <xdr:row>36</xdr:row>
      <xdr:rowOff>95174</xdr:rowOff>
    </xdr:to>
    <xdr:sp macro="" textlink="">
      <xdr:nvSpPr>
        <xdr:cNvPr id="80" name="楕円 79"/>
        <xdr:cNvSpPr/>
      </xdr:nvSpPr>
      <xdr:spPr>
        <a:xfrm>
          <a:off x="3746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111701</xdr:rowOff>
    </xdr:from>
    <xdr:ext cx="469744" cy="259045"/>
    <xdr:sp macro="" textlink="">
      <xdr:nvSpPr>
        <xdr:cNvPr id="81" name="テキスト ボックス 80"/>
        <xdr:cNvSpPr txBox="1"/>
      </xdr:nvSpPr>
      <xdr:spPr>
        <a:xfrm>
          <a:off x="3562428" y="59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165481</xdr:rowOff>
    </xdr:from>
    <xdr:to>
      <xdr:col>15</xdr:col>
      <xdr:colOff>101600</xdr:colOff>
      <xdr:row>36</xdr:row>
      <xdr:rowOff>95631</xdr:rowOff>
    </xdr:to>
    <xdr:sp macro="" textlink="">
      <xdr:nvSpPr>
        <xdr:cNvPr id="82" name="楕円 81"/>
        <xdr:cNvSpPr/>
      </xdr:nvSpPr>
      <xdr:spPr>
        <a:xfrm>
          <a:off x="2857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112158</xdr:rowOff>
    </xdr:from>
    <xdr:ext cx="469744" cy="259045"/>
    <xdr:sp macro="" textlink="">
      <xdr:nvSpPr>
        <xdr:cNvPr id="83" name="テキスト ボックス 82"/>
        <xdr:cNvSpPr txBox="1"/>
      </xdr:nvSpPr>
      <xdr:spPr>
        <a:xfrm>
          <a:off x="2673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10262</xdr:rowOff>
    </xdr:from>
    <xdr:to>
      <xdr:col>10</xdr:col>
      <xdr:colOff>165100</xdr:colOff>
      <xdr:row>36</xdr:row>
      <xdr:rowOff>111862</xdr:rowOff>
    </xdr:to>
    <xdr:sp macro="" textlink="">
      <xdr:nvSpPr>
        <xdr:cNvPr id="84" name="楕円 83"/>
        <xdr:cNvSpPr/>
      </xdr:nvSpPr>
      <xdr:spPr>
        <a:xfrm>
          <a:off x="19685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128389</xdr:rowOff>
    </xdr:from>
    <xdr:ext cx="469744" cy="259045"/>
    <xdr:sp macro="" textlink="">
      <xdr:nvSpPr>
        <xdr:cNvPr id="85" name="テキスト ボックス 84"/>
        <xdr:cNvSpPr txBox="1"/>
      </xdr:nvSpPr>
      <xdr:spPr>
        <a:xfrm>
          <a:off x="1784428" y="595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25349</xdr:rowOff>
    </xdr:from>
    <xdr:to>
      <xdr:col>6</xdr:col>
      <xdr:colOff>38100</xdr:colOff>
      <xdr:row>35</xdr:row>
      <xdr:rowOff>126949</xdr:rowOff>
    </xdr:to>
    <xdr:sp macro="" textlink="">
      <xdr:nvSpPr>
        <xdr:cNvPr id="86" name="楕円 85"/>
        <xdr:cNvSpPr/>
      </xdr:nvSpPr>
      <xdr:spPr>
        <a:xfrm>
          <a:off x="1079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143476</xdr:rowOff>
    </xdr:from>
    <xdr:ext cx="469744" cy="259045"/>
    <xdr:sp macro="" textlink="">
      <xdr:nvSpPr>
        <xdr:cNvPr id="87" name="テキスト ボックス 86"/>
        <xdr:cNvSpPr txBox="1"/>
      </xdr:nvSpPr>
      <xdr:spPr>
        <a:xfrm>
          <a:off x="895428" y="58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49869</xdr:rowOff>
    </xdr:from>
    <xdr:to>
      <xdr:col>24</xdr:col>
      <xdr:colOff>63500</xdr:colOff>
      <xdr:row>54</xdr:row>
      <xdr:rowOff>124946</xdr:rowOff>
    </xdr:to>
    <xdr:cxnSp macro="">
      <xdr:nvCxnSpPr>
        <xdr:cNvPr id="114" name="直線コネクタ 113"/>
        <xdr:cNvCxnSpPr/>
      </xdr:nvCxnSpPr>
      <xdr:spPr>
        <a:xfrm>
          <a:off x="3797300" y="9308169"/>
          <a:ext cx="838200" cy="7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49869</xdr:rowOff>
    </xdr:from>
    <xdr:to>
      <xdr:col>19</xdr:col>
      <xdr:colOff>177800</xdr:colOff>
      <xdr:row>54</xdr:row>
      <xdr:rowOff>58455</xdr:rowOff>
    </xdr:to>
    <xdr:cxnSp macro="">
      <xdr:nvCxnSpPr>
        <xdr:cNvPr id="117" name="直線コネクタ 116"/>
        <xdr:cNvCxnSpPr/>
      </xdr:nvCxnSpPr>
      <xdr:spPr>
        <a:xfrm flipV="1">
          <a:off x="2908300" y="9308169"/>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58455</xdr:rowOff>
    </xdr:from>
    <xdr:to>
      <xdr:col>15</xdr:col>
      <xdr:colOff>50800</xdr:colOff>
      <xdr:row>55</xdr:row>
      <xdr:rowOff>42495</xdr:rowOff>
    </xdr:to>
    <xdr:cxnSp macro="">
      <xdr:nvCxnSpPr>
        <xdr:cNvPr id="120" name="直線コネクタ 119"/>
        <xdr:cNvCxnSpPr/>
      </xdr:nvCxnSpPr>
      <xdr:spPr>
        <a:xfrm flipV="1">
          <a:off x="2019300" y="9316755"/>
          <a:ext cx="889000" cy="15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21349</xdr:rowOff>
    </xdr:from>
    <xdr:to>
      <xdr:col>10</xdr:col>
      <xdr:colOff>114300</xdr:colOff>
      <xdr:row>55</xdr:row>
      <xdr:rowOff>42495</xdr:rowOff>
    </xdr:to>
    <xdr:cxnSp macro="">
      <xdr:nvCxnSpPr>
        <xdr:cNvPr id="123" name="直線コネクタ 122"/>
        <xdr:cNvCxnSpPr/>
      </xdr:nvCxnSpPr>
      <xdr:spPr>
        <a:xfrm>
          <a:off x="1130300" y="945109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7" name="テキスト ボックス 126"/>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74146</xdr:rowOff>
    </xdr:from>
    <xdr:to>
      <xdr:col>24</xdr:col>
      <xdr:colOff>114300</xdr:colOff>
      <xdr:row>55</xdr:row>
      <xdr:rowOff>4296</xdr:rowOff>
    </xdr:to>
    <xdr:sp macro="" textlink="">
      <xdr:nvSpPr>
        <xdr:cNvPr id="133" name="楕円 132"/>
        <xdr:cNvSpPr/>
      </xdr:nvSpPr>
      <xdr:spPr>
        <a:xfrm>
          <a:off x="4584700" y="93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97023</xdr:rowOff>
    </xdr:from>
    <xdr:ext cx="599010" cy="259045"/>
    <xdr:sp macro="" textlink="">
      <xdr:nvSpPr>
        <xdr:cNvPr id="134" name="総務費該当値テキスト"/>
        <xdr:cNvSpPr txBox="1"/>
      </xdr:nvSpPr>
      <xdr:spPr>
        <a:xfrm>
          <a:off x="4686300" y="918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170519</xdr:rowOff>
    </xdr:from>
    <xdr:to>
      <xdr:col>20</xdr:col>
      <xdr:colOff>38100</xdr:colOff>
      <xdr:row>54</xdr:row>
      <xdr:rowOff>100669</xdr:rowOff>
    </xdr:to>
    <xdr:sp macro="" textlink="">
      <xdr:nvSpPr>
        <xdr:cNvPr id="135" name="楕円 134"/>
        <xdr:cNvSpPr/>
      </xdr:nvSpPr>
      <xdr:spPr>
        <a:xfrm>
          <a:off x="3746500" y="92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117196</xdr:rowOff>
    </xdr:from>
    <xdr:ext cx="599010" cy="259045"/>
    <xdr:sp macro="" textlink="">
      <xdr:nvSpPr>
        <xdr:cNvPr id="136" name="テキスト ボックス 135"/>
        <xdr:cNvSpPr txBox="1"/>
      </xdr:nvSpPr>
      <xdr:spPr>
        <a:xfrm>
          <a:off x="3497795" y="903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7655</xdr:rowOff>
    </xdr:from>
    <xdr:to>
      <xdr:col>15</xdr:col>
      <xdr:colOff>101600</xdr:colOff>
      <xdr:row>54</xdr:row>
      <xdr:rowOff>109255</xdr:rowOff>
    </xdr:to>
    <xdr:sp macro="" textlink="">
      <xdr:nvSpPr>
        <xdr:cNvPr id="137" name="楕円 136"/>
        <xdr:cNvSpPr/>
      </xdr:nvSpPr>
      <xdr:spPr>
        <a:xfrm>
          <a:off x="2857500" y="926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125782</xdr:rowOff>
    </xdr:from>
    <xdr:ext cx="599010" cy="259045"/>
    <xdr:sp macro="" textlink="">
      <xdr:nvSpPr>
        <xdr:cNvPr id="138" name="テキスト ボックス 137"/>
        <xdr:cNvSpPr txBox="1"/>
      </xdr:nvSpPr>
      <xdr:spPr>
        <a:xfrm>
          <a:off x="2608795" y="90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163145</xdr:rowOff>
    </xdr:from>
    <xdr:to>
      <xdr:col>10</xdr:col>
      <xdr:colOff>165100</xdr:colOff>
      <xdr:row>55</xdr:row>
      <xdr:rowOff>93295</xdr:rowOff>
    </xdr:to>
    <xdr:sp macro="" textlink="">
      <xdr:nvSpPr>
        <xdr:cNvPr id="139" name="楕円 138"/>
        <xdr:cNvSpPr/>
      </xdr:nvSpPr>
      <xdr:spPr>
        <a:xfrm>
          <a:off x="1968500" y="942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109822</xdr:rowOff>
    </xdr:from>
    <xdr:ext cx="599010" cy="259045"/>
    <xdr:sp macro="" textlink="">
      <xdr:nvSpPr>
        <xdr:cNvPr id="140" name="テキスト ボックス 139"/>
        <xdr:cNvSpPr txBox="1"/>
      </xdr:nvSpPr>
      <xdr:spPr>
        <a:xfrm>
          <a:off x="1719795" y="919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141999</xdr:rowOff>
    </xdr:from>
    <xdr:to>
      <xdr:col>6</xdr:col>
      <xdr:colOff>38100</xdr:colOff>
      <xdr:row>55</xdr:row>
      <xdr:rowOff>72149</xdr:rowOff>
    </xdr:to>
    <xdr:sp macro="" textlink="">
      <xdr:nvSpPr>
        <xdr:cNvPr id="141" name="楕円 140"/>
        <xdr:cNvSpPr/>
      </xdr:nvSpPr>
      <xdr:spPr>
        <a:xfrm>
          <a:off x="1079500" y="940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88676</xdr:rowOff>
    </xdr:from>
    <xdr:ext cx="599010" cy="259045"/>
    <xdr:sp macro="" textlink="">
      <xdr:nvSpPr>
        <xdr:cNvPr id="142" name="テキスト ボックス 141"/>
        <xdr:cNvSpPr txBox="1"/>
      </xdr:nvSpPr>
      <xdr:spPr>
        <a:xfrm>
          <a:off x="830795" y="91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165771</xdr:rowOff>
    </xdr:from>
    <xdr:to>
      <xdr:col>24</xdr:col>
      <xdr:colOff>63500</xdr:colOff>
      <xdr:row>72</xdr:row>
      <xdr:rowOff>56947</xdr:rowOff>
    </xdr:to>
    <xdr:cxnSp macro="">
      <xdr:nvCxnSpPr>
        <xdr:cNvPr id="174" name="直線コネクタ 173"/>
        <xdr:cNvCxnSpPr/>
      </xdr:nvCxnSpPr>
      <xdr:spPr>
        <a:xfrm>
          <a:off x="3797300" y="12338721"/>
          <a:ext cx="838200" cy="6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165771</xdr:rowOff>
    </xdr:from>
    <xdr:to>
      <xdr:col>19</xdr:col>
      <xdr:colOff>177800</xdr:colOff>
      <xdr:row>73</xdr:row>
      <xdr:rowOff>22809</xdr:rowOff>
    </xdr:to>
    <xdr:cxnSp macro="">
      <xdr:nvCxnSpPr>
        <xdr:cNvPr id="177" name="直線コネクタ 176"/>
        <xdr:cNvCxnSpPr/>
      </xdr:nvCxnSpPr>
      <xdr:spPr>
        <a:xfrm flipV="1">
          <a:off x="2908300" y="12338721"/>
          <a:ext cx="889000" cy="19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8277</xdr:rowOff>
    </xdr:from>
    <xdr:to>
      <xdr:col>15</xdr:col>
      <xdr:colOff>50800</xdr:colOff>
      <xdr:row>73</xdr:row>
      <xdr:rowOff>22809</xdr:rowOff>
    </xdr:to>
    <xdr:cxnSp macro="">
      <xdr:nvCxnSpPr>
        <xdr:cNvPr id="180" name="直線コネクタ 179"/>
        <xdr:cNvCxnSpPr/>
      </xdr:nvCxnSpPr>
      <xdr:spPr>
        <a:xfrm>
          <a:off x="2019300" y="12352677"/>
          <a:ext cx="889000" cy="18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8277</xdr:rowOff>
    </xdr:from>
    <xdr:to>
      <xdr:col>10</xdr:col>
      <xdr:colOff>114300</xdr:colOff>
      <xdr:row>73</xdr:row>
      <xdr:rowOff>140146</xdr:rowOff>
    </xdr:to>
    <xdr:cxnSp macro="">
      <xdr:nvCxnSpPr>
        <xdr:cNvPr id="183" name="直線コネクタ 182"/>
        <xdr:cNvCxnSpPr/>
      </xdr:nvCxnSpPr>
      <xdr:spPr>
        <a:xfrm flipV="1">
          <a:off x="1130300" y="12352677"/>
          <a:ext cx="889000" cy="30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6791</xdr:rowOff>
    </xdr:from>
    <xdr:ext cx="599010" cy="259045"/>
    <xdr:sp macro="" textlink="">
      <xdr:nvSpPr>
        <xdr:cNvPr id="187" name="テキスト ボックス 186"/>
        <xdr:cNvSpPr txBox="1"/>
      </xdr:nvSpPr>
      <xdr:spPr>
        <a:xfrm>
          <a:off x="830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6147</xdr:rowOff>
    </xdr:from>
    <xdr:to>
      <xdr:col>24</xdr:col>
      <xdr:colOff>114300</xdr:colOff>
      <xdr:row>72</xdr:row>
      <xdr:rowOff>107747</xdr:rowOff>
    </xdr:to>
    <xdr:sp macro="" textlink="">
      <xdr:nvSpPr>
        <xdr:cNvPr id="193" name="楕円 192"/>
        <xdr:cNvSpPr/>
      </xdr:nvSpPr>
      <xdr:spPr>
        <a:xfrm>
          <a:off x="4584700" y="123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29024</xdr:rowOff>
    </xdr:from>
    <xdr:ext cx="599010" cy="259045"/>
    <xdr:sp macro="" textlink="">
      <xdr:nvSpPr>
        <xdr:cNvPr id="194" name="民生費該当値テキスト"/>
        <xdr:cNvSpPr txBox="1"/>
      </xdr:nvSpPr>
      <xdr:spPr>
        <a:xfrm>
          <a:off x="4686300" y="1220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114971</xdr:rowOff>
    </xdr:from>
    <xdr:to>
      <xdr:col>20</xdr:col>
      <xdr:colOff>38100</xdr:colOff>
      <xdr:row>72</xdr:row>
      <xdr:rowOff>45121</xdr:rowOff>
    </xdr:to>
    <xdr:sp macro="" textlink="">
      <xdr:nvSpPr>
        <xdr:cNvPr id="195" name="楕円 194"/>
        <xdr:cNvSpPr/>
      </xdr:nvSpPr>
      <xdr:spPr>
        <a:xfrm>
          <a:off x="3746500" y="122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61648</xdr:rowOff>
    </xdr:from>
    <xdr:ext cx="599010" cy="259045"/>
    <xdr:sp macro="" textlink="">
      <xdr:nvSpPr>
        <xdr:cNvPr id="196" name="テキスト ボックス 195"/>
        <xdr:cNvSpPr txBox="1"/>
      </xdr:nvSpPr>
      <xdr:spPr>
        <a:xfrm>
          <a:off x="3497795" y="1206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143459</xdr:rowOff>
    </xdr:from>
    <xdr:to>
      <xdr:col>15</xdr:col>
      <xdr:colOff>101600</xdr:colOff>
      <xdr:row>73</xdr:row>
      <xdr:rowOff>73609</xdr:rowOff>
    </xdr:to>
    <xdr:sp macro="" textlink="">
      <xdr:nvSpPr>
        <xdr:cNvPr id="197" name="楕円 196"/>
        <xdr:cNvSpPr/>
      </xdr:nvSpPr>
      <xdr:spPr>
        <a:xfrm>
          <a:off x="2857500" y="124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90136</xdr:rowOff>
    </xdr:from>
    <xdr:ext cx="599010" cy="259045"/>
    <xdr:sp macro="" textlink="">
      <xdr:nvSpPr>
        <xdr:cNvPr id="198" name="テキスト ボックス 197"/>
        <xdr:cNvSpPr txBox="1"/>
      </xdr:nvSpPr>
      <xdr:spPr>
        <a:xfrm>
          <a:off x="2608795" y="1226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128927</xdr:rowOff>
    </xdr:from>
    <xdr:to>
      <xdr:col>10</xdr:col>
      <xdr:colOff>165100</xdr:colOff>
      <xdr:row>72</xdr:row>
      <xdr:rowOff>59077</xdr:rowOff>
    </xdr:to>
    <xdr:sp macro="" textlink="">
      <xdr:nvSpPr>
        <xdr:cNvPr id="199" name="楕円 198"/>
        <xdr:cNvSpPr/>
      </xdr:nvSpPr>
      <xdr:spPr>
        <a:xfrm>
          <a:off x="1968500" y="123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75604</xdr:rowOff>
    </xdr:from>
    <xdr:ext cx="599010" cy="259045"/>
    <xdr:sp macro="" textlink="">
      <xdr:nvSpPr>
        <xdr:cNvPr id="200" name="テキスト ボックス 199"/>
        <xdr:cNvSpPr txBox="1"/>
      </xdr:nvSpPr>
      <xdr:spPr>
        <a:xfrm>
          <a:off x="1719795" y="1207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89346</xdr:rowOff>
    </xdr:from>
    <xdr:to>
      <xdr:col>6</xdr:col>
      <xdr:colOff>38100</xdr:colOff>
      <xdr:row>74</xdr:row>
      <xdr:rowOff>19496</xdr:rowOff>
    </xdr:to>
    <xdr:sp macro="" textlink="">
      <xdr:nvSpPr>
        <xdr:cNvPr id="201" name="楕円 200"/>
        <xdr:cNvSpPr/>
      </xdr:nvSpPr>
      <xdr:spPr>
        <a:xfrm>
          <a:off x="1079500" y="126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36023</xdr:rowOff>
    </xdr:from>
    <xdr:ext cx="599010" cy="259045"/>
    <xdr:sp macro="" textlink="">
      <xdr:nvSpPr>
        <xdr:cNvPr id="202" name="テキスト ボックス 201"/>
        <xdr:cNvSpPr txBox="1"/>
      </xdr:nvSpPr>
      <xdr:spPr>
        <a:xfrm>
          <a:off x="830795" y="1238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10100</xdr:rowOff>
    </xdr:from>
    <xdr:to>
      <xdr:col>24</xdr:col>
      <xdr:colOff>63500</xdr:colOff>
      <xdr:row>97</xdr:row>
      <xdr:rowOff>50595</xdr:rowOff>
    </xdr:to>
    <xdr:cxnSp macro="">
      <xdr:nvCxnSpPr>
        <xdr:cNvPr id="234" name="直線コネクタ 233"/>
        <xdr:cNvCxnSpPr/>
      </xdr:nvCxnSpPr>
      <xdr:spPr>
        <a:xfrm flipV="1">
          <a:off x="3797300" y="16640750"/>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45599</xdr:rowOff>
    </xdr:from>
    <xdr:to>
      <xdr:col>19</xdr:col>
      <xdr:colOff>177800</xdr:colOff>
      <xdr:row>97</xdr:row>
      <xdr:rowOff>50595</xdr:rowOff>
    </xdr:to>
    <xdr:cxnSp macro="">
      <xdr:nvCxnSpPr>
        <xdr:cNvPr id="237" name="直線コネクタ 236"/>
        <xdr:cNvCxnSpPr/>
      </xdr:nvCxnSpPr>
      <xdr:spPr>
        <a:xfrm>
          <a:off x="2908300" y="16676249"/>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79301</xdr:rowOff>
    </xdr:from>
    <xdr:to>
      <xdr:col>15</xdr:col>
      <xdr:colOff>50800</xdr:colOff>
      <xdr:row>97</xdr:row>
      <xdr:rowOff>45599</xdr:rowOff>
    </xdr:to>
    <xdr:cxnSp macro="">
      <xdr:nvCxnSpPr>
        <xdr:cNvPr id="240" name="直線コネクタ 239"/>
        <xdr:cNvCxnSpPr/>
      </xdr:nvCxnSpPr>
      <xdr:spPr>
        <a:xfrm>
          <a:off x="2019300" y="16538501"/>
          <a:ext cx="889000" cy="1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79301</xdr:rowOff>
    </xdr:from>
    <xdr:to>
      <xdr:col>10</xdr:col>
      <xdr:colOff>114300</xdr:colOff>
      <xdr:row>97</xdr:row>
      <xdr:rowOff>35833</xdr:rowOff>
    </xdr:to>
    <xdr:cxnSp macro="">
      <xdr:nvCxnSpPr>
        <xdr:cNvPr id="243" name="直線コネクタ 242"/>
        <xdr:cNvCxnSpPr/>
      </xdr:nvCxnSpPr>
      <xdr:spPr>
        <a:xfrm flipV="1">
          <a:off x="1130300" y="16538501"/>
          <a:ext cx="889000" cy="1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7" name="テキスト ボックス 246"/>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130750</xdr:rowOff>
    </xdr:from>
    <xdr:to>
      <xdr:col>24</xdr:col>
      <xdr:colOff>114300</xdr:colOff>
      <xdr:row>97</xdr:row>
      <xdr:rowOff>60900</xdr:rowOff>
    </xdr:to>
    <xdr:sp macro="" textlink="">
      <xdr:nvSpPr>
        <xdr:cNvPr id="253" name="楕円 252"/>
        <xdr:cNvSpPr/>
      </xdr:nvSpPr>
      <xdr:spPr>
        <a:xfrm>
          <a:off x="4584700" y="165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109177</xdr:rowOff>
    </xdr:from>
    <xdr:ext cx="534377" cy="259045"/>
    <xdr:sp macro="" textlink="">
      <xdr:nvSpPr>
        <xdr:cNvPr id="254" name="衛生費該当値テキスト"/>
        <xdr:cNvSpPr txBox="1"/>
      </xdr:nvSpPr>
      <xdr:spPr>
        <a:xfrm>
          <a:off x="4686300" y="165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171245</xdr:rowOff>
    </xdr:from>
    <xdr:to>
      <xdr:col>20</xdr:col>
      <xdr:colOff>38100</xdr:colOff>
      <xdr:row>97</xdr:row>
      <xdr:rowOff>101395</xdr:rowOff>
    </xdr:to>
    <xdr:sp macro="" textlink="">
      <xdr:nvSpPr>
        <xdr:cNvPr id="255" name="楕円 254"/>
        <xdr:cNvSpPr/>
      </xdr:nvSpPr>
      <xdr:spPr>
        <a:xfrm>
          <a:off x="3746500" y="166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92522</xdr:rowOff>
    </xdr:from>
    <xdr:ext cx="534377" cy="259045"/>
    <xdr:sp macro="" textlink="">
      <xdr:nvSpPr>
        <xdr:cNvPr id="256" name="テキスト ボックス 255"/>
        <xdr:cNvSpPr txBox="1"/>
      </xdr:nvSpPr>
      <xdr:spPr>
        <a:xfrm>
          <a:off x="3530111" y="1672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166249</xdr:rowOff>
    </xdr:from>
    <xdr:to>
      <xdr:col>15</xdr:col>
      <xdr:colOff>101600</xdr:colOff>
      <xdr:row>97</xdr:row>
      <xdr:rowOff>96399</xdr:rowOff>
    </xdr:to>
    <xdr:sp macro="" textlink="">
      <xdr:nvSpPr>
        <xdr:cNvPr id="257" name="楕円 256"/>
        <xdr:cNvSpPr/>
      </xdr:nvSpPr>
      <xdr:spPr>
        <a:xfrm>
          <a:off x="2857500" y="166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87526</xdr:rowOff>
    </xdr:from>
    <xdr:ext cx="534377" cy="259045"/>
    <xdr:sp macro="" textlink="">
      <xdr:nvSpPr>
        <xdr:cNvPr id="258" name="テキスト ボックス 257"/>
        <xdr:cNvSpPr txBox="1"/>
      </xdr:nvSpPr>
      <xdr:spPr>
        <a:xfrm>
          <a:off x="2641111" y="167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28501</xdr:rowOff>
    </xdr:from>
    <xdr:to>
      <xdr:col>10</xdr:col>
      <xdr:colOff>165100</xdr:colOff>
      <xdr:row>96</xdr:row>
      <xdr:rowOff>130101</xdr:rowOff>
    </xdr:to>
    <xdr:sp macro="" textlink="">
      <xdr:nvSpPr>
        <xdr:cNvPr id="259" name="楕円 258"/>
        <xdr:cNvSpPr/>
      </xdr:nvSpPr>
      <xdr:spPr>
        <a:xfrm>
          <a:off x="1968500" y="1648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146628</xdr:rowOff>
    </xdr:from>
    <xdr:ext cx="534377" cy="259045"/>
    <xdr:sp macro="" textlink="">
      <xdr:nvSpPr>
        <xdr:cNvPr id="260" name="テキスト ボックス 259"/>
        <xdr:cNvSpPr txBox="1"/>
      </xdr:nvSpPr>
      <xdr:spPr>
        <a:xfrm>
          <a:off x="1752111" y="162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156483</xdr:rowOff>
    </xdr:from>
    <xdr:to>
      <xdr:col>6</xdr:col>
      <xdr:colOff>38100</xdr:colOff>
      <xdr:row>97</xdr:row>
      <xdr:rowOff>86633</xdr:rowOff>
    </xdr:to>
    <xdr:sp macro="" textlink="">
      <xdr:nvSpPr>
        <xdr:cNvPr id="261" name="楕円 260"/>
        <xdr:cNvSpPr/>
      </xdr:nvSpPr>
      <xdr:spPr>
        <a:xfrm>
          <a:off x="1079500" y="166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77760</xdr:rowOff>
    </xdr:from>
    <xdr:ext cx="534377" cy="259045"/>
    <xdr:sp macro="" textlink="">
      <xdr:nvSpPr>
        <xdr:cNvPr id="262" name="テキスト ボックス 261"/>
        <xdr:cNvSpPr txBox="1"/>
      </xdr:nvSpPr>
      <xdr:spPr>
        <a:xfrm>
          <a:off x="863111" y="167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7688</xdr:rowOff>
    </xdr:from>
    <xdr:ext cx="378565" cy="259045"/>
    <xdr:sp macro="" textlink="">
      <xdr:nvSpPr>
        <xdr:cNvPr id="302" name="テキスト ボックス 301"/>
        <xdr:cNvSpPr txBox="1"/>
      </xdr:nvSpPr>
      <xdr:spPr>
        <a:xfrm>
          <a:off x="6783017" y="617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152844</xdr:rowOff>
    </xdr:from>
    <xdr:to>
      <xdr:col>55</xdr:col>
      <xdr:colOff>0</xdr:colOff>
      <xdr:row>54</xdr:row>
      <xdr:rowOff>160121</xdr:rowOff>
    </xdr:to>
    <xdr:cxnSp macro="">
      <xdr:nvCxnSpPr>
        <xdr:cNvPr id="346" name="直線コネクタ 345"/>
        <xdr:cNvCxnSpPr/>
      </xdr:nvCxnSpPr>
      <xdr:spPr>
        <a:xfrm flipV="1">
          <a:off x="9639300" y="8553894"/>
          <a:ext cx="838200" cy="8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2532</xdr:rowOff>
    </xdr:from>
    <xdr:ext cx="534377" cy="259045"/>
    <xdr:sp macro="" textlink="">
      <xdr:nvSpPr>
        <xdr:cNvPr id="347" name="農林水産業費平均値テキスト"/>
        <xdr:cNvSpPr txBox="1"/>
      </xdr:nvSpPr>
      <xdr:spPr>
        <a:xfrm>
          <a:off x="10528300" y="9775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20434</xdr:rowOff>
    </xdr:from>
    <xdr:to>
      <xdr:col>50</xdr:col>
      <xdr:colOff>114300</xdr:colOff>
      <xdr:row>54</xdr:row>
      <xdr:rowOff>160121</xdr:rowOff>
    </xdr:to>
    <xdr:cxnSp macro="">
      <xdr:nvCxnSpPr>
        <xdr:cNvPr id="349" name="直線コネクタ 348"/>
        <xdr:cNvCxnSpPr/>
      </xdr:nvCxnSpPr>
      <xdr:spPr>
        <a:xfrm>
          <a:off x="8750300" y="9278734"/>
          <a:ext cx="889000" cy="1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20434</xdr:rowOff>
    </xdr:from>
    <xdr:to>
      <xdr:col>45</xdr:col>
      <xdr:colOff>177800</xdr:colOff>
      <xdr:row>54</xdr:row>
      <xdr:rowOff>137541</xdr:rowOff>
    </xdr:to>
    <xdr:cxnSp macro="">
      <xdr:nvCxnSpPr>
        <xdr:cNvPr id="352" name="直線コネクタ 351"/>
        <xdr:cNvCxnSpPr/>
      </xdr:nvCxnSpPr>
      <xdr:spPr>
        <a:xfrm flipV="1">
          <a:off x="7861300" y="9278734"/>
          <a:ext cx="889000" cy="1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137541</xdr:rowOff>
    </xdr:from>
    <xdr:to>
      <xdr:col>41</xdr:col>
      <xdr:colOff>50800</xdr:colOff>
      <xdr:row>55</xdr:row>
      <xdr:rowOff>170091</xdr:rowOff>
    </xdr:to>
    <xdr:cxnSp macro="">
      <xdr:nvCxnSpPr>
        <xdr:cNvPr id="355" name="直線コネクタ 354"/>
        <xdr:cNvCxnSpPr/>
      </xdr:nvCxnSpPr>
      <xdr:spPr>
        <a:xfrm flipV="1">
          <a:off x="6972300" y="9395841"/>
          <a:ext cx="889000" cy="20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73880</xdr:rowOff>
    </xdr:from>
    <xdr:ext cx="534377" cy="259045"/>
    <xdr:sp macro="" textlink="">
      <xdr:nvSpPr>
        <xdr:cNvPr id="359" name="テキスト ボックス 358"/>
        <xdr:cNvSpPr txBox="1"/>
      </xdr:nvSpPr>
      <xdr:spPr>
        <a:xfrm>
          <a:off x="6705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102044</xdr:rowOff>
    </xdr:from>
    <xdr:to>
      <xdr:col>55</xdr:col>
      <xdr:colOff>50800</xdr:colOff>
      <xdr:row>50</xdr:row>
      <xdr:rowOff>32194</xdr:rowOff>
    </xdr:to>
    <xdr:sp macro="" textlink="">
      <xdr:nvSpPr>
        <xdr:cNvPr id="365" name="楕円 364"/>
        <xdr:cNvSpPr/>
      </xdr:nvSpPr>
      <xdr:spPr>
        <a:xfrm>
          <a:off x="10426700" y="85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55071</xdr:rowOff>
    </xdr:from>
    <xdr:ext cx="599010" cy="259045"/>
    <xdr:sp macro="" textlink="">
      <xdr:nvSpPr>
        <xdr:cNvPr id="366" name="農林水産業費該当値テキスト"/>
        <xdr:cNvSpPr txBox="1"/>
      </xdr:nvSpPr>
      <xdr:spPr>
        <a:xfrm>
          <a:off x="10528300" y="845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109321</xdr:rowOff>
    </xdr:from>
    <xdr:to>
      <xdr:col>50</xdr:col>
      <xdr:colOff>165100</xdr:colOff>
      <xdr:row>55</xdr:row>
      <xdr:rowOff>39471</xdr:rowOff>
    </xdr:to>
    <xdr:sp macro="" textlink="">
      <xdr:nvSpPr>
        <xdr:cNvPr id="367" name="楕円 366"/>
        <xdr:cNvSpPr/>
      </xdr:nvSpPr>
      <xdr:spPr>
        <a:xfrm>
          <a:off x="9588500" y="9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55998</xdr:rowOff>
    </xdr:from>
    <xdr:ext cx="534377" cy="259045"/>
    <xdr:sp macro="" textlink="">
      <xdr:nvSpPr>
        <xdr:cNvPr id="368" name="テキスト ボックス 367"/>
        <xdr:cNvSpPr txBox="1"/>
      </xdr:nvSpPr>
      <xdr:spPr>
        <a:xfrm>
          <a:off x="937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141084</xdr:rowOff>
    </xdr:from>
    <xdr:to>
      <xdr:col>46</xdr:col>
      <xdr:colOff>38100</xdr:colOff>
      <xdr:row>54</xdr:row>
      <xdr:rowOff>71234</xdr:rowOff>
    </xdr:to>
    <xdr:sp macro="" textlink="">
      <xdr:nvSpPr>
        <xdr:cNvPr id="369" name="楕円 368"/>
        <xdr:cNvSpPr/>
      </xdr:nvSpPr>
      <xdr:spPr>
        <a:xfrm>
          <a:off x="8699500" y="92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87761</xdr:rowOff>
    </xdr:from>
    <xdr:ext cx="534377" cy="259045"/>
    <xdr:sp macro="" textlink="">
      <xdr:nvSpPr>
        <xdr:cNvPr id="370" name="テキスト ボックス 369"/>
        <xdr:cNvSpPr txBox="1"/>
      </xdr:nvSpPr>
      <xdr:spPr>
        <a:xfrm>
          <a:off x="8483111" y="90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86741</xdr:rowOff>
    </xdr:from>
    <xdr:to>
      <xdr:col>41</xdr:col>
      <xdr:colOff>101600</xdr:colOff>
      <xdr:row>55</xdr:row>
      <xdr:rowOff>16891</xdr:rowOff>
    </xdr:to>
    <xdr:sp macro="" textlink="">
      <xdr:nvSpPr>
        <xdr:cNvPr id="371" name="楕円 370"/>
        <xdr:cNvSpPr/>
      </xdr:nvSpPr>
      <xdr:spPr>
        <a:xfrm>
          <a:off x="7810500" y="93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33418</xdr:rowOff>
    </xdr:from>
    <xdr:ext cx="534377" cy="259045"/>
    <xdr:sp macro="" textlink="">
      <xdr:nvSpPr>
        <xdr:cNvPr id="372" name="テキスト ボックス 371"/>
        <xdr:cNvSpPr txBox="1"/>
      </xdr:nvSpPr>
      <xdr:spPr>
        <a:xfrm>
          <a:off x="7594111" y="91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119291</xdr:rowOff>
    </xdr:from>
    <xdr:to>
      <xdr:col>36</xdr:col>
      <xdr:colOff>165100</xdr:colOff>
      <xdr:row>56</xdr:row>
      <xdr:rowOff>49441</xdr:rowOff>
    </xdr:to>
    <xdr:sp macro="" textlink="">
      <xdr:nvSpPr>
        <xdr:cNvPr id="373" name="楕円 372"/>
        <xdr:cNvSpPr/>
      </xdr:nvSpPr>
      <xdr:spPr>
        <a:xfrm>
          <a:off x="6921500" y="954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65968</xdr:rowOff>
    </xdr:from>
    <xdr:ext cx="534377" cy="259045"/>
    <xdr:sp macro="" textlink="">
      <xdr:nvSpPr>
        <xdr:cNvPr id="374" name="テキスト ボックス 373"/>
        <xdr:cNvSpPr txBox="1"/>
      </xdr:nvSpPr>
      <xdr:spPr>
        <a:xfrm>
          <a:off x="6705111" y="93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85925</xdr:rowOff>
    </xdr:from>
    <xdr:to>
      <xdr:col>55</xdr:col>
      <xdr:colOff>0</xdr:colOff>
      <xdr:row>78</xdr:row>
      <xdr:rowOff>75147</xdr:rowOff>
    </xdr:to>
    <xdr:cxnSp macro="">
      <xdr:nvCxnSpPr>
        <xdr:cNvPr id="405" name="直線コネクタ 404"/>
        <xdr:cNvCxnSpPr/>
      </xdr:nvCxnSpPr>
      <xdr:spPr>
        <a:xfrm flipV="1">
          <a:off x="9639300" y="13287575"/>
          <a:ext cx="838200" cy="16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75147</xdr:rowOff>
    </xdr:from>
    <xdr:to>
      <xdr:col>50</xdr:col>
      <xdr:colOff>114300</xdr:colOff>
      <xdr:row>78</xdr:row>
      <xdr:rowOff>106629</xdr:rowOff>
    </xdr:to>
    <xdr:cxnSp macro="">
      <xdr:nvCxnSpPr>
        <xdr:cNvPr id="408" name="直線コネクタ 407"/>
        <xdr:cNvCxnSpPr/>
      </xdr:nvCxnSpPr>
      <xdr:spPr>
        <a:xfrm flipV="1">
          <a:off x="8750300" y="13448247"/>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99042</xdr:rowOff>
    </xdr:from>
    <xdr:to>
      <xdr:col>45</xdr:col>
      <xdr:colOff>177800</xdr:colOff>
      <xdr:row>78</xdr:row>
      <xdr:rowOff>106629</xdr:rowOff>
    </xdr:to>
    <xdr:cxnSp macro="">
      <xdr:nvCxnSpPr>
        <xdr:cNvPr id="411" name="直線コネクタ 410"/>
        <xdr:cNvCxnSpPr/>
      </xdr:nvCxnSpPr>
      <xdr:spPr>
        <a:xfrm>
          <a:off x="7861300" y="13472142"/>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66091</xdr:rowOff>
    </xdr:from>
    <xdr:to>
      <xdr:col>41</xdr:col>
      <xdr:colOff>50800</xdr:colOff>
      <xdr:row>78</xdr:row>
      <xdr:rowOff>99042</xdr:rowOff>
    </xdr:to>
    <xdr:cxnSp macro="">
      <xdr:nvCxnSpPr>
        <xdr:cNvPr id="414" name="直線コネクタ 413"/>
        <xdr:cNvCxnSpPr/>
      </xdr:nvCxnSpPr>
      <xdr:spPr>
        <a:xfrm>
          <a:off x="6972300" y="13439191"/>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141851</xdr:rowOff>
    </xdr:from>
    <xdr:ext cx="534377" cy="259045"/>
    <xdr:sp macro="" textlink="">
      <xdr:nvSpPr>
        <xdr:cNvPr id="418" name="テキスト ボックス 417"/>
        <xdr:cNvSpPr txBox="1"/>
      </xdr:nvSpPr>
      <xdr:spPr>
        <a:xfrm>
          <a:off x="6705111" y="135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35125</xdr:rowOff>
    </xdr:from>
    <xdr:to>
      <xdr:col>55</xdr:col>
      <xdr:colOff>50800</xdr:colOff>
      <xdr:row>77</xdr:row>
      <xdr:rowOff>136725</xdr:rowOff>
    </xdr:to>
    <xdr:sp macro="" textlink="">
      <xdr:nvSpPr>
        <xdr:cNvPr id="424" name="楕円 423"/>
        <xdr:cNvSpPr/>
      </xdr:nvSpPr>
      <xdr:spPr>
        <a:xfrm>
          <a:off x="10426700" y="132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58002</xdr:rowOff>
    </xdr:from>
    <xdr:ext cx="534377" cy="259045"/>
    <xdr:sp macro="" textlink="">
      <xdr:nvSpPr>
        <xdr:cNvPr id="425" name="商工費該当値テキスト"/>
        <xdr:cNvSpPr txBox="1"/>
      </xdr:nvSpPr>
      <xdr:spPr>
        <a:xfrm>
          <a:off x="10528300" y="130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24347</xdr:rowOff>
    </xdr:from>
    <xdr:to>
      <xdr:col>50</xdr:col>
      <xdr:colOff>165100</xdr:colOff>
      <xdr:row>78</xdr:row>
      <xdr:rowOff>125947</xdr:rowOff>
    </xdr:to>
    <xdr:sp macro="" textlink="">
      <xdr:nvSpPr>
        <xdr:cNvPr id="426" name="楕円 425"/>
        <xdr:cNvSpPr/>
      </xdr:nvSpPr>
      <xdr:spPr>
        <a:xfrm>
          <a:off x="9588500" y="133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142474</xdr:rowOff>
    </xdr:from>
    <xdr:ext cx="534377" cy="259045"/>
    <xdr:sp macro="" textlink="">
      <xdr:nvSpPr>
        <xdr:cNvPr id="427" name="テキスト ボックス 426"/>
        <xdr:cNvSpPr txBox="1"/>
      </xdr:nvSpPr>
      <xdr:spPr>
        <a:xfrm>
          <a:off x="9372111" y="131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55829</xdr:rowOff>
    </xdr:from>
    <xdr:to>
      <xdr:col>46</xdr:col>
      <xdr:colOff>38100</xdr:colOff>
      <xdr:row>78</xdr:row>
      <xdr:rowOff>157429</xdr:rowOff>
    </xdr:to>
    <xdr:sp macro="" textlink="">
      <xdr:nvSpPr>
        <xdr:cNvPr id="428" name="楕円 427"/>
        <xdr:cNvSpPr/>
      </xdr:nvSpPr>
      <xdr:spPr>
        <a:xfrm>
          <a:off x="86995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2506</xdr:rowOff>
    </xdr:from>
    <xdr:ext cx="534377" cy="259045"/>
    <xdr:sp macro="" textlink="">
      <xdr:nvSpPr>
        <xdr:cNvPr id="429" name="テキスト ボックス 428"/>
        <xdr:cNvSpPr txBox="1"/>
      </xdr:nvSpPr>
      <xdr:spPr>
        <a:xfrm>
          <a:off x="8483111" y="132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48242</xdr:rowOff>
    </xdr:from>
    <xdr:to>
      <xdr:col>41</xdr:col>
      <xdr:colOff>101600</xdr:colOff>
      <xdr:row>78</xdr:row>
      <xdr:rowOff>149842</xdr:rowOff>
    </xdr:to>
    <xdr:sp macro="" textlink="">
      <xdr:nvSpPr>
        <xdr:cNvPr id="430" name="楕円 429"/>
        <xdr:cNvSpPr/>
      </xdr:nvSpPr>
      <xdr:spPr>
        <a:xfrm>
          <a:off x="7810500" y="134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166369</xdr:rowOff>
    </xdr:from>
    <xdr:ext cx="534377" cy="259045"/>
    <xdr:sp macro="" textlink="">
      <xdr:nvSpPr>
        <xdr:cNvPr id="431" name="テキスト ボックス 430"/>
        <xdr:cNvSpPr txBox="1"/>
      </xdr:nvSpPr>
      <xdr:spPr>
        <a:xfrm>
          <a:off x="7594111" y="131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15291</xdr:rowOff>
    </xdr:from>
    <xdr:to>
      <xdr:col>36</xdr:col>
      <xdr:colOff>165100</xdr:colOff>
      <xdr:row>78</xdr:row>
      <xdr:rowOff>116891</xdr:rowOff>
    </xdr:to>
    <xdr:sp macro="" textlink="">
      <xdr:nvSpPr>
        <xdr:cNvPr id="432" name="楕円 431"/>
        <xdr:cNvSpPr/>
      </xdr:nvSpPr>
      <xdr:spPr>
        <a:xfrm>
          <a:off x="6921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133418</xdr:rowOff>
    </xdr:from>
    <xdr:ext cx="534377" cy="259045"/>
    <xdr:sp macro="" textlink="">
      <xdr:nvSpPr>
        <xdr:cNvPr id="433" name="テキスト ボックス 432"/>
        <xdr:cNvSpPr txBox="1"/>
      </xdr:nvSpPr>
      <xdr:spPr>
        <a:xfrm>
          <a:off x="6705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149341</xdr:rowOff>
    </xdr:from>
    <xdr:to>
      <xdr:col>55</xdr:col>
      <xdr:colOff>0</xdr:colOff>
      <xdr:row>97</xdr:row>
      <xdr:rowOff>13284</xdr:rowOff>
    </xdr:to>
    <xdr:cxnSp macro="">
      <xdr:nvCxnSpPr>
        <xdr:cNvPr id="458" name="直線コネクタ 457"/>
        <xdr:cNvCxnSpPr/>
      </xdr:nvCxnSpPr>
      <xdr:spPr>
        <a:xfrm flipV="1">
          <a:off x="9639300" y="16608541"/>
          <a:ext cx="838200" cy="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11004</xdr:rowOff>
    </xdr:from>
    <xdr:to>
      <xdr:col>50</xdr:col>
      <xdr:colOff>114300</xdr:colOff>
      <xdr:row>97</xdr:row>
      <xdr:rowOff>13284</xdr:rowOff>
    </xdr:to>
    <xdr:cxnSp macro="">
      <xdr:nvCxnSpPr>
        <xdr:cNvPr id="461" name="直線コネクタ 460"/>
        <xdr:cNvCxnSpPr/>
      </xdr:nvCxnSpPr>
      <xdr:spPr>
        <a:xfrm>
          <a:off x="8750300" y="16641654"/>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163606</xdr:rowOff>
    </xdr:from>
    <xdr:to>
      <xdr:col>45</xdr:col>
      <xdr:colOff>177800</xdr:colOff>
      <xdr:row>97</xdr:row>
      <xdr:rowOff>11004</xdr:rowOff>
    </xdr:to>
    <xdr:cxnSp macro="">
      <xdr:nvCxnSpPr>
        <xdr:cNvPr id="464" name="直線コネクタ 463"/>
        <xdr:cNvCxnSpPr/>
      </xdr:nvCxnSpPr>
      <xdr:spPr>
        <a:xfrm>
          <a:off x="7861300" y="16622806"/>
          <a:ext cx="889000" cy="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150775</xdr:rowOff>
    </xdr:from>
    <xdr:to>
      <xdr:col>41</xdr:col>
      <xdr:colOff>50800</xdr:colOff>
      <xdr:row>96</xdr:row>
      <xdr:rowOff>163606</xdr:rowOff>
    </xdr:to>
    <xdr:cxnSp macro="">
      <xdr:nvCxnSpPr>
        <xdr:cNvPr id="467" name="直線コネクタ 466"/>
        <xdr:cNvCxnSpPr/>
      </xdr:nvCxnSpPr>
      <xdr:spPr>
        <a:xfrm>
          <a:off x="6972300" y="16609975"/>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139991</xdr:rowOff>
    </xdr:from>
    <xdr:ext cx="534377" cy="259045"/>
    <xdr:sp macro="" textlink="">
      <xdr:nvSpPr>
        <xdr:cNvPr id="471" name="テキスト ボックス 470"/>
        <xdr:cNvSpPr txBox="1"/>
      </xdr:nvSpPr>
      <xdr:spPr>
        <a:xfrm>
          <a:off x="6705111" y="1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98541</xdr:rowOff>
    </xdr:from>
    <xdr:to>
      <xdr:col>55</xdr:col>
      <xdr:colOff>50800</xdr:colOff>
      <xdr:row>97</xdr:row>
      <xdr:rowOff>28691</xdr:rowOff>
    </xdr:to>
    <xdr:sp macro="" textlink="">
      <xdr:nvSpPr>
        <xdr:cNvPr id="477" name="楕円 476"/>
        <xdr:cNvSpPr/>
      </xdr:nvSpPr>
      <xdr:spPr>
        <a:xfrm>
          <a:off x="10426700" y="16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76968</xdr:rowOff>
    </xdr:from>
    <xdr:ext cx="534377" cy="259045"/>
    <xdr:sp macro="" textlink="">
      <xdr:nvSpPr>
        <xdr:cNvPr id="478" name="土木費該当値テキスト"/>
        <xdr:cNvSpPr txBox="1"/>
      </xdr:nvSpPr>
      <xdr:spPr>
        <a:xfrm>
          <a:off x="10528300" y="165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133934</xdr:rowOff>
    </xdr:from>
    <xdr:to>
      <xdr:col>50</xdr:col>
      <xdr:colOff>165100</xdr:colOff>
      <xdr:row>97</xdr:row>
      <xdr:rowOff>64084</xdr:rowOff>
    </xdr:to>
    <xdr:sp macro="" textlink="">
      <xdr:nvSpPr>
        <xdr:cNvPr id="479" name="楕円 478"/>
        <xdr:cNvSpPr/>
      </xdr:nvSpPr>
      <xdr:spPr>
        <a:xfrm>
          <a:off x="9588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55211</xdr:rowOff>
    </xdr:from>
    <xdr:ext cx="534377" cy="259045"/>
    <xdr:sp macro="" textlink="">
      <xdr:nvSpPr>
        <xdr:cNvPr id="480" name="テキスト ボックス 479"/>
        <xdr:cNvSpPr txBox="1"/>
      </xdr:nvSpPr>
      <xdr:spPr>
        <a:xfrm>
          <a:off x="9372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131654</xdr:rowOff>
    </xdr:from>
    <xdr:to>
      <xdr:col>46</xdr:col>
      <xdr:colOff>38100</xdr:colOff>
      <xdr:row>97</xdr:row>
      <xdr:rowOff>61804</xdr:rowOff>
    </xdr:to>
    <xdr:sp macro="" textlink="">
      <xdr:nvSpPr>
        <xdr:cNvPr id="481" name="楕円 480"/>
        <xdr:cNvSpPr/>
      </xdr:nvSpPr>
      <xdr:spPr>
        <a:xfrm>
          <a:off x="8699500" y="165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52931</xdr:rowOff>
    </xdr:from>
    <xdr:ext cx="534377" cy="259045"/>
    <xdr:sp macro="" textlink="">
      <xdr:nvSpPr>
        <xdr:cNvPr id="482" name="テキスト ボックス 481"/>
        <xdr:cNvSpPr txBox="1"/>
      </xdr:nvSpPr>
      <xdr:spPr>
        <a:xfrm>
          <a:off x="8483111" y="166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112806</xdr:rowOff>
    </xdr:from>
    <xdr:to>
      <xdr:col>41</xdr:col>
      <xdr:colOff>101600</xdr:colOff>
      <xdr:row>97</xdr:row>
      <xdr:rowOff>42956</xdr:rowOff>
    </xdr:to>
    <xdr:sp macro="" textlink="">
      <xdr:nvSpPr>
        <xdr:cNvPr id="483" name="楕円 482"/>
        <xdr:cNvSpPr/>
      </xdr:nvSpPr>
      <xdr:spPr>
        <a:xfrm>
          <a:off x="78105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34083</xdr:rowOff>
    </xdr:from>
    <xdr:ext cx="534377" cy="259045"/>
    <xdr:sp macro="" textlink="">
      <xdr:nvSpPr>
        <xdr:cNvPr id="484" name="テキスト ボックス 483"/>
        <xdr:cNvSpPr txBox="1"/>
      </xdr:nvSpPr>
      <xdr:spPr>
        <a:xfrm>
          <a:off x="7594111" y="166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99975</xdr:rowOff>
    </xdr:from>
    <xdr:to>
      <xdr:col>36</xdr:col>
      <xdr:colOff>165100</xdr:colOff>
      <xdr:row>97</xdr:row>
      <xdr:rowOff>30125</xdr:rowOff>
    </xdr:to>
    <xdr:sp macro="" textlink="">
      <xdr:nvSpPr>
        <xdr:cNvPr id="485" name="楕円 484"/>
        <xdr:cNvSpPr/>
      </xdr:nvSpPr>
      <xdr:spPr>
        <a:xfrm>
          <a:off x="6921500" y="165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21252</xdr:rowOff>
    </xdr:from>
    <xdr:ext cx="534377" cy="259045"/>
    <xdr:sp macro="" textlink="">
      <xdr:nvSpPr>
        <xdr:cNvPr id="486" name="テキスト ボックス 485"/>
        <xdr:cNvSpPr txBox="1"/>
      </xdr:nvSpPr>
      <xdr:spPr>
        <a:xfrm>
          <a:off x="6705111" y="166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108219</xdr:rowOff>
    </xdr:from>
    <xdr:to>
      <xdr:col>85</xdr:col>
      <xdr:colOff>127000</xdr:colOff>
      <xdr:row>35</xdr:row>
      <xdr:rowOff>98193</xdr:rowOff>
    </xdr:to>
    <xdr:cxnSp macro="">
      <xdr:nvCxnSpPr>
        <xdr:cNvPr id="518" name="直線コネクタ 517"/>
        <xdr:cNvCxnSpPr/>
      </xdr:nvCxnSpPr>
      <xdr:spPr>
        <a:xfrm>
          <a:off x="15481300" y="5423169"/>
          <a:ext cx="838200" cy="67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51194</xdr:rowOff>
    </xdr:from>
    <xdr:ext cx="534377" cy="259045"/>
    <xdr:sp macro="" textlink="">
      <xdr:nvSpPr>
        <xdr:cNvPr id="519" name="消防費平均値テキスト"/>
        <xdr:cNvSpPr txBox="1"/>
      </xdr:nvSpPr>
      <xdr:spPr>
        <a:xfrm>
          <a:off x="16370300" y="622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71381</xdr:rowOff>
    </xdr:from>
    <xdr:to>
      <xdr:col>81</xdr:col>
      <xdr:colOff>50800</xdr:colOff>
      <xdr:row>31</xdr:row>
      <xdr:rowOff>108219</xdr:rowOff>
    </xdr:to>
    <xdr:cxnSp macro="">
      <xdr:nvCxnSpPr>
        <xdr:cNvPr id="521" name="直線コネクタ 520"/>
        <xdr:cNvCxnSpPr/>
      </xdr:nvCxnSpPr>
      <xdr:spPr>
        <a:xfrm>
          <a:off x="14592300" y="5214881"/>
          <a:ext cx="889000" cy="20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71381</xdr:rowOff>
    </xdr:from>
    <xdr:to>
      <xdr:col>76</xdr:col>
      <xdr:colOff>114300</xdr:colOff>
      <xdr:row>36</xdr:row>
      <xdr:rowOff>100021</xdr:rowOff>
    </xdr:to>
    <xdr:cxnSp macro="">
      <xdr:nvCxnSpPr>
        <xdr:cNvPr id="524" name="直線コネクタ 523"/>
        <xdr:cNvCxnSpPr/>
      </xdr:nvCxnSpPr>
      <xdr:spPr>
        <a:xfrm flipV="1">
          <a:off x="13703300" y="5214881"/>
          <a:ext cx="889000" cy="10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874</xdr:rowOff>
    </xdr:from>
    <xdr:to>
      <xdr:col>71</xdr:col>
      <xdr:colOff>177800</xdr:colOff>
      <xdr:row>36</xdr:row>
      <xdr:rowOff>100021</xdr:rowOff>
    </xdr:to>
    <xdr:cxnSp macro="">
      <xdr:nvCxnSpPr>
        <xdr:cNvPr id="527" name="直線コネクタ 526"/>
        <xdr:cNvCxnSpPr/>
      </xdr:nvCxnSpPr>
      <xdr:spPr>
        <a:xfrm>
          <a:off x="12814300" y="6173074"/>
          <a:ext cx="889000" cy="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106287</xdr:rowOff>
    </xdr:from>
    <xdr:ext cx="534377" cy="259045"/>
    <xdr:sp macro="" textlink="">
      <xdr:nvSpPr>
        <xdr:cNvPr id="531" name="テキスト ボックス 530"/>
        <xdr:cNvSpPr txBox="1"/>
      </xdr:nvSpPr>
      <xdr:spPr>
        <a:xfrm>
          <a:off x="12547111" y="627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47393</xdr:rowOff>
    </xdr:from>
    <xdr:to>
      <xdr:col>85</xdr:col>
      <xdr:colOff>177800</xdr:colOff>
      <xdr:row>35</xdr:row>
      <xdr:rowOff>148993</xdr:rowOff>
    </xdr:to>
    <xdr:sp macro="" textlink="">
      <xdr:nvSpPr>
        <xdr:cNvPr id="537" name="楕円 536"/>
        <xdr:cNvSpPr/>
      </xdr:nvSpPr>
      <xdr:spPr>
        <a:xfrm>
          <a:off x="16268700" y="60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70270</xdr:rowOff>
    </xdr:from>
    <xdr:ext cx="534377" cy="259045"/>
    <xdr:sp macro="" textlink="">
      <xdr:nvSpPr>
        <xdr:cNvPr id="538" name="消防費該当値テキスト"/>
        <xdr:cNvSpPr txBox="1"/>
      </xdr:nvSpPr>
      <xdr:spPr>
        <a:xfrm>
          <a:off x="16370300" y="589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57419</xdr:rowOff>
    </xdr:from>
    <xdr:to>
      <xdr:col>81</xdr:col>
      <xdr:colOff>101600</xdr:colOff>
      <xdr:row>31</xdr:row>
      <xdr:rowOff>159019</xdr:rowOff>
    </xdr:to>
    <xdr:sp macro="" textlink="">
      <xdr:nvSpPr>
        <xdr:cNvPr id="539" name="楕円 538"/>
        <xdr:cNvSpPr/>
      </xdr:nvSpPr>
      <xdr:spPr>
        <a:xfrm>
          <a:off x="15430500" y="53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4096</xdr:rowOff>
    </xdr:from>
    <xdr:ext cx="534377" cy="259045"/>
    <xdr:sp macro="" textlink="">
      <xdr:nvSpPr>
        <xdr:cNvPr id="540" name="テキスト ボックス 539"/>
        <xdr:cNvSpPr txBox="1"/>
      </xdr:nvSpPr>
      <xdr:spPr>
        <a:xfrm>
          <a:off x="15214111" y="51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20581</xdr:rowOff>
    </xdr:from>
    <xdr:to>
      <xdr:col>76</xdr:col>
      <xdr:colOff>165100</xdr:colOff>
      <xdr:row>30</xdr:row>
      <xdr:rowOff>122181</xdr:rowOff>
    </xdr:to>
    <xdr:sp macro="" textlink="">
      <xdr:nvSpPr>
        <xdr:cNvPr id="541" name="楕円 540"/>
        <xdr:cNvSpPr/>
      </xdr:nvSpPr>
      <xdr:spPr>
        <a:xfrm>
          <a:off x="14541500" y="51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138708</xdr:rowOff>
    </xdr:from>
    <xdr:ext cx="534377" cy="259045"/>
    <xdr:sp macro="" textlink="">
      <xdr:nvSpPr>
        <xdr:cNvPr id="542" name="テキスト ボックス 541"/>
        <xdr:cNvSpPr txBox="1"/>
      </xdr:nvSpPr>
      <xdr:spPr>
        <a:xfrm>
          <a:off x="14325111" y="49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49221</xdr:rowOff>
    </xdr:from>
    <xdr:to>
      <xdr:col>72</xdr:col>
      <xdr:colOff>38100</xdr:colOff>
      <xdr:row>36</xdr:row>
      <xdr:rowOff>150821</xdr:rowOff>
    </xdr:to>
    <xdr:sp macro="" textlink="">
      <xdr:nvSpPr>
        <xdr:cNvPr id="543" name="楕円 542"/>
        <xdr:cNvSpPr/>
      </xdr:nvSpPr>
      <xdr:spPr>
        <a:xfrm>
          <a:off x="13652500" y="622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167348</xdr:rowOff>
    </xdr:from>
    <xdr:ext cx="534377" cy="259045"/>
    <xdr:sp macro="" textlink="">
      <xdr:nvSpPr>
        <xdr:cNvPr id="544" name="テキスト ボックス 543"/>
        <xdr:cNvSpPr txBox="1"/>
      </xdr:nvSpPr>
      <xdr:spPr>
        <a:xfrm>
          <a:off x="13436111" y="59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121524</xdr:rowOff>
    </xdr:from>
    <xdr:to>
      <xdr:col>67</xdr:col>
      <xdr:colOff>101600</xdr:colOff>
      <xdr:row>36</xdr:row>
      <xdr:rowOff>51674</xdr:rowOff>
    </xdr:to>
    <xdr:sp macro="" textlink="">
      <xdr:nvSpPr>
        <xdr:cNvPr id="545" name="楕円 544"/>
        <xdr:cNvSpPr/>
      </xdr:nvSpPr>
      <xdr:spPr>
        <a:xfrm>
          <a:off x="12763500" y="61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68201</xdr:rowOff>
    </xdr:from>
    <xdr:ext cx="534377" cy="259045"/>
    <xdr:sp macro="" textlink="">
      <xdr:nvSpPr>
        <xdr:cNvPr id="546" name="テキスト ボックス 545"/>
        <xdr:cNvSpPr txBox="1"/>
      </xdr:nvSpPr>
      <xdr:spPr>
        <a:xfrm>
          <a:off x="12547111" y="58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80859</xdr:rowOff>
    </xdr:from>
    <xdr:to>
      <xdr:col>85</xdr:col>
      <xdr:colOff>127000</xdr:colOff>
      <xdr:row>56</xdr:row>
      <xdr:rowOff>85034</xdr:rowOff>
    </xdr:to>
    <xdr:cxnSp macro="">
      <xdr:nvCxnSpPr>
        <xdr:cNvPr id="575" name="直線コネクタ 574"/>
        <xdr:cNvCxnSpPr/>
      </xdr:nvCxnSpPr>
      <xdr:spPr>
        <a:xfrm>
          <a:off x="15481300" y="9682059"/>
          <a:ext cx="8382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80859</xdr:rowOff>
    </xdr:from>
    <xdr:to>
      <xdr:col>81</xdr:col>
      <xdr:colOff>50800</xdr:colOff>
      <xdr:row>57</xdr:row>
      <xdr:rowOff>58532</xdr:rowOff>
    </xdr:to>
    <xdr:cxnSp macro="">
      <xdr:nvCxnSpPr>
        <xdr:cNvPr id="578" name="直線コネクタ 577"/>
        <xdr:cNvCxnSpPr/>
      </xdr:nvCxnSpPr>
      <xdr:spPr>
        <a:xfrm flipV="1">
          <a:off x="14592300" y="9682059"/>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58532</xdr:rowOff>
    </xdr:from>
    <xdr:to>
      <xdr:col>76</xdr:col>
      <xdr:colOff>114300</xdr:colOff>
      <xdr:row>57</xdr:row>
      <xdr:rowOff>69573</xdr:rowOff>
    </xdr:to>
    <xdr:cxnSp macro="">
      <xdr:nvCxnSpPr>
        <xdr:cNvPr id="581" name="直線コネクタ 580"/>
        <xdr:cNvCxnSpPr/>
      </xdr:nvCxnSpPr>
      <xdr:spPr>
        <a:xfrm flipV="1">
          <a:off x="13703300" y="9831182"/>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38133</xdr:rowOff>
    </xdr:from>
    <xdr:to>
      <xdr:col>71</xdr:col>
      <xdr:colOff>177800</xdr:colOff>
      <xdr:row>57</xdr:row>
      <xdr:rowOff>69573</xdr:rowOff>
    </xdr:to>
    <xdr:cxnSp macro="">
      <xdr:nvCxnSpPr>
        <xdr:cNvPr id="584" name="直線コネクタ 583"/>
        <xdr:cNvCxnSpPr/>
      </xdr:nvCxnSpPr>
      <xdr:spPr>
        <a:xfrm>
          <a:off x="12814300" y="9810783"/>
          <a:ext cx="889000" cy="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1340</xdr:rowOff>
    </xdr:from>
    <xdr:ext cx="534377" cy="259045"/>
    <xdr:sp macro="" textlink="">
      <xdr:nvSpPr>
        <xdr:cNvPr id="588" name="テキスト ボックス 587"/>
        <xdr:cNvSpPr txBox="1"/>
      </xdr:nvSpPr>
      <xdr:spPr>
        <a:xfrm>
          <a:off x="12547111" y="94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34234</xdr:rowOff>
    </xdr:from>
    <xdr:to>
      <xdr:col>85</xdr:col>
      <xdr:colOff>177800</xdr:colOff>
      <xdr:row>56</xdr:row>
      <xdr:rowOff>135834</xdr:rowOff>
    </xdr:to>
    <xdr:sp macro="" textlink="">
      <xdr:nvSpPr>
        <xdr:cNvPr id="594" name="楕円 593"/>
        <xdr:cNvSpPr/>
      </xdr:nvSpPr>
      <xdr:spPr>
        <a:xfrm>
          <a:off x="16268700" y="96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12661</xdr:rowOff>
    </xdr:from>
    <xdr:ext cx="534377" cy="259045"/>
    <xdr:sp macro="" textlink="">
      <xdr:nvSpPr>
        <xdr:cNvPr id="595" name="教育費該当値テキスト"/>
        <xdr:cNvSpPr txBox="1"/>
      </xdr:nvSpPr>
      <xdr:spPr>
        <a:xfrm>
          <a:off x="16370300" y="96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30059</xdr:rowOff>
    </xdr:from>
    <xdr:to>
      <xdr:col>81</xdr:col>
      <xdr:colOff>101600</xdr:colOff>
      <xdr:row>56</xdr:row>
      <xdr:rowOff>131659</xdr:rowOff>
    </xdr:to>
    <xdr:sp macro="" textlink="">
      <xdr:nvSpPr>
        <xdr:cNvPr id="596" name="楕円 595"/>
        <xdr:cNvSpPr/>
      </xdr:nvSpPr>
      <xdr:spPr>
        <a:xfrm>
          <a:off x="15430500" y="9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148186</xdr:rowOff>
    </xdr:from>
    <xdr:ext cx="534377" cy="259045"/>
    <xdr:sp macro="" textlink="">
      <xdr:nvSpPr>
        <xdr:cNvPr id="597" name="テキスト ボックス 596"/>
        <xdr:cNvSpPr txBox="1"/>
      </xdr:nvSpPr>
      <xdr:spPr>
        <a:xfrm>
          <a:off x="15214111" y="94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7732</xdr:rowOff>
    </xdr:from>
    <xdr:to>
      <xdr:col>76</xdr:col>
      <xdr:colOff>165100</xdr:colOff>
      <xdr:row>57</xdr:row>
      <xdr:rowOff>109332</xdr:rowOff>
    </xdr:to>
    <xdr:sp macro="" textlink="">
      <xdr:nvSpPr>
        <xdr:cNvPr id="598" name="楕円 597"/>
        <xdr:cNvSpPr/>
      </xdr:nvSpPr>
      <xdr:spPr>
        <a:xfrm>
          <a:off x="14541500" y="97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100459</xdr:rowOff>
    </xdr:from>
    <xdr:ext cx="534377" cy="259045"/>
    <xdr:sp macro="" textlink="">
      <xdr:nvSpPr>
        <xdr:cNvPr id="599" name="テキスト ボックス 598"/>
        <xdr:cNvSpPr txBox="1"/>
      </xdr:nvSpPr>
      <xdr:spPr>
        <a:xfrm>
          <a:off x="14325111" y="987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18773</xdr:rowOff>
    </xdr:from>
    <xdr:to>
      <xdr:col>72</xdr:col>
      <xdr:colOff>38100</xdr:colOff>
      <xdr:row>57</xdr:row>
      <xdr:rowOff>120373</xdr:rowOff>
    </xdr:to>
    <xdr:sp macro="" textlink="">
      <xdr:nvSpPr>
        <xdr:cNvPr id="600" name="楕円 599"/>
        <xdr:cNvSpPr/>
      </xdr:nvSpPr>
      <xdr:spPr>
        <a:xfrm>
          <a:off x="13652500" y="97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111500</xdr:rowOff>
    </xdr:from>
    <xdr:ext cx="534377" cy="259045"/>
    <xdr:sp macro="" textlink="">
      <xdr:nvSpPr>
        <xdr:cNvPr id="601" name="テキスト ボックス 600"/>
        <xdr:cNvSpPr txBox="1"/>
      </xdr:nvSpPr>
      <xdr:spPr>
        <a:xfrm>
          <a:off x="13436111" y="98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158783</xdr:rowOff>
    </xdr:from>
    <xdr:to>
      <xdr:col>67</xdr:col>
      <xdr:colOff>101600</xdr:colOff>
      <xdr:row>57</xdr:row>
      <xdr:rowOff>88933</xdr:rowOff>
    </xdr:to>
    <xdr:sp macro="" textlink="">
      <xdr:nvSpPr>
        <xdr:cNvPr id="602" name="楕円 601"/>
        <xdr:cNvSpPr/>
      </xdr:nvSpPr>
      <xdr:spPr>
        <a:xfrm>
          <a:off x="12763500" y="97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80060</xdr:rowOff>
    </xdr:from>
    <xdr:ext cx="534377" cy="259045"/>
    <xdr:sp macro="" textlink="">
      <xdr:nvSpPr>
        <xdr:cNvPr id="603" name="テキスト ボックス 602"/>
        <xdr:cNvSpPr txBox="1"/>
      </xdr:nvSpPr>
      <xdr:spPr>
        <a:xfrm>
          <a:off x="12547111" y="98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41118</xdr:rowOff>
    </xdr:from>
    <xdr:to>
      <xdr:col>85</xdr:col>
      <xdr:colOff>127000</xdr:colOff>
      <xdr:row>79</xdr:row>
      <xdr:rowOff>68670</xdr:rowOff>
    </xdr:to>
    <xdr:cxnSp macro="">
      <xdr:nvCxnSpPr>
        <xdr:cNvPr id="634" name="直線コネクタ 633"/>
        <xdr:cNvCxnSpPr/>
      </xdr:nvCxnSpPr>
      <xdr:spPr>
        <a:xfrm flipV="1">
          <a:off x="15481300" y="13585668"/>
          <a:ext cx="8382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68670</xdr:rowOff>
    </xdr:from>
    <xdr:to>
      <xdr:col>81</xdr:col>
      <xdr:colOff>50800</xdr:colOff>
      <xdr:row>79</xdr:row>
      <xdr:rowOff>78522</xdr:rowOff>
    </xdr:to>
    <xdr:cxnSp macro="">
      <xdr:nvCxnSpPr>
        <xdr:cNvPr id="637" name="直線コネクタ 636"/>
        <xdr:cNvCxnSpPr/>
      </xdr:nvCxnSpPr>
      <xdr:spPr>
        <a:xfrm flipV="1">
          <a:off x="14592300" y="13613220"/>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77716</xdr:rowOff>
    </xdr:from>
    <xdr:to>
      <xdr:col>76</xdr:col>
      <xdr:colOff>114300</xdr:colOff>
      <xdr:row>79</xdr:row>
      <xdr:rowOff>78522</xdr:rowOff>
    </xdr:to>
    <xdr:cxnSp macro="">
      <xdr:nvCxnSpPr>
        <xdr:cNvPr id="640" name="直線コネクタ 639"/>
        <xdr:cNvCxnSpPr/>
      </xdr:nvCxnSpPr>
      <xdr:spPr>
        <a:xfrm>
          <a:off x="13703300" y="13622266"/>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122877</xdr:rowOff>
    </xdr:from>
    <xdr:ext cx="469744" cy="259045"/>
    <xdr:sp macro="" textlink="">
      <xdr:nvSpPr>
        <xdr:cNvPr id="642" name="テキスト ボックス 641"/>
        <xdr:cNvSpPr txBox="1"/>
      </xdr:nvSpPr>
      <xdr:spPr>
        <a:xfrm>
          <a:off x="14357428" y="136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27022</xdr:rowOff>
    </xdr:from>
    <xdr:to>
      <xdr:col>71</xdr:col>
      <xdr:colOff>177800</xdr:colOff>
      <xdr:row>79</xdr:row>
      <xdr:rowOff>77716</xdr:rowOff>
    </xdr:to>
    <xdr:cxnSp macro="">
      <xdr:nvCxnSpPr>
        <xdr:cNvPr id="643" name="直線コネクタ 642"/>
        <xdr:cNvCxnSpPr/>
      </xdr:nvCxnSpPr>
      <xdr:spPr>
        <a:xfrm>
          <a:off x="12814300" y="13571572"/>
          <a:ext cx="889000" cy="5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105677</xdr:rowOff>
    </xdr:from>
    <xdr:ext cx="469744" cy="259045"/>
    <xdr:sp macro="" textlink="">
      <xdr:nvSpPr>
        <xdr:cNvPr id="647" name="テキスト ボックス 646"/>
        <xdr:cNvSpPr txBox="1"/>
      </xdr:nvSpPr>
      <xdr:spPr>
        <a:xfrm>
          <a:off x="12579428"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161768</xdr:rowOff>
    </xdr:from>
    <xdr:to>
      <xdr:col>85</xdr:col>
      <xdr:colOff>177800</xdr:colOff>
      <xdr:row>79</xdr:row>
      <xdr:rowOff>91918</xdr:rowOff>
    </xdr:to>
    <xdr:sp macro="" textlink="">
      <xdr:nvSpPr>
        <xdr:cNvPr id="653" name="楕円 652"/>
        <xdr:cNvSpPr/>
      </xdr:nvSpPr>
      <xdr:spPr>
        <a:xfrm>
          <a:off x="16268700" y="135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131889</xdr:rowOff>
    </xdr:from>
    <xdr:ext cx="469744" cy="259045"/>
    <xdr:sp macro="" textlink="">
      <xdr:nvSpPr>
        <xdr:cNvPr id="654" name="災害復旧費該当値テキスト"/>
        <xdr:cNvSpPr txBox="1"/>
      </xdr:nvSpPr>
      <xdr:spPr>
        <a:xfrm>
          <a:off x="16370300" y="1350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17870</xdr:rowOff>
    </xdr:from>
    <xdr:to>
      <xdr:col>81</xdr:col>
      <xdr:colOff>101600</xdr:colOff>
      <xdr:row>79</xdr:row>
      <xdr:rowOff>119470</xdr:rowOff>
    </xdr:to>
    <xdr:sp macro="" textlink="">
      <xdr:nvSpPr>
        <xdr:cNvPr id="655" name="楕円 654"/>
        <xdr:cNvSpPr/>
      </xdr:nvSpPr>
      <xdr:spPr>
        <a:xfrm>
          <a:off x="15430500" y="13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110597</xdr:rowOff>
    </xdr:from>
    <xdr:ext cx="469744" cy="259045"/>
    <xdr:sp macro="" textlink="">
      <xdr:nvSpPr>
        <xdr:cNvPr id="656" name="テキスト ボックス 655"/>
        <xdr:cNvSpPr txBox="1"/>
      </xdr:nvSpPr>
      <xdr:spPr>
        <a:xfrm>
          <a:off x="15246428" y="136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27722</xdr:rowOff>
    </xdr:from>
    <xdr:to>
      <xdr:col>76</xdr:col>
      <xdr:colOff>165100</xdr:colOff>
      <xdr:row>79</xdr:row>
      <xdr:rowOff>129322</xdr:rowOff>
    </xdr:to>
    <xdr:sp macro="" textlink="">
      <xdr:nvSpPr>
        <xdr:cNvPr id="657" name="楕円 656"/>
        <xdr:cNvSpPr/>
      </xdr:nvSpPr>
      <xdr:spPr>
        <a:xfrm>
          <a:off x="14541500" y="135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145849</xdr:rowOff>
    </xdr:from>
    <xdr:ext cx="469744" cy="259045"/>
    <xdr:sp macro="" textlink="">
      <xdr:nvSpPr>
        <xdr:cNvPr id="658" name="テキスト ボックス 657"/>
        <xdr:cNvSpPr txBox="1"/>
      </xdr:nvSpPr>
      <xdr:spPr>
        <a:xfrm>
          <a:off x="14357428" y="1334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26916</xdr:rowOff>
    </xdr:from>
    <xdr:to>
      <xdr:col>72</xdr:col>
      <xdr:colOff>38100</xdr:colOff>
      <xdr:row>79</xdr:row>
      <xdr:rowOff>128516</xdr:rowOff>
    </xdr:to>
    <xdr:sp macro="" textlink="">
      <xdr:nvSpPr>
        <xdr:cNvPr id="659" name="楕円 658"/>
        <xdr:cNvSpPr/>
      </xdr:nvSpPr>
      <xdr:spPr>
        <a:xfrm>
          <a:off x="13652500" y="135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119643</xdr:rowOff>
    </xdr:from>
    <xdr:ext cx="469744" cy="259045"/>
    <xdr:sp macro="" textlink="">
      <xdr:nvSpPr>
        <xdr:cNvPr id="660" name="テキスト ボックス 659"/>
        <xdr:cNvSpPr txBox="1"/>
      </xdr:nvSpPr>
      <xdr:spPr>
        <a:xfrm>
          <a:off x="13468428" y="136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147672</xdr:rowOff>
    </xdr:from>
    <xdr:to>
      <xdr:col>67</xdr:col>
      <xdr:colOff>101600</xdr:colOff>
      <xdr:row>79</xdr:row>
      <xdr:rowOff>77822</xdr:rowOff>
    </xdr:to>
    <xdr:sp macro="" textlink="">
      <xdr:nvSpPr>
        <xdr:cNvPr id="661" name="楕円 660"/>
        <xdr:cNvSpPr/>
      </xdr:nvSpPr>
      <xdr:spPr>
        <a:xfrm>
          <a:off x="12763500" y="1352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94349</xdr:rowOff>
    </xdr:from>
    <xdr:ext cx="469744" cy="259045"/>
    <xdr:sp macro="" textlink="">
      <xdr:nvSpPr>
        <xdr:cNvPr id="662" name="テキスト ボックス 661"/>
        <xdr:cNvSpPr txBox="1"/>
      </xdr:nvSpPr>
      <xdr:spPr>
        <a:xfrm>
          <a:off x="12579428" y="1329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150284</xdr:rowOff>
    </xdr:from>
    <xdr:to>
      <xdr:col>85</xdr:col>
      <xdr:colOff>127000</xdr:colOff>
      <xdr:row>96</xdr:row>
      <xdr:rowOff>158815</xdr:rowOff>
    </xdr:to>
    <xdr:cxnSp macro="">
      <xdr:nvCxnSpPr>
        <xdr:cNvPr id="689" name="直線コネクタ 688"/>
        <xdr:cNvCxnSpPr/>
      </xdr:nvCxnSpPr>
      <xdr:spPr>
        <a:xfrm>
          <a:off x="15481300" y="16609484"/>
          <a:ext cx="838200" cy="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134031</xdr:rowOff>
    </xdr:from>
    <xdr:to>
      <xdr:col>81</xdr:col>
      <xdr:colOff>50800</xdr:colOff>
      <xdr:row>96</xdr:row>
      <xdr:rowOff>150284</xdr:rowOff>
    </xdr:to>
    <xdr:cxnSp macro="">
      <xdr:nvCxnSpPr>
        <xdr:cNvPr id="692" name="直線コネクタ 691"/>
        <xdr:cNvCxnSpPr/>
      </xdr:nvCxnSpPr>
      <xdr:spPr>
        <a:xfrm>
          <a:off x="14592300" y="16593231"/>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134031</xdr:rowOff>
    </xdr:from>
    <xdr:to>
      <xdr:col>76</xdr:col>
      <xdr:colOff>114300</xdr:colOff>
      <xdr:row>96</xdr:row>
      <xdr:rowOff>134621</xdr:rowOff>
    </xdr:to>
    <xdr:cxnSp macro="">
      <xdr:nvCxnSpPr>
        <xdr:cNvPr id="695" name="直線コネクタ 694"/>
        <xdr:cNvCxnSpPr/>
      </xdr:nvCxnSpPr>
      <xdr:spPr>
        <a:xfrm flipV="1">
          <a:off x="13703300" y="1659323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115908</xdr:rowOff>
    </xdr:from>
    <xdr:to>
      <xdr:col>71</xdr:col>
      <xdr:colOff>177800</xdr:colOff>
      <xdr:row>96</xdr:row>
      <xdr:rowOff>134621</xdr:rowOff>
    </xdr:to>
    <xdr:cxnSp macro="">
      <xdr:nvCxnSpPr>
        <xdr:cNvPr id="698" name="直線コネクタ 697"/>
        <xdr:cNvCxnSpPr/>
      </xdr:nvCxnSpPr>
      <xdr:spPr>
        <a:xfrm>
          <a:off x="12814300" y="16575108"/>
          <a:ext cx="8890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117065</xdr:rowOff>
    </xdr:from>
    <xdr:ext cx="534377" cy="259045"/>
    <xdr:sp macro="" textlink="">
      <xdr:nvSpPr>
        <xdr:cNvPr id="702" name="テキスト ボックス 701"/>
        <xdr:cNvSpPr txBox="1"/>
      </xdr:nvSpPr>
      <xdr:spPr>
        <a:xfrm>
          <a:off x="12547111" y="167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108015</xdr:rowOff>
    </xdr:from>
    <xdr:to>
      <xdr:col>85</xdr:col>
      <xdr:colOff>177800</xdr:colOff>
      <xdr:row>97</xdr:row>
      <xdr:rowOff>38165</xdr:rowOff>
    </xdr:to>
    <xdr:sp macro="" textlink="">
      <xdr:nvSpPr>
        <xdr:cNvPr id="708" name="楕円 707"/>
        <xdr:cNvSpPr/>
      </xdr:nvSpPr>
      <xdr:spPr>
        <a:xfrm>
          <a:off x="16268700" y="165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130892</xdr:rowOff>
    </xdr:from>
    <xdr:ext cx="534377" cy="259045"/>
    <xdr:sp macro="" textlink="">
      <xdr:nvSpPr>
        <xdr:cNvPr id="709" name="公債費該当値テキスト"/>
        <xdr:cNvSpPr txBox="1"/>
      </xdr:nvSpPr>
      <xdr:spPr>
        <a:xfrm>
          <a:off x="16370300" y="164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99484</xdr:rowOff>
    </xdr:from>
    <xdr:to>
      <xdr:col>81</xdr:col>
      <xdr:colOff>101600</xdr:colOff>
      <xdr:row>97</xdr:row>
      <xdr:rowOff>29634</xdr:rowOff>
    </xdr:to>
    <xdr:sp macro="" textlink="">
      <xdr:nvSpPr>
        <xdr:cNvPr id="710" name="楕円 709"/>
        <xdr:cNvSpPr/>
      </xdr:nvSpPr>
      <xdr:spPr>
        <a:xfrm>
          <a:off x="15430500" y="165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46161</xdr:rowOff>
    </xdr:from>
    <xdr:ext cx="534377" cy="259045"/>
    <xdr:sp macro="" textlink="">
      <xdr:nvSpPr>
        <xdr:cNvPr id="711" name="テキスト ボックス 710"/>
        <xdr:cNvSpPr txBox="1"/>
      </xdr:nvSpPr>
      <xdr:spPr>
        <a:xfrm>
          <a:off x="15214111" y="163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83231</xdr:rowOff>
    </xdr:from>
    <xdr:to>
      <xdr:col>76</xdr:col>
      <xdr:colOff>165100</xdr:colOff>
      <xdr:row>97</xdr:row>
      <xdr:rowOff>13381</xdr:rowOff>
    </xdr:to>
    <xdr:sp macro="" textlink="">
      <xdr:nvSpPr>
        <xdr:cNvPr id="712" name="楕円 711"/>
        <xdr:cNvSpPr/>
      </xdr:nvSpPr>
      <xdr:spPr>
        <a:xfrm>
          <a:off x="14541500" y="165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29908</xdr:rowOff>
    </xdr:from>
    <xdr:ext cx="534377" cy="259045"/>
    <xdr:sp macro="" textlink="">
      <xdr:nvSpPr>
        <xdr:cNvPr id="713" name="テキスト ボックス 712"/>
        <xdr:cNvSpPr txBox="1"/>
      </xdr:nvSpPr>
      <xdr:spPr>
        <a:xfrm>
          <a:off x="14325111" y="1631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83821</xdr:rowOff>
    </xdr:from>
    <xdr:to>
      <xdr:col>72</xdr:col>
      <xdr:colOff>38100</xdr:colOff>
      <xdr:row>97</xdr:row>
      <xdr:rowOff>13971</xdr:rowOff>
    </xdr:to>
    <xdr:sp macro="" textlink="">
      <xdr:nvSpPr>
        <xdr:cNvPr id="714" name="楕円 713"/>
        <xdr:cNvSpPr/>
      </xdr:nvSpPr>
      <xdr:spPr>
        <a:xfrm>
          <a:off x="13652500" y="165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30498</xdr:rowOff>
    </xdr:from>
    <xdr:ext cx="534377" cy="259045"/>
    <xdr:sp macro="" textlink="">
      <xdr:nvSpPr>
        <xdr:cNvPr id="715" name="テキスト ボックス 714"/>
        <xdr:cNvSpPr txBox="1"/>
      </xdr:nvSpPr>
      <xdr:spPr>
        <a:xfrm>
          <a:off x="13436111" y="163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65108</xdr:rowOff>
    </xdr:from>
    <xdr:to>
      <xdr:col>67</xdr:col>
      <xdr:colOff>101600</xdr:colOff>
      <xdr:row>96</xdr:row>
      <xdr:rowOff>166708</xdr:rowOff>
    </xdr:to>
    <xdr:sp macro="" textlink="">
      <xdr:nvSpPr>
        <xdr:cNvPr id="716" name="楕円 715"/>
        <xdr:cNvSpPr/>
      </xdr:nvSpPr>
      <xdr:spPr>
        <a:xfrm>
          <a:off x="12763500" y="165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11785</xdr:rowOff>
    </xdr:from>
    <xdr:ext cx="534377" cy="259045"/>
    <xdr:sp macro="" textlink="">
      <xdr:nvSpPr>
        <xdr:cNvPr id="717" name="テキスト ボックス 716"/>
        <xdr:cNvSpPr txBox="1"/>
      </xdr:nvSpPr>
      <xdr:spPr>
        <a:xfrm>
          <a:off x="12547111" y="162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農林水産業費が類似団体比、鹿児島県平均比で大きくなっているが、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国営土地改良事業の負担金（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993,849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円）増によるもの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商工費の増加要因は、高山温泉ドーム大規模改修事業（</a:t>
          </a:r>
          <a:r>
            <a:rPr kumimoji="1" lang="en-US" altLang="ja-JP" sz="1300">
              <a:latin typeface="ＭＳ Ｐゴシック" panose="020B0600070205080204" pitchFamily="50" charset="-128"/>
              <a:ea typeface="ＭＳ Ｐゴシック" panose="020B0600070205080204" pitchFamily="50" charset="-128"/>
            </a:rPr>
            <a:t>271,986</a:t>
          </a:r>
          <a:r>
            <a:rPr kumimoji="1" lang="ja-JP" altLang="en-US" sz="1300">
              <a:latin typeface="ＭＳ Ｐゴシック" panose="020B0600070205080204" pitchFamily="50" charset="-128"/>
              <a:ea typeface="ＭＳ Ｐゴシック" panose="020B0600070205080204" pitchFamily="50" charset="-128"/>
            </a:rPr>
            <a:t>千円）によるものである。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民生費は高い水準が続いているが、扶助費等の増大によるもので構造上是正は難しい状況にある。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a:t>
          </a:r>
          <a:r>
            <a:rPr kumimoji="1" lang="ja-JP" altLang="en-US" sz="1100">
              <a:solidFill>
                <a:schemeClr val="dk1"/>
              </a:solidFill>
              <a:effectLst/>
              <a:latin typeface="+mn-lt"/>
              <a:ea typeface="+mn-ea"/>
              <a:cs typeface="+mn-cs"/>
            </a:rPr>
            <a:t>昨年度は大きく積み増すことができたが、本年度の積み増し額はマイナスとなった。</a:t>
          </a:r>
          <a:endParaRPr lang="ja-JP" altLang="ja-JP" sz="1400">
            <a:effectLst/>
          </a:endParaRPr>
        </a:p>
        <a:p>
          <a:r>
            <a:rPr kumimoji="1" lang="ja-JP" altLang="ja-JP" sz="1100">
              <a:solidFill>
                <a:schemeClr val="dk1"/>
              </a:solidFill>
              <a:effectLst/>
              <a:latin typeface="+mn-lt"/>
              <a:ea typeface="+mn-ea"/>
              <a:cs typeface="+mn-cs"/>
            </a:rPr>
            <a:t>実質収支額については、昨年度</a:t>
          </a:r>
          <a:r>
            <a:rPr kumimoji="1" lang="ja-JP" altLang="en-US" sz="1100">
              <a:solidFill>
                <a:schemeClr val="dk1"/>
              </a:solidFill>
              <a:effectLst/>
              <a:latin typeface="+mn-lt"/>
              <a:ea typeface="+mn-ea"/>
              <a:cs typeface="+mn-cs"/>
            </a:rPr>
            <a:t>比増加</a:t>
          </a:r>
          <a:r>
            <a:rPr kumimoji="1" lang="ja-JP" altLang="ja-JP" sz="1100">
              <a:solidFill>
                <a:schemeClr val="dk1"/>
              </a:solidFill>
              <a:effectLst/>
              <a:latin typeface="+mn-lt"/>
              <a:ea typeface="+mn-ea"/>
              <a:cs typeface="+mn-cs"/>
            </a:rPr>
            <a:t>し、プラスとなって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、実質単年度収支については、</a:t>
          </a:r>
          <a:r>
            <a:rPr kumimoji="1" lang="ja-JP" altLang="en-US" sz="1100">
              <a:solidFill>
                <a:schemeClr val="dk1"/>
              </a:solidFill>
              <a:effectLst/>
              <a:latin typeface="+mn-lt"/>
              <a:ea typeface="+mn-ea"/>
              <a:cs typeface="+mn-cs"/>
            </a:rPr>
            <a:t>マイナス</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財政調整基金について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積み増</a:t>
          </a:r>
          <a:r>
            <a:rPr kumimoji="1" lang="ja-JP" altLang="en-US" sz="1100">
              <a:solidFill>
                <a:schemeClr val="dk1"/>
              </a:solidFill>
              <a:effectLst/>
              <a:latin typeface="+mn-lt"/>
              <a:ea typeface="+mn-ea"/>
              <a:cs typeface="+mn-cs"/>
            </a:rPr>
            <a:t>しが困難になっており</a:t>
          </a:r>
          <a:r>
            <a:rPr kumimoji="1" lang="ja-JP" altLang="ja-JP" sz="1100">
              <a:solidFill>
                <a:schemeClr val="dk1"/>
              </a:solidFill>
              <a:effectLst/>
              <a:latin typeface="+mn-lt"/>
              <a:ea typeface="+mn-ea"/>
              <a:cs typeface="+mn-cs"/>
            </a:rPr>
            <a:t>、今後も、歳入の増加は見込めず、社会保障費等の需要は増加傾向にあるため、事務事業の見直し・統廃合など歳出の抑制を図り、財政の健全化に努める。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一般会計で実質収支額や剰余金が前年度より</a:t>
          </a:r>
          <a:r>
            <a:rPr kumimoji="1" lang="ja-JP" altLang="en-US" sz="1100">
              <a:solidFill>
                <a:schemeClr val="dk1"/>
              </a:solidFill>
              <a:effectLst/>
              <a:latin typeface="+mn-lt"/>
              <a:ea typeface="+mn-ea"/>
              <a:cs typeface="+mn-cs"/>
            </a:rPr>
            <a:t>増えた</a:t>
          </a:r>
          <a:r>
            <a:rPr kumimoji="1" lang="ja-JP" altLang="ja-JP" sz="1100">
              <a:solidFill>
                <a:schemeClr val="dk1"/>
              </a:solidFill>
              <a:effectLst/>
              <a:latin typeface="+mn-lt"/>
              <a:ea typeface="+mn-ea"/>
              <a:cs typeface="+mn-cs"/>
            </a:rPr>
            <a:t>ため、全体でも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一般会計においては、地方交付税の減少により、実質収支額も減少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ため、今後も事業の選択と集中により、健全な財政運営に努めていく。</a:t>
          </a:r>
          <a:r>
            <a:rPr kumimoji="1" lang="ja-JP" altLang="en-US" sz="1100">
              <a:solidFill>
                <a:schemeClr val="dk1"/>
              </a:solidFill>
              <a:effectLst/>
              <a:latin typeface="+mn-lt"/>
              <a:ea typeface="+mn-ea"/>
              <a:cs typeface="+mn-cs"/>
            </a:rPr>
            <a:t>また、企業会計、特別会計においても同様に、健全な財政運営を目指し状況を注視したい。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12117002</v>
      </c>
      <c r="BO4" s="462"/>
      <c r="BP4" s="462"/>
      <c r="BQ4" s="462"/>
      <c r="BR4" s="462"/>
      <c r="BS4" s="462"/>
      <c r="BT4" s="462"/>
      <c r="BU4" s="463"/>
      <c r="BV4" s="461">
        <v>11542837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5.7</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11760671</v>
      </c>
      <c r="BO5" s="467"/>
      <c r="BP5" s="467"/>
      <c r="BQ5" s="467"/>
      <c r="BR5" s="467"/>
      <c r="BS5" s="467"/>
      <c r="BT5" s="467"/>
      <c r="BU5" s="468"/>
      <c r="BV5" s="466">
        <v>11255592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93.7</v>
      </c>
      <c r="CU5" s="437"/>
      <c r="CV5" s="437"/>
      <c r="CW5" s="437"/>
      <c r="CX5" s="437"/>
      <c r="CY5" s="437"/>
      <c r="CZ5" s="437"/>
      <c r="DA5" s="438"/>
      <c r="DB5" s="436">
        <v>92</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356331</v>
      </c>
      <c r="BO6" s="467"/>
      <c r="BP6" s="467"/>
      <c r="BQ6" s="467"/>
      <c r="BR6" s="467"/>
      <c r="BS6" s="467"/>
      <c r="BT6" s="467"/>
      <c r="BU6" s="468"/>
      <c r="BV6" s="466">
        <v>287245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96.7</v>
      </c>
      <c r="CU6" s="620"/>
      <c r="CV6" s="620"/>
      <c r="CW6" s="620"/>
      <c r="CX6" s="620"/>
      <c r="CY6" s="620"/>
      <c r="CZ6" s="620"/>
      <c r="DA6" s="621"/>
      <c r="DB6" s="619">
        <v>96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23217</v>
      </c>
      <c r="BO7" s="467"/>
      <c r="BP7" s="467"/>
      <c r="BQ7" s="467"/>
      <c r="BR7" s="467"/>
      <c r="BS7" s="467"/>
      <c r="BT7" s="467"/>
      <c r="BU7" s="468"/>
      <c r="BV7" s="466">
        <v>53850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5830409</v>
      </c>
      <c r="CU7" s="467"/>
      <c r="CV7" s="467"/>
      <c r="CW7" s="467"/>
      <c r="CX7" s="467"/>
      <c r="CY7" s="467"/>
      <c r="CZ7" s="467"/>
      <c r="DA7" s="468"/>
      <c r="DB7" s="466">
        <v>5932382</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333114</v>
      </c>
      <c r="BO8" s="467"/>
      <c r="BP8" s="467"/>
      <c r="BQ8" s="467"/>
      <c r="BR8" s="467"/>
      <c r="BS8" s="467"/>
      <c r="BT8" s="467"/>
      <c r="BU8" s="468"/>
      <c r="BV8" s="466">
        <v>233395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0.28999999999999998</v>
      </c>
      <c r="CU8" s="580"/>
      <c r="CV8" s="580"/>
      <c r="CW8" s="580"/>
      <c r="CX8" s="580"/>
      <c r="CY8" s="580"/>
      <c r="CZ8" s="580"/>
      <c r="DA8" s="581"/>
      <c r="DB8" s="579">
        <v>0.28999999999999998</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15664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99719</v>
      </c>
      <c r="BO9" s="467"/>
      <c r="BP9" s="467"/>
      <c r="BQ9" s="467"/>
      <c r="BR9" s="467"/>
      <c r="BS9" s="467"/>
      <c r="BT9" s="467"/>
      <c r="BU9" s="468"/>
      <c r="BV9" s="466">
        <v>-82231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17160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307636</v>
      </c>
      <c r="BO10" s="467"/>
      <c r="BP10" s="467"/>
      <c r="BQ10" s="467"/>
      <c r="BR10" s="467"/>
      <c r="BS10" s="467"/>
      <c r="BT10" s="467"/>
      <c r="BU10" s="468"/>
      <c r="BV10" s="466">
        <v>531565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15139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587563</v>
      </c>
      <c r="BO12" s="467"/>
      <c r="BP12" s="467"/>
      <c r="BQ12" s="467"/>
      <c r="BR12" s="467"/>
      <c r="BS12" s="467"/>
      <c r="BT12" s="467"/>
      <c r="BU12" s="468"/>
      <c r="BV12" s="466">
        <v>361721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15037</v>
      </c>
      <c r="S13" s="570"/>
      <c r="T13" s="570"/>
      <c r="U13" s="570"/>
      <c r="V13" s="571"/>
      <c r="W13" s="557" t="s">
        <v>139</v>
      </c>
      <c r="X13" s="479"/>
      <c r="Y13" s="479"/>
      <c r="Z13" s="479"/>
      <c r="AA13" s="479"/>
      <c r="AB13" s="480"/>
      <c r="AC13" s="442">
        <v>1178</v>
      </c>
      <c r="AD13" s="443"/>
      <c r="AE13" s="443"/>
      <c r="AF13" s="443"/>
      <c r="AG13" s="444"/>
      <c r="AH13" s="442">
        <v>1318</v>
      </c>
      <c r="AI13" s="443"/>
      <c r="AJ13" s="443"/>
      <c r="AK13" s="443"/>
      <c r="AL13" s="445"/>
      <c r="AM13" s="535" t="s">
        <v>140</v>
      </c>
      <c r="AN13" s="440"/>
      <c r="AO13" s="440"/>
      <c r="AP13" s="440"/>
      <c r="AQ13" s="440"/>
      <c r="AR13" s="440"/>
      <c r="AS13" s="440"/>
      <c r="AT13" s="441"/>
      <c r="AU13" s="523" t="s">
        <v>134</v>
      </c>
      <c r="AV13" s="524"/>
      <c r="AW13" s="524"/>
      <c r="AX13" s="524"/>
      <c r="AY13" s="446" t="s">
        <v>141</v>
      </c>
      <c r="AZ13" s="447"/>
      <c r="BA13" s="447"/>
      <c r="BB13" s="447"/>
      <c r="BC13" s="447"/>
      <c r="BD13" s="447"/>
      <c r="BE13" s="447"/>
      <c r="BF13" s="447"/>
      <c r="BG13" s="447"/>
      <c r="BH13" s="447"/>
      <c r="BI13" s="447"/>
      <c r="BJ13" s="447"/>
      <c r="BK13" s="447"/>
      <c r="BL13" s="447"/>
      <c r="BM13" s="448"/>
      <c r="BN13" s="466">
        <v>-180208</v>
      </c>
      <c r="BO13" s="467"/>
      <c r="BP13" s="467"/>
      <c r="BQ13" s="467"/>
      <c r="BR13" s="467"/>
      <c r="BS13" s="467"/>
      <c r="BT13" s="467"/>
      <c r="BU13" s="468"/>
      <c r="BV13" s="466">
        <v>87613</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v>
      </c>
      <c r="CU13" s="437"/>
      <c r="CV13" s="437"/>
      <c r="CW13" s="437"/>
      <c r="CX13" s="437"/>
      <c r="CY13" s="437"/>
      <c r="CZ13" s="437"/>
      <c r="DA13" s="438"/>
      <c r="DB13" s="436">
        <v>6.1</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143</v>
      </c>
      <c r="M14" s="603"/>
      <c r="N14" s="603"/>
      <c r="O14" s="603"/>
      <c r="P14" s="603"/>
      <c r="Q14" s="604"/>
      <c r="R14" s="569">
        <v>15467</v>
      </c>
      <c r="S14" s="570"/>
      <c r="T14" s="570"/>
      <c r="U14" s="570"/>
      <c r="V14" s="571"/>
      <c r="W14" s="572"/>
      <c r="X14" s="482"/>
      <c r="Y14" s="482"/>
      <c r="Z14" s="482"/>
      <c r="AA14" s="482"/>
      <c r="AB14" s="483"/>
      <c r="AC14" s="562">
        <v>17.2</v>
      </c>
      <c r="AD14" s="563"/>
      <c r="AE14" s="563"/>
      <c r="AF14" s="563"/>
      <c r="AG14" s="564"/>
      <c r="AH14" s="562">
        <v>18.3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15383</v>
      </c>
      <c r="S15" s="570"/>
      <c r="T15" s="570"/>
      <c r="U15" s="570"/>
      <c r="V15" s="571"/>
      <c r="W15" s="557" t="s">
        <v>145</v>
      </c>
      <c r="X15" s="479"/>
      <c r="Y15" s="479"/>
      <c r="Z15" s="479"/>
      <c r="AA15" s="479"/>
      <c r="AB15" s="480"/>
      <c r="AC15" s="442">
        <v>1505</v>
      </c>
      <c r="AD15" s="443"/>
      <c r="AE15" s="443"/>
      <c r="AF15" s="443"/>
      <c r="AG15" s="444"/>
      <c r="AH15" s="442">
        <v>1627</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1497970</v>
      </c>
      <c r="BO15" s="462"/>
      <c r="BP15" s="462"/>
      <c r="BQ15" s="462"/>
      <c r="BR15" s="462"/>
      <c r="BS15" s="462"/>
      <c r="BT15" s="462"/>
      <c r="BU15" s="463"/>
      <c r="BV15" s="461">
        <v>1486854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22</v>
      </c>
      <c r="AD16" s="563"/>
      <c r="AE16" s="563"/>
      <c r="AF16" s="563"/>
      <c r="AG16" s="564"/>
      <c r="AH16" s="562">
        <v>22.6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5180175</v>
      </c>
      <c r="BO16" s="467"/>
      <c r="BP16" s="467"/>
      <c r="BQ16" s="467"/>
      <c r="BR16" s="467"/>
      <c r="BS16" s="467"/>
      <c r="BT16" s="467"/>
      <c r="BU16" s="468"/>
      <c r="BV16" s="466">
        <v>5160528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4154</v>
      </c>
      <c r="AD17" s="443"/>
      <c r="AE17" s="443"/>
      <c r="AF17" s="443"/>
      <c r="AG17" s="444"/>
      <c r="AH17" s="442">
        <v>4244</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1892372</v>
      </c>
      <c r="BO17" s="467"/>
      <c r="BP17" s="467"/>
      <c r="BQ17" s="467"/>
      <c r="BR17" s="467"/>
      <c r="BS17" s="467"/>
      <c r="BT17" s="467"/>
      <c r="BU17" s="468"/>
      <c r="BV17" s="466">
        <v>1879917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308.10000000000002</v>
      </c>
      <c r="M18" s="531"/>
      <c r="N18" s="531"/>
      <c r="O18" s="531"/>
      <c r="P18" s="531"/>
      <c r="Q18" s="531"/>
      <c r="R18" s="532"/>
      <c r="S18" s="532"/>
      <c r="T18" s="532"/>
      <c r="U18" s="532"/>
      <c r="V18" s="533"/>
      <c r="W18" s="547"/>
      <c r="X18" s="548"/>
      <c r="Y18" s="548"/>
      <c r="Z18" s="548"/>
      <c r="AA18" s="548"/>
      <c r="AB18" s="558"/>
      <c r="AC18" s="430">
        <v>60.8</v>
      </c>
      <c r="AD18" s="431"/>
      <c r="AE18" s="431"/>
      <c r="AF18" s="431"/>
      <c r="AG18" s="534"/>
      <c r="AH18" s="430">
        <v>59</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5462161</v>
      </c>
      <c r="BO18" s="467"/>
      <c r="BP18" s="467"/>
      <c r="BQ18" s="467"/>
      <c r="BR18" s="467"/>
      <c r="BS18" s="467"/>
      <c r="BT18" s="467"/>
      <c r="BU18" s="468"/>
      <c r="BV18" s="466">
        <v>5507788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51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7359388</v>
      </c>
      <c r="BO19" s="467"/>
      <c r="BP19" s="467"/>
      <c r="BQ19" s="467"/>
      <c r="BR19" s="467"/>
      <c r="BS19" s="467"/>
      <c r="BT19" s="467"/>
      <c r="BU19" s="468"/>
      <c r="BV19" s="466">
        <v>7532918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6974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11569465</v>
      </c>
      <c r="BO23" s="467"/>
      <c r="BP23" s="467"/>
      <c r="BQ23" s="467"/>
      <c r="BR23" s="467"/>
      <c r="BS23" s="467"/>
      <c r="BT23" s="467"/>
      <c r="BU23" s="468"/>
      <c r="BV23" s="466">
        <v>10402576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7800</v>
      </c>
      <c r="R24" s="443"/>
      <c r="S24" s="443"/>
      <c r="T24" s="443"/>
      <c r="U24" s="443"/>
      <c r="V24" s="444"/>
      <c r="W24" s="508"/>
      <c r="X24" s="499"/>
      <c r="Y24" s="500"/>
      <c r="Z24" s="439" t="s">
        <v>169</v>
      </c>
      <c r="AA24" s="440"/>
      <c r="AB24" s="440"/>
      <c r="AC24" s="440"/>
      <c r="AD24" s="440"/>
      <c r="AE24" s="440"/>
      <c r="AF24" s="440"/>
      <c r="AG24" s="441"/>
      <c r="AH24" s="442">
        <v>162</v>
      </c>
      <c r="AI24" s="443"/>
      <c r="AJ24" s="443"/>
      <c r="AK24" s="443"/>
      <c r="AL24" s="444"/>
      <c r="AM24" s="442">
        <v>520344</v>
      </c>
      <c r="AN24" s="443"/>
      <c r="AO24" s="443"/>
      <c r="AP24" s="443"/>
      <c r="AQ24" s="443"/>
      <c r="AR24" s="444"/>
      <c r="AS24" s="442">
        <v>3212</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8911509</v>
      </c>
      <c r="BO24" s="467"/>
      <c r="BP24" s="467"/>
      <c r="BQ24" s="467"/>
      <c r="BR24" s="467"/>
      <c r="BS24" s="467"/>
      <c r="BT24" s="467"/>
      <c r="BU24" s="468"/>
      <c r="BV24" s="466">
        <v>9097221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1</v>
      </c>
      <c r="M25" s="443"/>
      <c r="N25" s="443"/>
      <c r="O25" s="443"/>
      <c r="P25" s="444"/>
      <c r="Q25" s="442">
        <v>6050</v>
      </c>
      <c r="R25" s="443"/>
      <c r="S25" s="443"/>
      <c r="T25" s="443"/>
      <c r="U25" s="443"/>
      <c r="V25" s="444"/>
      <c r="W25" s="508"/>
      <c r="X25" s="499"/>
      <c r="Y25" s="500"/>
      <c r="Z25" s="439" t="s">
        <v>172</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844181</v>
      </c>
      <c r="BO25" s="462"/>
      <c r="BP25" s="462"/>
      <c r="BQ25" s="462"/>
      <c r="BR25" s="462"/>
      <c r="BS25" s="462"/>
      <c r="BT25" s="462"/>
      <c r="BU25" s="463"/>
      <c r="BV25" s="461">
        <v>500731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5660</v>
      </c>
      <c r="R26" s="443"/>
      <c r="S26" s="443"/>
      <c r="T26" s="443"/>
      <c r="U26" s="443"/>
      <c r="V26" s="444"/>
      <c r="W26" s="508"/>
      <c r="X26" s="499"/>
      <c r="Y26" s="500"/>
      <c r="Z26" s="439" t="s">
        <v>175</v>
      </c>
      <c r="AA26" s="521"/>
      <c r="AB26" s="521"/>
      <c r="AC26" s="521"/>
      <c r="AD26" s="521"/>
      <c r="AE26" s="521"/>
      <c r="AF26" s="521"/>
      <c r="AG26" s="522"/>
      <c r="AH26" s="442">
        <v>7</v>
      </c>
      <c r="AI26" s="443"/>
      <c r="AJ26" s="443"/>
      <c r="AK26" s="443"/>
      <c r="AL26" s="444"/>
      <c r="AM26" s="442">
        <v>23996</v>
      </c>
      <c r="AN26" s="443"/>
      <c r="AO26" s="443"/>
      <c r="AP26" s="443"/>
      <c r="AQ26" s="443"/>
      <c r="AR26" s="444"/>
      <c r="AS26" s="442">
        <v>3428</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3140</v>
      </c>
      <c r="R27" s="443"/>
      <c r="S27" s="443"/>
      <c r="T27" s="443"/>
      <c r="U27" s="443"/>
      <c r="V27" s="444"/>
      <c r="W27" s="508"/>
      <c r="X27" s="499"/>
      <c r="Y27" s="500"/>
      <c r="Z27" s="439" t="s">
        <v>178</v>
      </c>
      <c r="AA27" s="440"/>
      <c r="AB27" s="440"/>
      <c r="AC27" s="440"/>
      <c r="AD27" s="440"/>
      <c r="AE27" s="440"/>
      <c r="AF27" s="440"/>
      <c r="AG27" s="441"/>
      <c r="AH27" s="442">
        <v>3</v>
      </c>
      <c r="AI27" s="443"/>
      <c r="AJ27" s="443"/>
      <c r="AK27" s="443"/>
      <c r="AL27" s="444"/>
      <c r="AM27" s="442">
        <v>10824</v>
      </c>
      <c r="AN27" s="443"/>
      <c r="AO27" s="443"/>
      <c r="AP27" s="443"/>
      <c r="AQ27" s="443"/>
      <c r="AR27" s="444"/>
      <c r="AS27" s="442">
        <v>3608</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270526</v>
      </c>
      <c r="BO27" s="470"/>
      <c r="BP27" s="470"/>
      <c r="BQ27" s="470"/>
      <c r="BR27" s="470"/>
      <c r="BS27" s="470"/>
      <c r="BT27" s="470"/>
      <c r="BU27" s="471"/>
      <c r="BV27" s="469">
        <v>270526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2550</v>
      </c>
      <c r="R28" s="443"/>
      <c r="S28" s="443"/>
      <c r="T28" s="443"/>
      <c r="U28" s="443"/>
      <c r="V28" s="444"/>
      <c r="W28" s="508"/>
      <c r="X28" s="499"/>
      <c r="Y28" s="500"/>
      <c r="Z28" s="439" t="s">
        <v>181</v>
      </c>
      <c r="AA28" s="440"/>
      <c r="AB28" s="440"/>
      <c r="AC28" s="440"/>
      <c r="AD28" s="440"/>
      <c r="AE28" s="440"/>
      <c r="AF28" s="440"/>
      <c r="AG28" s="441"/>
      <c r="AH28" s="442" t="s">
        <v>182</v>
      </c>
      <c r="AI28" s="443"/>
      <c r="AJ28" s="443"/>
      <c r="AK28" s="443"/>
      <c r="AL28" s="444"/>
      <c r="AM28" s="442" t="s">
        <v>183</v>
      </c>
      <c r="AN28" s="443"/>
      <c r="AO28" s="443"/>
      <c r="AP28" s="443"/>
      <c r="AQ28" s="443"/>
      <c r="AR28" s="444"/>
      <c r="AS28" s="442" t="s">
        <v>182</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3054528</v>
      </c>
      <c r="BO28" s="462"/>
      <c r="BP28" s="462"/>
      <c r="BQ28" s="462"/>
      <c r="BR28" s="462"/>
      <c r="BS28" s="462"/>
      <c r="BT28" s="462"/>
      <c r="BU28" s="463"/>
      <c r="BV28" s="461">
        <v>3334455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185</v>
      </c>
      <c r="F29" s="440"/>
      <c r="G29" s="440"/>
      <c r="H29" s="440"/>
      <c r="I29" s="440"/>
      <c r="J29" s="440"/>
      <c r="K29" s="441"/>
      <c r="L29" s="442">
        <v>12</v>
      </c>
      <c r="M29" s="443"/>
      <c r="N29" s="443"/>
      <c r="O29" s="443"/>
      <c r="P29" s="444"/>
      <c r="Q29" s="442">
        <v>2320</v>
      </c>
      <c r="R29" s="443"/>
      <c r="S29" s="443"/>
      <c r="T29" s="443"/>
      <c r="U29" s="443"/>
      <c r="V29" s="444"/>
      <c r="W29" s="509"/>
      <c r="X29" s="510"/>
      <c r="Y29" s="511"/>
      <c r="Z29" s="439" t="s">
        <v>186</v>
      </c>
      <c r="AA29" s="440"/>
      <c r="AB29" s="440"/>
      <c r="AC29" s="440"/>
      <c r="AD29" s="440"/>
      <c r="AE29" s="440"/>
      <c r="AF29" s="440"/>
      <c r="AG29" s="441"/>
      <c r="AH29" s="442">
        <v>165</v>
      </c>
      <c r="AI29" s="443"/>
      <c r="AJ29" s="443"/>
      <c r="AK29" s="443"/>
      <c r="AL29" s="444"/>
      <c r="AM29" s="442">
        <v>531168</v>
      </c>
      <c r="AN29" s="443"/>
      <c r="AO29" s="443"/>
      <c r="AP29" s="443"/>
      <c r="AQ29" s="443"/>
      <c r="AR29" s="444"/>
      <c r="AS29" s="442">
        <v>3219</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585000</v>
      </c>
      <c r="BO29" s="467"/>
      <c r="BP29" s="467"/>
      <c r="BQ29" s="467"/>
      <c r="BR29" s="467"/>
      <c r="BS29" s="467"/>
      <c r="BT29" s="467"/>
      <c r="BU29" s="468"/>
      <c r="BV29" s="466">
        <v>580000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96.9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2638477</v>
      </c>
      <c r="BO30" s="470"/>
      <c r="BP30" s="470"/>
      <c r="BQ30" s="470"/>
      <c r="BR30" s="470"/>
      <c r="BS30" s="470"/>
      <c r="BT30" s="470"/>
      <c r="BU30" s="471"/>
      <c r="BV30" s="469">
        <v>2628404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202</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上水道事業特別会計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肝付町農業振興センター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介護保険事業特別会計（保険事業勘定）</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IF('各会計、関係団体の財政状況及び健全化判断比率'!B33="","",'各会計、関係団体の財政状況及び健全化判断比率'!B33)</f>
        <v>病院事業特別会計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大隅肝属地区消防組合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おおすみ半島スマートエネルギー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介護保険事業特別会計（介護サービス事業勘定）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大隅肝属広域事務組合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鹿児島県後期高齢者医療広域連合（一般会計）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鹿児島県後期高齢者医療広域連合（特別会計）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Lec0JytAKnjEFLc2A6X1Hfs8MijNjiFlkZKkIGYr2QLwRH/3LxFInQEJ6aLbM0WbqO11d2N5WkBHKNbccXER3A==" saltValue="KbFflRK+SoucU+JkXinw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8" t="s">
        <v>562</v>
      </c>
      <c r="D34" s="1248"/>
      <c r="E34" s="1249"/>
      <c r="F34" s="32">
        <v>8.82</v>
      </c>
      <c r="G34" s="33">
        <v>9.5500000000000007</v>
      </c>
      <c r="H34" s="33">
        <v>11.9</v>
      </c>
      <c r="I34" s="33">
        <v>12.25</v>
      </c>
      <c r="J34" s="34">
        <v>12.49</v>
      </c>
      <c r="K34" s="22"/>
      <c r="L34" s="22"/>
      <c r="M34" s="22"/>
      <c r="N34" s="22"/>
      <c r="O34" s="22"/>
      <c r="P34" s="22"/>
    </row>
    <row r="35" spans="1:16" ht="39" customHeight="1">
      <c r="A35" s="22"/>
      <c r="B35" s="35"/>
      <c r="C35" s="1242" t="s">
        <v>563</v>
      </c>
      <c r="D35" s="1243"/>
      <c r="E35" s="1244"/>
      <c r="F35" s="36">
        <v>5.89</v>
      </c>
      <c r="G35" s="37">
        <v>4.5999999999999996</v>
      </c>
      <c r="H35" s="37">
        <v>5.23</v>
      </c>
      <c r="I35" s="37">
        <v>3.93</v>
      </c>
      <c r="J35" s="38">
        <v>5.71</v>
      </c>
      <c r="K35" s="22"/>
      <c r="L35" s="22"/>
      <c r="M35" s="22"/>
      <c r="N35" s="22"/>
      <c r="O35" s="22"/>
      <c r="P35" s="22"/>
    </row>
    <row r="36" spans="1:16" ht="39" customHeight="1">
      <c r="A36" s="22"/>
      <c r="B36" s="35"/>
      <c r="C36" s="1242" t="s">
        <v>564</v>
      </c>
      <c r="D36" s="1243"/>
      <c r="E36" s="1244"/>
      <c r="F36" s="36">
        <v>2.48</v>
      </c>
      <c r="G36" s="37">
        <v>2.95</v>
      </c>
      <c r="H36" s="37">
        <v>3.16</v>
      </c>
      <c r="I36" s="37">
        <v>3.28</v>
      </c>
      <c r="J36" s="38">
        <v>2.41</v>
      </c>
      <c r="K36" s="22"/>
      <c r="L36" s="22"/>
      <c r="M36" s="22"/>
      <c r="N36" s="22"/>
      <c r="O36" s="22"/>
      <c r="P36" s="22"/>
    </row>
    <row r="37" spans="1:16" ht="39" customHeight="1">
      <c r="A37" s="22"/>
      <c r="B37" s="35"/>
      <c r="C37" s="1242" t="s">
        <v>565</v>
      </c>
      <c r="D37" s="1243"/>
      <c r="E37" s="1244"/>
      <c r="F37" s="36">
        <v>1.83</v>
      </c>
      <c r="G37" s="37">
        <v>1.83</v>
      </c>
      <c r="H37" s="37">
        <v>1.55</v>
      </c>
      <c r="I37" s="37">
        <v>1.1299999999999999</v>
      </c>
      <c r="J37" s="38">
        <v>0.95</v>
      </c>
      <c r="K37" s="22"/>
      <c r="L37" s="22"/>
      <c r="M37" s="22"/>
      <c r="N37" s="22"/>
      <c r="O37" s="22"/>
      <c r="P37" s="22"/>
    </row>
    <row r="38" spans="1:16" ht="39" customHeight="1">
      <c r="A38" s="22"/>
      <c r="B38" s="35"/>
      <c r="C38" s="1242" t="s">
        <v>566</v>
      </c>
      <c r="D38" s="1243"/>
      <c r="E38" s="1244"/>
      <c r="F38" s="36">
        <v>0.74</v>
      </c>
      <c r="G38" s="37">
        <v>2.2799999999999998</v>
      </c>
      <c r="H38" s="37">
        <v>2.5499999999999998</v>
      </c>
      <c r="I38" s="37">
        <v>0.9</v>
      </c>
      <c r="J38" s="38">
        <v>0.88</v>
      </c>
      <c r="K38" s="22"/>
      <c r="L38" s="22"/>
      <c r="M38" s="22"/>
      <c r="N38" s="22"/>
      <c r="O38" s="22"/>
      <c r="P38" s="22"/>
    </row>
    <row r="39" spans="1:16" ht="39" customHeight="1">
      <c r="A39" s="22"/>
      <c r="B39" s="35"/>
      <c r="C39" s="1242" t="s">
        <v>567</v>
      </c>
      <c r="D39" s="1243"/>
      <c r="E39" s="1244"/>
      <c r="F39" s="36">
        <v>0.09</v>
      </c>
      <c r="G39" s="37">
        <v>0.1</v>
      </c>
      <c r="H39" s="37">
        <v>0.12</v>
      </c>
      <c r="I39" s="37">
        <v>0.12</v>
      </c>
      <c r="J39" s="38">
        <v>0.16</v>
      </c>
      <c r="K39" s="22"/>
      <c r="L39" s="22"/>
      <c r="M39" s="22"/>
      <c r="N39" s="22"/>
      <c r="O39" s="22"/>
      <c r="P39" s="22"/>
    </row>
    <row r="40" spans="1:16" ht="39" customHeight="1">
      <c r="A40" s="22"/>
      <c r="B40" s="35"/>
      <c r="C40" s="1242" t="s">
        <v>568</v>
      </c>
      <c r="D40" s="1243"/>
      <c r="E40" s="1244"/>
      <c r="F40" s="36">
        <v>0.01</v>
      </c>
      <c r="G40" s="37">
        <v>0.02</v>
      </c>
      <c r="H40" s="37">
        <v>0.04</v>
      </c>
      <c r="I40" s="37">
        <v>0.04</v>
      </c>
      <c r="J40" s="38">
        <v>0.04</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569</v>
      </c>
      <c r="D42" s="1243"/>
      <c r="E42" s="1244"/>
      <c r="F42" s="36" t="s">
        <v>513</v>
      </c>
      <c r="G42" s="37" t="s">
        <v>513</v>
      </c>
      <c r="H42" s="37" t="s">
        <v>513</v>
      </c>
      <c r="I42" s="37" t="s">
        <v>513</v>
      </c>
      <c r="J42" s="38" t="s">
        <v>513</v>
      </c>
      <c r="K42" s="22"/>
      <c r="L42" s="22"/>
      <c r="M42" s="22"/>
      <c r="N42" s="22"/>
      <c r="O42" s="22"/>
      <c r="P42" s="22"/>
    </row>
    <row r="43" spans="1:16" ht="39" customHeight="1" thickBot="1">
      <c r="A43" s="22"/>
      <c r="B43" s="40"/>
      <c r="C43" s="1245" t="s">
        <v>570</v>
      </c>
      <c r="D43" s="1246"/>
      <c r="E43" s="1247"/>
      <c r="F43" s="41">
        <v>0.69</v>
      </c>
      <c r="G43" s="42">
        <v>0.95</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RRiHvhxgutuDdqSCDh/0/mm9hEJ/kiah8VViYS1GHXDq4enRI3fJ28yJEF0uoGgayR60WZSJ9QAFurLNUzNg==" saltValue="qlV3AmjpVaWANlhOErGC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68" t="s">
        <v>11</v>
      </c>
      <c r="C45" s="1269"/>
      <c r="D45" s="58"/>
      <c r="E45" s="1274" t="s">
        <v>12</v>
      </c>
      <c r="F45" s="1274"/>
      <c r="G45" s="1274"/>
      <c r="H45" s="1274"/>
      <c r="I45" s="1274"/>
      <c r="J45" s="1275"/>
      <c r="K45" s="59">
        <v>1310</v>
      </c>
      <c r="L45" s="60">
        <v>1227</v>
      </c>
      <c r="M45" s="60">
        <v>1203</v>
      </c>
      <c r="N45" s="60">
        <v>1124</v>
      </c>
      <c r="O45" s="61">
        <v>1072</v>
      </c>
      <c r="P45" s="48"/>
      <c r="Q45" s="48"/>
      <c r="R45" s="48"/>
      <c r="S45" s="48"/>
      <c r="T45" s="48"/>
      <c r="U45" s="48"/>
    </row>
    <row r="46" spans="1:21" ht="30.75" customHeight="1">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c r="A48" s="48"/>
      <c r="B48" s="1270"/>
      <c r="C48" s="1271"/>
      <c r="D48" s="62"/>
      <c r="E48" s="1252" t="s">
        <v>15</v>
      </c>
      <c r="F48" s="1252"/>
      <c r="G48" s="1252"/>
      <c r="H48" s="1252"/>
      <c r="I48" s="1252"/>
      <c r="J48" s="1253"/>
      <c r="K48" s="63">
        <v>42</v>
      </c>
      <c r="L48" s="64">
        <v>34</v>
      </c>
      <c r="M48" s="64">
        <v>39</v>
      </c>
      <c r="N48" s="64">
        <v>40</v>
      </c>
      <c r="O48" s="65">
        <v>43</v>
      </c>
      <c r="P48" s="48"/>
      <c r="Q48" s="48"/>
      <c r="R48" s="48"/>
      <c r="S48" s="48"/>
      <c r="T48" s="48"/>
      <c r="U48" s="48"/>
    </row>
    <row r="49" spans="1:21" ht="30.75" customHeight="1">
      <c r="A49" s="48"/>
      <c r="B49" s="1270"/>
      <c r="C49" s="1271"/>
      <c r="D49" s="62"/>
      <c r="E49" s="1252" t="s">
        <v>16</v>
      </c>
      <c r="F49" s="1252"/>
      <c r="G49" s="1252"/>
      <c r="H49" s="1252"/>
      <c r="I49" s="1252"/>
      <c r="J49" s="1253"/>
      <c r="K49" s="63">
        <v>71</v>
      </c>
      <c r="L49" s="64">
        <v>90</v>
      </c>
      <c r="M49" s="64">
        <v>89</v>
      </c>
      <c r="N49" s="64">
        <v>90</v>
      </c>
      <c r="O49" s="65">
        <v>91</v>
      </c>
      <c r="P49" s="48"/>
      <c r="Q49" s="48"/>
      <c r="R49" s="48"/>
      <c r="S49" s="48"/>
      <c r="T49" s="48"/>
      <c r="U49" s="48"/>
    </row>
    <row r="50" spans="1:21" ht="30.75" customHeight="1">
      <c r="A50" s="48"/>
      <c r="B50" s="1270"/>
      <c r="C50" s="1271"/>
      <c r="D50" s="62"/>
      <c r="E50" s="1252" t="s">
        <v>17</v>
      </c>
      <c r="F50" s="1252"/>
      <c r="G50" s="1252"/>
      <c r="H50" s="1252"/>
      <c r="I50" s="1252"/>
      <c r="J50" s="1253"/>
      <c r="K50" s="63">
        <v>5</v>
      </c>
      <c r="L50" s="64">
        <v>4</v>
      </c>
      <c r="M50" s="64">
        <v>3</v>
      </c>
      <c r="N50" s="64">
        <v>2</v>
      </c>
      <c r="O50" s="65">
        <v>0</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1095</v>
      </c>
      <c r="L52" s="64">
        <v>1031</v>
      </c>
      <c r="M52" s="64">
        <v>999</v>
      </c>
      <c r="N52" s="64">
        <v>971</v>
      </c>
      <c r="O52" s="65">
        <v>905</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333</v>
      </c>
      <c r="L53" s="69">
        <v>324</v>
      </c>
      <c r="M53" s="69">
        <v>335</v>
      </c>
      <c r="N53" s="69">
        <v>285</v>
      </c>
      <c r="O53" s="70">
        <v>301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58" t="s">
        <v>25</v>
      </c>
      <c r="C57" s="1259"/>
      <c r="D57" s="1262" t="s">
        <v>26</v>
      </c>
      <c r="E57" s="1263"/>
      <c r="F57" s="1263"/>
      <c r="G57" s="1263"/>
      <c r="H57" s="1263"/>
      <c r="I57" s="1263"/>
      <c r="J57" s="1264"/>
      <c r="K57" s="83" t="s">
        <v>590</v>
      </c>
      <c r="L57" s="84" t="s">
        <v>590</v>
      </c>
      <c r="M57" s="84" t="s">
        <v>590</v>
      </c>
      <c r="N57" s="84" t="s">
        <v>590</v>
      </c>
      <c r="O57" s="85" t="s">
        <v>590</v>
      </c>
    </row>
    <row r="58" spans="1:21" ht="31.5" customHeight="1" thickBot="1">
      <c r="B58" s="1260"/>
      <c r="C58" s="1261"/>
      <c r="D58" s="1265" t="s">
        <v>27</v>
      </c>
      <c r="E58" s="1266"/>
      <c r="F58" s="1266"/>
      <c r="G58" s="1266"/>
      <c r="H58" s="1266"/>
      <c r="I58" s="1266"/>
      <c r="J58" s="1267"/>
      <c r="K58" s="86" t="s">
        <v>590</v>
      </c>
      <c r="L58" s="87" t="s">
        <v>590</v>
      </c>
      <c r="M58" s="87" t="s">
        <v>590</v>
      </c>
      <c r="N58" s="87" t="s">
        <v>590</v>
      </c>
      <c r="O58" s="88" t="s">
        <v>590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27IXk8jhI6ZTsDLY729/lMx2QvR5ehB1uVn0cvrPErhOAwfvAjUgw0gzKqit/I5S1ePbeX0YSulMkjpM0eOYg==" saltValue="VwWkrjB4VL43zgACMCA/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88" t="s">
        <v>30</v>
      </c>
      <c r="C41" s="1289"/>
      <c r="D41" s="102"/>
      <c r="E41" s="1290" t="s">
        <v>31</v>
      </c>
      <c r="F41" s="1290"/>
      <c r="G41" s="1290"/>
      <c r="H41" s="1291"/>
      <c r="I41" s="103">
        <v>9759</v>
      </c>
      <c r="J41" s="104">
        <v>9384</v>
      </c>
      <c r="K41" s="104">
        <v>10034</v>
      </c>
      <c r="L41" s="104">
        <v>10403</v>
      </c>
      <c r="M41" s="105">
        <v>11569</v>
      </c>
    </row>
    <row r="42" spans="2:13" ht="27.75" customHeight="1">
      <c r="B42" s="1278"/>
      <c r="C42" s="1279"/>
      <c r="D42" s="106"/>
      <c r="E42" s="1282" t="s">
        <v>32</v>
      </c>
      <c r="F42" s="1282"/>
      <c r="G42" s="1282"/>
      <c r="H42" s="1283"/>
      <c r="I42" s="107" t="s">
        <v>513</v>
      </c>
      <c r="J42" s="108" t="s">
        <v>513</v>
      </c>
      <c r="K42" s="108" t="s">
        <v>513</v>
      </c>
      <c r="L42" s="108" t="s">
        <v>513</v>
      </c>
      <c r="M42" s="109" t="s">
        <v>513</v>
      </c>
    </row>
    <row r="43" spans="2:13" ht="27.75" customHeight="1">
      <c r="B43" s="1278"/>
      <c r="C43" s="1279"/>
      <c r="D43" s="106"/>
      <c r="E43" s="1282" t="s">
        <v>33</v>
      </c>
      <c r="F43" s="1282"/>
      <c r="G43" s="1282"/>
      <c r="H43" s="1283"/>
      <c r="I43" s="107">
        <v>443</v>
      </c>
      <c r="J43" s="108">
        <v>437</v>
      </c>
      <c r="K43" s="108">
        <v>373</v>
      </c>
      <c r="L43" s="108">
        <v>403</v>
      </c>
      <c r="M43" s="109">
        <v>544</v>
      </c>
    </row>
    <row r="44" spans="2:13" ht="27.75" customHeight="1">
      <c r="B44" s="1278"/>
      <c r="C44" s="1279"/>
      <c r="D44" s="106"/>
      <c r="E44" s="1282" t="s">
        <v>34</v>
      </c>
      <c r="F44" s="1282"/>
      <c r="G44" s="1282"/>
      <c r="H44" s="1283"/>
      <c r="I44" s="107">
        <v>621</v>
      </c>
      <c r="J44" s="108">
        <v>545</v>
      </c>
      <c r="K44" s="108">
        <v>440</v>
      </c>
      <c r="L44" s="108">
        <v>384</v>
      </c>
      <c r="M44" s="109">
        <v>300</v>
      </c>
    </row>
    <row r="45" spans="2:13" ht="27.75" customHeight="1">
      <c r="B45" s="1278"/>
      <c r="C45" s="1279"/>
      <c r="D45" s="106"/>
      <c r="E45" s="1282" t="s">
        <v>35</v>
      </c>
      <c r="F45" s="1282"/>
      <c r="G45" s="1282"/>
      <c r="H45" s="1283"/>
      <c r="I45" s="107">
        <v>2002</v>
      </c>
      <c r="J45" s="108">
        <v>2020</v>
      </c>
      <c r="K45" s="108">
        <v>1757</v>
      </c>
      <c r="L45" s="108">
        <v>1630</v>
      </c>
      <c r="M45" s="109">
        <v>1636</v>
      </c>
    </row>
    <row r="46" spans="2:13" ht="27.75" customHeight="1">
      <c r="B46" s="1278"/>
      <c r="C46" s="1279"/>
      <c r="D46" s="110"/>
      <c r="E46" s="1282" t="s">
        <v>36</v>
      </c>
      <c r="F46" s="1282"/>
      <c r="G46" s="1282"/>
      <c r="H46" s="1283"/>
      <c r="I46" s="107" t="s">
        <v>513</v>
      </c>
      <c r="J46" s="108" t="s">
        <v>513</v>
      </c>
      <c r="K46" s="108" t="s">
        <v>513</v>
      </c>
      <c r="L46" s="108" t="s">
        <v>513</v>
      </c>
      <c r="M46" s="109" t="s">
        <v>513</v>
      </c>
    </row>
    <row r="47" spans="2:13" ht="27.75" customHeight="1">
      <c r="B47" s="1278"/>
      <c r="C47" s="1279"/>
      <c r="D47" s="111"/>
      <c r="E47" s="1292" t="s">
        <v>37</v>
      </c>
      <c r="F47" s="1293"/>
      <c r="G47" s="1293"/>
      <c r="H47" s="1294"/>
      <c r="I47" s="107" t="s">
        <v>513</v>
      </c>
      <c r="J47" s="108" t="s">
        <v>513</v>
      </c>
      <c r="K47" s="108" t="s">
        <v>513</v>
      </c>
      <c r="L47" s="108" t="s">
        <v>513</v>
      </c>
      <c r="M47" s="109" t="s">
        <v>513</v>
      </c>
    </row>
    <row r="48" spans="2:13" ht="27.75" customHeight="1">
      <c r="B48" s="1278"/>
      <c r="C48" s="1279"/>
      <c r="D48" s="106"/>
      <c r="E48" s="1282" t="s">
        <v>38</v>
      </c>
      <c r="F48" s="1282"/>
      <c r="G48" s="1282"/>
      <c r="H48" s="1283"/>
      <c r="I48" s="107" t="s">
        <v>513</v>
      </c>
      <c r="J48" s="108" t="s">
        <v>513</v>
      </c>
      <c r="K48" s="108" t="s">
        <v>513</v>
      </c>
      <c r="L48" s="108" t="s">
        <v>513</v>
      </c>
      <c r="M48" s="109" t="s">
        <v>513</v>
      </c>
    </row>
    <row r="49" spans="2:13" ht="27.75" customHeight="1">
      <c r="B49" s="1280"/>
      <c r="C49" s="1281"/>
      <c r="D49" s="106"/>
      <c r="E49" s="1282" t="s">
        <v>39</v>
      </c>
      <c r="F49" s="1282"/>
      <c r="G49" s="1282"/>
      <c r="H49" s="1283"/>
      <c r="I49" s="107" t="s">
        <v>513</v>
      </c>
      <c r="J49" s="108" t="s">
        <v>513</v>
      </c>
      <c r="K49" s="108" t="s">
        <v>513</v>
      </c>
      <c r="L49" s="108" t="s">
        <v>513</v>
      </c>
      <c r="M49" s="109" t="s">
        <v>513</v>
      </c>
    </row>
    <row r="50" spans="2:13" ht="27.75" customHeight="1">
      <c r="B50" s="1276" t="s">
        <v>40</v>
      </c>
      <c r="C50" s="1277"/>
      <c r="D50" s="112"/>
      <c r="E50" s="1282" t="s">
        <v>41</v>
      </c>
      <c r="F50" s="1282"/>
      <c r="G50" s="1282"/>
      <c r="H50" s="1283"/>
      <c r="I50" s="107">
        <v>5583</v>
      </c>
      <c r="J50" s="108">
        <v>5688</v>
      </c>
      <c r="K50" s="108">
        <v>5820</v>
      </c>
      <c r="L50" s="108">
        <v>5808</v>
      </c>
      <c r="M50" s="109">
        <v>5515</v>
      </c>
    </row>
    <row r="51" spans="2:13" ht="27.75" customHeight="1">
      <c r="B51" s="1278"/>
      <c r="C51" s="1279"/>
      <c r="D51" s="106"/>
      <c r="E51" s="1282" t="s">
        <v>42</v>
      </c>
      <c r="F51" s="1282"/>
      <c r="G51" s="1282"/>
      <c r="H51" s="1283"/>
      <c r="I51" s="107">
        <v>311</v>
      </c>
      <c r="J51" s="108">
        <v>281</v>
      </c>
      <c r="K51" s="108">
        <v>689</v>
      </c>
      <c r="L51" s="108">
        <v>627</v>
      </c>
      <c r="M51" s="109">
        <v>609</v>
      </c>
    </row>
    <row r="52" spans="2:13" ht="27.75" customHeight="1">
      <c r="B52" s="1280"/>
      <c r="C52" s="1281"/>
      <c r="D52" s="106"/>
      <c r="E52" s="1282" t="s">
        <v>43</v>
      </c>
      <c r="F52" s="1282"/>
      <c r="G52" s="1282"/>
      <c r="H52" s="1283"/>
      <c r="I52" s="107">
        <v>8309</v>
      </c>
      <c r="J52" s="108">
        <v>8101</v>
      </c>
      <c r="K52" s="108">
        <v>8242</v>
      </c>
      <c r="L52" s="108">
        <v>8454</v>
      </c>
      <c r="M52" s="109">
        <v>9017</v>
      </c>
    </row>
    <row r="53" spans="2:13" ht="27.75" customHeight="1" thickBot="1">
      <c r="B53" s="1284" t="s">
        <v>44</v>
      </c>
      <c r="C53" s="1285"/>
      <c r="D53" s="113"/>
      <c r="E53" s="1286" t="s">
        <v>45</v>
      </c>
      <c r="F53" s="1286"/>
      <c r="G53" s="1286"/>
      <c r="H53" s="1287"/>
      <c r="I53" s="114">
        <v>-1377</v>
      </c>
      <c r="J53" s="115">
        <v>-1683</v>
      </c>
      <c r="K53" s="115">
        <v>-2147</v>
      </c>
      <c r="L53" s="115">
        <v>-2069</v>
      </c>
      <c r="M53" s="116">
        <v>-1091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XC5bz1d+ytAfjIyAwgA5+ptzwdWctpaVBmm7lkOyPNG0dTbCiz8z4ARwb4trc1R1J6u2YK0//fD1bGk2dqyzg==" saltValue="Yz+1EKnzJqf6nVVm1cxQ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3" t="s">
        <v>48</v>
      </c>
      <c r="D55" s="1303"/>
      <c r="E55" s="1304"/>
      <c r="F55" s="128">
        <v>3165</v>
      </c>
      <c r="G55" s="128">
        <v>3334</v>
      </c>
      <c r="H55" s="129">
        <v>3055</v>
      </c>
    </row>
    <row r="56" spans="2:8" ht="52.5" customHeight="1">
      <c r="B56" s="130"/>
      <c r="C56" s="1305" t="s">
        <v>49</v>
      </c>
      <c r="D56" s="1305"/>
      <c r="E56" s="1306"/>
      <c r="F56" s="131">
        <v>770</v>
      </c>
      <c r="G56" s="131">
        <v>580</v>
      </c>
      <c r="H56" s="132">
        <v>585</v>
      </c>
    </row>
    <row r="57" spans="2:8" ht="53.25" customHeight="1">
      <c r="B57" s="130"/>
      <c r="C57" s="1307" t="s">
        <v>50</v>
      </c>
      <c r="D57" s="1307"/>
      <c r="E57" s="1308"/>
      <c r="F57" s="133">
        <v>2601</v>
      </c>
      <c r="G57" s="133">
        <v>2628</v>
      </c>
      <c r="H57" s="134">
        <v>2638</v>
      </c>
    </row>
    <row r="58" spans="2:8" ht="45.75" customHeight="1">
      <c r="B58" s="135"/>
      <c r="C58" s="1295" t="s">
        <v>578</v>
      </c>
      <c r="D58" s="1296"/>
      <c r="E58" s="1297"/>
      <c r="F58" s="136">
        <v>1111</v>
      </c>
      <c r="G58" s="136">
        <v>1113</v>
      </c>
      <c r="H58" s="137">
        <v>1115</v>
      </c>
    </row>
    <row r="59" spans="2:8" ht="45.75" customHeight="1">
      <c r="B59" s="135"/>
      <c r="C59" s="1295" t="s">
        <v>580</v>
      </c>
      <c r="D59" s="1296"/>
      <c r="E59" s="1297"/>
      <c r="F59" s="136">
        <v>521</v>
      </c>
      <c r="G59" s="136">
        <v>521</v>
      </c>
      <c r="H59" s="137">
        <v>522</v>
      </c>
    </row>
    <row r="60" spans="2:8" ht="45.75" customHeight="1">
      <c r="B60" s="135"/>
      <c r="C60" s="1295" t="s">
        <v>579</v>
      </c>
      <c r="D60" s="1296"/>
      <c r="E60" s="1297"/>
      <c r="F60" s="136">
        <v>403</v>
      </c>
      <c r="G60" s="136">
        <v>400</v>
      </c>
      <c r="H60" s="137">
        <v>390</v>
      </c>
    </row>
    <row r="61" spans="2:8" ht="45.75" customHeight="1">
      <c r="B61" s="135"/>
      <c r="C61" s="1295" t="s">
        <v>581</v>
      </c>
      <c r="D61" s="1296"/>
      <c r="E61" s="1297"/>
      <c r="F61" s="136">
        <v>360</v>
      </c>
      <c r="G61" s="136">
        <v>360</v>
      </c>
      <c r="H61" s="137">
        <v>311</v>
      </c>
    </row>
    <row r="62" spans="2:8" ht="45.75" customHeight="1" thickBot="1">
      <c r="B62" s="138"/>
      <c r="C62" s="1298" t="s">
        <v>582</v>
      </c>
      <c r="D62" s="1299"/>
      <c r="E62" s="1300"/>
      <c r="F62" s="139">
        <v>96</v>
      </c>
      <c r="G62" s="139">
        <v>103</v>
      </c>
      <c r="H62" s="140">
        <v>111</v>
      </c>
    </row>
    <row r="63" spans="2:8" ht="52.5" customHeight="1" thickBot="1">
      <c r="B63" s="141"/>
      <c r="C63" s="1301" t="s">
        <v>51</v>
      </c>
      <c r="D63" s="1301"/>
      <c r="E63" s="1302"/>
      <c r="F63" s="142">
        <v>6536</v>
      </c>
      <c r="G63" s="142">
        <v>6543</v>
      </c>
      <c r="H63" s="143">
        <v>6278</v>
      </c>
    </row>
    <row r="64" spans="2:8" ht="15" customHeight="1"/>
  </sheetData>
  <sheetProtection algorithmName="SHA-512" hashValue="fWt5lzm/aXDbs5setZZFZMCE8XyBlTPhgUNjbm7kQL+r9E0czvVeByTY2fBN3zV4IJH1Qb6cMuvmf22nUtFEQg==" saltValue="W+fUsot60fi/8RYmEZMv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599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9" t="s">
        <v>604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598</v>
      </c>
    </row>
    <row r="50" spans="1:109" ht="13.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555</v>
      </c>
      <c r="BQ50" s="1322"/>
      <c r="BR50" s="1322"/>
      <c r="BS50" s="1322"/>
      <c r="BT50" s="1322"/>
      <c r="BU50" s="1322"/>
      <c r="BV50" s="1322"/>
      <c r="BW50" s="1322"/>
      <c r="BX50" s="1322" t="s">
        <v>556</v>
      </c>
      <c r="BY50" s="1322"/>
      <c r="BZ50" s="1322"/>
      <c r="CA50" s="1322"/>
      <c r="CB50" s="1322"/>
      <c r="CC50" s="1322"/>
      <c r="CD50" s="1322"/>
      <c r="CE50" s="1322"/>
      <c r="CF50" s="1322" t="s">
        <v>557</v>
      </c>
      <c r="CG50" s="1322"/>
      <c r="CH50" s="1322"/>
      <c r="CI50" s="1322"/>
      <c r="CJ50" s="1322"/>
      <c r="CK50" s="1322"/>
      <c r="CL50" s="1322"/>
      <c r="CM50" s="1322"/>
      <c r="CN50" s="1322" t="s">
        <v>558</v>
      </c>
      <c r="CO50" s="1322"/>
      <c r="CP50" s="1322"/>
      <c r="CQ50" s="1322"/>
      <c r="CR50" s="1322"/>
      <c r="CS50" s="1322"/>
      <c r="CT50" s="1322"/>
      <c r="CU50" s="1322"/>
      <c r="CV50" s="1322" t="s">
        <v>559</v>
      </c>
      <c r="CW50" s="1322"/>
      <c r="CX50" s="1322"/>
      <c r="CY50" s="1322"/>
      <c r="CZ50" s="1322"/>
      <c r="DA50" s="1322"/>
      <c r="DB50" s="1322"/>
      <c r="DC50" s="1322"/>
    </row>
    <row r="51" spans="1:109" ht="13.5" customHeight="1">
      <c r="B51" s="387"/>
      <c r="G51" s="1327"/>
      <c r="H51" s="1327"/>
      <c r="I51" s="1328"/>
      <c r="J51" s="1328"/>
      <c r="K51" s="1325"/>
      <c r="L51" s="1325"/>
      <c r="M51" s="1325"/>
      <c r="N51" s="1325"/>
      <c r="AM51" s="394"/>
      <c r="AN51" s="1323" t="s">
        <v>597</v>
      </c>
      <c r="AO51" s="1323"/>
      <c r="AP51" s="1323"/>
      <c r="AQ51" s="1323"/>
      <c r="AR51" s="1323"/>
      <c r="AS51" s="1323"/>
      <c r="AT51" s="1323"/>
      <c r="AU51" s="1323"/>
      <c r="AV51" s="1323"/>
      <c r="AW51" s="1323"/>
      <c r="AX51" s="1323"/>
      <c r="AY51" s="1323"/>
      <c r="AZ51" s="1323"/>
      <c r="BA51" s="1323"/>
      <c r="BB51" s="1323" t="s">
        <v>595</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c r="B52" s="387"/>
      <c r="G52" s="1327"/>
      <c r="H52" s="1327"/>
      <c r="I52" s="1328"/>
      <c r="J52" s="1328"/>
      <c r="K52" s="1325"/>
      <c r="L52" s="1325"/>
      <c r="M52" s="1325"/>
      <c r="N52" s="1325"/>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c r="A53" s="402"/>
      <c r="B53" s="387"/>
      <c r="G53" s="1327"/>
      <c r="H53" s="1327"/>
      <c r="I53" s="1318"/>
      <c r="J53" s="1318"/>
      <c r="K53" s="1325"/>
      <c r="L53" s="1325"/>
      <c r="M53" s="1325"/>
      <c r="N53" s="1325"/>
      <c r="AM53" s="394"/>
      <c r="AN53" s="1323"/>
      <c r="AO53" s="1323"/>
      <c r="AP53" s="1323"/>
      <c r="AQ53" s="1323"/>
      <c r="AR53" s="1323"/>
      <c r="AS53" s="1323"/>
      <c r="AT53" s="1323"/>
      <c r="AU53" s="1323"/>
      <c r="AV53" s="1323"/>
      <c r="AW53" s="1323"/>
      <c r="AX53" s="1323"/>
      <c r="AY53" s="1323"/>
      <c r="AZ53" s="1323"/>
      <c r="BA53" s="1323"/>
      <c r="BB53" s="1323" t="s">
        <v>601</v>
      </c>
      <c r="BC53" s="1323"/>
      <c r="BD53" s="1323"/>
      <c r="BE53" s="1323"/>
      <c r="BF53" s="1323"/>
      <c r="BG53" s="1323"/>
      <c r="BH53" s="1323"/>
      <c r="BI53" s="1323"/>
      <c r="BJ53" s="1323"/>
      <c r="BK53" s="1323"/>
      <c r="BL53" s="1323"/>
      <c r="BM53" s="1323"/>
      <c r="BN53" s="1323"/>
      <c r="BO53" s="1323"/>
      <c r="BP53" s="1324">
        <v>51.8</v>
      </c>
      <c r="BQ53" s="1324"/>
      <c r="BR53" s="1324"/>
      <c r="BS53" s="1324"/>
      <c r="BT53" s="1324"/>
      <c r="BU53" s="1324"/>
      <c r="BV53" s="1324"/>
      <c r="BW53" s="1324"/>
      <c r="BX53" s="1324">
        <v>57.5</v>
      </c>
      <c r="BY53" s="1324"/>
      <c r="BZ53" s="1324"/>
      <c r="CA53" s="1324"/>
      <c r="CB53" s="1324"/>
      <c r="CC53" s="1324"/>
      <c r="CD53" s="1324"/>
      <c r="CE53" s="1324"/>
      <c r="CF53" s="1324">
        <v>58.6</v>
      </c>
      <c r="CG53" s="1324"/>
      <c r="CH53" s="1324"/>
      <c r="CI53" s="1324"/>
      <c r="CJ53" s="1324"/>
      <c r="CK53" s="1324"/>
      <c r="CL53" s="1324"/>
      <c r="CM53" s="1324"/>
      <c r="CN53" s="1324">
        <v>59.8</v>
      </c>
      <c r="CO53" s="1324"/>
      <c r="CP53" s="1324"/>
      <c r="CQ53" s="1324"/>
      <c r="CR53" s="1324"/>
      <c r="CS53" s="1324"/>
      <c r="CT53" s="1324"/>
      <c r="CU53" s="1324"/>
      <c r="CV53" s="1324">
        <v>61.1</v>
      </c>
      <c r="CW53" s="1324"/>
      <c r="CX53" s="1324"/>
      <c r="CY53" s="1324"/>
      <c r="CZ53" s="1324"/>
      <c r="DA53" s="1324"/>
      <c r="DB53" s="1324"/>
      <c r="DC53" s="1324"/>
    </row>
    <row r="54" spans="1:109" ht="13.5">
      <c r="A54" s="402"/>
      <c r="B54" s="387"/>
      <c r="G54" s="1327"/>
      <c r="H54" s="1327"/>
      <c r="I54" s="1318"/>
      <c r="J54" s="1318"/>
      <c r="K54" s="1325"/>
      <c r="L54" s="1325"/>
      <c r="M54" s="1325"/>
      <c r="N54" s="1325"/>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c r="A55" s="402"/>
      <c r="B55" s="387"/>
      <c r="G55" s="1318"/>
      <c r="H55" s="1318"/>
      <c r="I55" s="1318"/>
      <c r="J55" s="1318"/>
      <c r="K55" s="1325"/>
      <c r="L55" s="1325"/>
      <c r="M55" s="1325"/>
      <c r="N55" s="1325"/>
      <c r="AN55" s="1322" t="s">
        <v>596</v>
      </c>
      <c r="AO55" s="1322"/>
      <c r="AP55" s="1322"/>
      <c r="AQ55" s="1322"/>
      <c r="AR55" s="1322"/>
      <c r="AS55" s="1322"/>
      <c r="AT55" s="1322"/>
      <c r="AU55" s="1322"/>
      <c r="AV55" s="1322"/>
      <c r="AW55" s="1322"/>
      <c r="AX55" s="1322"/>
      <c r="AY55" s="1322"/>
      <c r="AZ55" s="1322"/>
      <c r="BA55" s="1322"/>
      <c r="BB55" s="1323" t="s">
        <v>595</v>
      </c>
      <c r="BC55" s="1323"/>
      <c r="BD55" s="1323"/>
      <c r="BE55" s="1323"/>
      <c r="BF55" s="1323"/>
      <c r="BG55" s="1323"/>
      <c r="BH55" s="1323"/>
      <c r="BI55" s="1323"/>
      <c r="BJ55" s="1323"/>
      <c r="BK55" s="1323"/>
      <c r="BL55" s="1323"/>
      <c r="BM55" s="1323"/>
      <c r="BN55" s="1323"/>
      <c r="BO55" s="1323"/>
      <c r="BP55" s="1324">
        <v>44.9</v>
      </c>
      <c r="BQ55" s="1324"/>
      <c r="BR55" s="1324"/>
      <c r="BS55" s="1324"/>
      <c r="BT55" s="1324"/>
      <c r="BU55" s="1324"/>
      <c r="BV55" s="1324"/>
      <c r="BW55" s="1324"/>
      <c r="BX55" s="1324">
        <v>32.9</v>
      </c>
      <c r="BY55" s="1324"/>
      <c r="BZ55" s="1324"/>
      <c r="CA55" s="1324"/>
      <c r="CB55" s="1324"/>
      <c r="CC55" s="1324"/>
      <c r="CD55" s="1324"/>
      <c r="CE55" s="1324"/>
      <c r="CF55" s="1324">
        <v>28.5</v>
      </c>
      <c r="CG55" s="1324"/>
      <c r="CH55" s="1324"/>
      <c r="CI55" s="1324"/>
      <c r="CJ55" s="1324"/>
      <c r="CK55" s="1324"/>
      <c r="CL55" s="1324"/>
      <c r="CM55" s="1324"/>
      <c r="CN55" s="1324">
        <v>20.5</v>
      </c>
      <c r="CO55" s="1324"/>
      <c r="CP55" s="1324"/>
      <c r="CQ55" s="1324"/>
      <c r="CR55" s="1324"/>
      <c r="CS55" s="1324"/>
      <c r="CT55" s="1324"/>
      <c r="CU55" s="1324"/>
      <c r="CV55" s="1324">
        <v>21.4</v>
      </c>
      <c r="CW55" s="1324"/>
      <c r="CX55" s="1324"/>
      <c r="CY55" s="1324"/>
      <c r="CZ55" s="1324"/>
      <c r="DA55" s="1324"/>
      <c r="DB55" s="1324"/>
      <c r="DC55" s="1324"/>
    </row>
    <row r="56" spans="1:109" ht="13.5">
      <c r="A56" s="402"/>
      <c r="B56" s="387"/>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c r="B57" s="408"/>
      <c r="G57" s="1318"/>
      <c r="H57" s="1318"/>
      <c r="I57" s="1326"/>
      <c r="J57" s="1326"/>
      <c r="K57" s="1325"/>
      <c r="L57" s="1325"/>
      <c r="M57" s="1325"/>
      <c r="N57" s="1325"/>
      <c r="AM57" s="386"/>
      <c r="AN57" s="1322"/>
      <c r="AO57" s="1322"/>
      <c r="AP57" s="1322"/>
      <c r="AQ57" s="1322"/>
      <c r="AR57" s="1322"/>
      <c r="AS57" s="1322"/>
      <c r="AT57" s="1322"/>
      <c r="AU57" s="1322"/>
      <c r="AV57" s="1322"/>
      <c r="AW57" s="1322"/>
      <c r="AX57" s="1322"/>
      <c r="AY57" s="1322"/>
      <c r="AZ57" s="1322"/>
      <c r="BA57" s="1322"/>
      <c r="BB57" s="1323" t="s">
        <v>601</v>
      </c>
      <c r="BC57" s="1323"/>
      <c r="BD57" s="1323"/>
      <c r="BE57" s="1323"/>
      <c r="BF57" s="1323"/>
      <c r="BG57" s="1323"/>
      <c r="BH57" s="1323"/>
      <c r="BI57" s="1323"/>
      <c r="BJ57" s="1323"/>
      <c r="BK57" s="1323"/>
      <c r="BL57" s="1323"/>
      <c r="BM57" s="1323"/>
      <c r="BN57" s="1323"/>
      <c r="BO57" s="1323"/>
      <c r="BP57" s="1324">
        <v>61.9</v>
      </c>
      <c r="BQ57" s="1324"/>
      <c r="BR57" s="1324"/>
      <c r="BS57" s="1324"/>
      <c r="BT57" s="1324"/>
      <c r="BU57" s="1324"/>
      <c r="BV57" s="1324"/>
      <c r="BW57" s="1324"/>
      <c r="BX57" s="1324">
        <v>57</v>
      </c>
      <c r="BY57" s="1324"/>
      <c r="BZ57" s="1324"/>
      <c r="CA57" s="1324"/>
      <c r="CB57" s="1324"/>
      <c r="CC57" s="1324"/>
      <c r="CD57" s="1324"/>
      <c r="CE57" s="1324"/>
      <c r="CF57" s="1324">
        <v>59.7</v>
      </c>
      <c r="CG57" s="1324"/>
      <c r="CH57" s="1324"/>
      <c r="CI57" s="1324"/>
      <c r="CJ57" s="1324"/>
      <c r="CK57" s="1324"/>
      <c r="CL57" s="1324"/>
      <c r="CM57" s="1324"/>
      <c r="CN57" s="1324">
        <v>60</v>
      </c>
      <c r="CO57" s="1324"/>
      <c r="CP57" s="1324"/>
      <c r="CQ57" s="1324"/>
      <c r="CR57" s="1324"/>
      <c r="CS57" s="1324"/>
      <c r="CT57" s="1324"/>
      <c r="CU57" s="1324"/>
      <c r="CV57" s="1324">
        <v>60.2</v>
      </c>
      <c r="CW57" s="1324"/>
      <c r="CX57" s="1324"/>
      <c r="CY57" s="1324"/>
      <c r="CZ57" s="1324"/>
      <c r="DA57" s="1324"/>
      <c r="DB57" s="1324"/>
      <c r="DC57" s="1324"/>
      <c r="DD57" s="413"/>
      <c r="DE57" s="408"/>
    </row>
    <row r="58" spans="1:109" s="402" customFormat="1" ht="13.5">
      <c r="A58" s="386"/>
      <c r="B58" s="408"/>
      <c r="G58" s="1318"/>
      <c r="H58" s="1318"/>
      <c r="I58" s="1326"/>
      <c r="J58" s="1326"/>
      <c r="K58" s="1325"/>
      <c r="L58" s="1325"/>
      <c r="M58" s="1325"/>
      <c r="N58" s="1325"/>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600</v>
      </c>
    </row>
    <row r="64" spans="1:109" ht="13.5">
      <c r="B64" s="387"/>
      <c r="G64" s="403"/>
      <c r="I64" s="405"/>
      <c r="J64" s="405"/>
      <c r="K64" s="405"/>
      <c r="L64" s="405"/>
      <c r="M64" s="405"/>
      <c r="N64" s="404"/>
      <c r="AM64" s="403"/>
      <c r="AN64" s="403" t="s">
        <v>599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9" t="s">
        <v>605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598</v>
      </c>
    </row>
    <row r="72" spans="2:107" ht="13.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555</v>
      </c>
      <c r="BQ72" s="1322"/>
      <c r="BR72" s="1322"/>
      <c r="BS72" s="1322"/>
      <c r="BT72" s="1322"/>
      <c r="BU72" s="1322"/>
      <c r="BV72" s="1322"/>
      <c r="BW72" s="1322"/>
      <c r="BX72" s="1322" t="s">
        <v>556</v>
      </c>
      <c r="BY72" s="1322"/>
      <c r="BZ72" s="1322"/>
      <c r="CA72" s="1322"/>
      <c r="CB72" s="1322"/>
      <c r="CC72" s="1322"/>
      <c r="CD72" s="1322"/>
      <c r="CE72" s="1322"/>
      <c r="CF72" s="1322" t="s">
        <v>557</v>
      </c>
      <c r="CG72" s="1322"/>
      <c r="CH72" s="1322"/>
      <c r="CI72" s="1322"/>
      <c r="CJ72" s="1322"/>
      <c r="CK72" s="1322"/>
      <c r="CL72" s="1322"/>
      <c r="CM72" s="1322"/>
      <c r="CN72" s="1322" t="s">
        <v>558</v>
      </c>
      <c r="CO72" s="1322"/>
      <c r="CP72" s="1322"/>
      <c r="CQ72" s="1322"/>
      <c r="CR72" s="1322"/>
      <c r="CS72" s="1322"/>
      <c r="CT72" s="1322"/>
      <c r="CU72" s="1322"/>
      <c r="CV72" s="1322" t="s">
        <v>559</v>
      </c>
      <c r="CW72" s="1322"/>
      <c r="CX72" s="1322"/>
      <c r="CY72" s="1322"/>
      <c r="CZ72" s="1322"/>
      <c r="DA72" s="1322"/>
      <c r="DB72" s="1322"/>
      <c r="DC72" s="1322"/>
    </row>
    <row r="73" spans="2:107" ht="13.5">
      <c r="B73" s="387"/>
      <c r="G73" s="1327"/>
      <c r="H73" s="1327"/>
      <c r="I73" s="1327"/>
      <c r="J73" s="1327"/>
      <c r="K73" s="1329"/>
      <c r="L73" s="1329"/>
      <c r="M73" s="1329"/>
      <c r="N73" s="1329"/>
      <c r="AM73" s="394"/>
      <c r="AN73" s="1323" t="s">
        <v>597</v>
      </c>
      <c r="AO73" s="1323"/>
      <c r="AP73" s="1323"/>
      <c r="AQ73" s="1323"/>
      <c r="AR73" s="1323"/>
      <c r="AS73" s="1323"/>
      <c r="AT73" s="1323"/>
      <c r="AU73" s="1323"/>
      <c r="AV73" s="1323"/>
      <c r="AW73" s="1323"/>
      <c r="AX73" s="1323"/>
      <c r="AY73" s="1323"/>
      <c r="AZ73" s="1323"/>
      <c r="BA73" s="1323"/>
      <c r="BB73" s="1323" t="s">
        <v>595</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c r="B74" s="387"/>
      <c r="G74" s="1327"/>
      <c r="H74" s="1327"/>
      <c r="I74" s="1327"/>
      <c r="J74" s="1327"/>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c r="B75" s="387"/>
      <c r="G75" s="1327"/>
      <c r="H75" s="1327"/>
      <c r="I75" s="1318"/>
      <c r="J75" s="1318"/>
      <c r="K75" s="1325"/>
      <c r="L75" s="1325"/>
      <c r="M75" s="1325"/>
      <c r="N75" s="1325"/>
      <c r="AM75" s="394"/>
      <c r="AN75" s="1323"/>
      <c r="AO75" s="1323"/>
      <c r="AP75" s="1323"/>
      <c r="AQ75" s="1323"/>
      <c r="AR75" s="1323"/>
      <c r="AS75" s="1323"/>
      <c r="AT75" s="1323"/>
      <c r="AU75" s="1323"/>
      <c r="AV75" s="1323"/>
      <c r="AW75" s="1323"/>
      <c r="AX75" s="1323"/>
      <c r="AY75" s="1323"/>
      <c r="AZ75" s="1323"/>
      <c r="BA75" s="1323"/>
      <c r="BB75" s="1323" t="s">
        <v>594</v>
      </c>
      <c r="BC75" s="1323"/>
      <c r="BD75" s="1323"/>
      <c r="BE75" s="1323"/>
      <c r="BF75" s="1323"/>
      <c r="BG75" s="1323"/>
      <c r="BH75" s="1323"/>
      <c r="BI75" s="1323"/>
      <c r="BJ75" s="1323"/>
      <c r="BK75" s="1323"/>
      <c r="BL75" s="1323"/>
      <c r="BM75" s="1323"/>
      <c r="BN75" s="1323"/>
      <c r="BO75" s="1323"/>
      <c r="BP75" s="1324">
        <v>7.7</v>
      </c>
      <c r="BQ75" s="1324"/>
      <c r="BR75" s="1324"/>
      <c r="BS75" s="1324"/>
      <c r="BT75" s="1324"/>
      <c r="BU75" s="1324"/>
      <c r="BV75" s="1324"/>
      <c r="BW75" s="1324"/>
      <c r="BX75" s="1324">
        <v>6.6</v>
      </c>
      <c r="BY75" s="1324"/>
      <c r="BZ75" s="1324"/>
      <c r="CA75" s="1324"/>
      <c r="CB75" s="1324"/>
      <c r="CC75" s="1324"/>
      <c r="CD75" s="1324"/>
      <c r="CE75" s="1324"/>
      <c r="CF75" s="1324">
        <v>6.3</v>
      </c>
      <c r="CG75" s="1324"/>
      <c r="CH75" s="1324"/>
      <c r="CI75" s="1324"/>
      <c r="CJ75" s="1324"/>
      <c r="CK75" s="1324"/>
      <c r="CL75" s="1324"/>
      <c r="CM75" s="1324"/>
      <c r="CN75" s="1324">
        <v>6.1</v>
      </c>
      <c r="CO75" s="1324"/>
      <c r="CP75" s="1324"/>
      <c r="CQ75" s="1324"/>
      <c r="CR75" s="1324"/>
      <c r="CS75" s="1324"/>
      <c r="CT75" s="1324"/>
      <c r="CU75" s="1324"/>
      <c r="CV75" s="1324">
        <v>6</v>
      </c>
      <c r="CW75" s="1324"/>
      <c r="CX75" s="1324"/>
      <c r="CY75" s="1324"/>
      <c r="CZ75" s="1324"/>
      <c r="DA75" s="1324"/>
      <c r="DB75" s="1324"/>
      <c r="DC75" s="1324"/>
    </row>
    <row r="76" spans="2:107" ht="13.5">
      <c r="B76" s="387"/>
      <c r="G76" s="1327"/>
      <c r="H76" s="1327"/>
      <c r="I76" s="1318"/>
      <c r="J76" s="1318"/>
      <c r="K76" s="1325"/>
      <c r="L76" s="1325"/>
      <c r="M76" s="1325"/>
      <c r="N76" s="1325"/>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c r="B77" s="387"/>
      <c r="G77" s="1318"/>
      <c r="H77" s="1318"/>
      <c r="I77" s="1318"/>
      <c r="J77" s="1318"/>
      <c r="K77" s="1329"/>
      <c r="L77" s="1329"/>
      <c r="M77" s="1329"/>
      <c r="N77" s="1329"/>
      <c r="AN77" s="1322" t="s">
        <v>596</v>
      </c>
      <c r="AO77" s="1322"/>
      <c r="AP77" s="1322"/>
      <c r="AQ77" s="1322"/>
      <c r="AR77" s="1322"/>
      <c r="AS77" s="1322"/>
      <c r="AT77" s="1322"/>
      <c r="AU77" s="1322"/>
      <c r="AV77" s="1322"/>
      <c r="AW77" s="1322"/>
      <c r="AX77" s="1322"/>
      <c r="AY77" s="1322"/>
      <c r="AZ77" s="1322"/>
      <c r="BA77" s="1322"/>
      <c r="BB77" s="1323" t="s">
        <v>595</v>
      </c>
      <c r="BC77" s="1323"/>
      <c r="BD77" s="1323"/>
      <c r="BE77" s="1323"/>
      <c r="BF77" s="1323"/>
      <c r="BG77" s="1323"/>
      <c r="BH77" s="1323"/>
      <c r="BI77" s="1323"/>
      <c r="BJ77" s="1323"/>
      <c r="BK77" s="1323"/>
      <c r="BL77" s="1323"/>
      <c r="BM77" s="1323"/>
      <c r="BN77" s="1323"/>
      <c r="BO77" s="1323"/>
      <c r="BP77" s="1324">
        <v>44.9</v>
      </c>
      <c r="BQ77" s="1324"/>
      <c r="BR77" s="1324"/>
      <c r="BS77" s="1324"/>
      <c r="BT77" s="1324"/>
      <c r="BU77" s="1324"/>
      <c r="BV77" s="1324"/>
      <c r="BW77" s="1324"/>
      <c r="BX77" s="1324">
        <v>32.9</v>
      </c>
      <c r="BY77" s="1324"/>
      <c r="BZ77" s="1324"/>
      <c r="CA77" s="1324"/>
      <c r="CB77" s="1324"/>
      <c r="CC77" s="1324"/>
      <c r="CD77" s="1324"/>
      <c r="CE77" s="1324"/>
      <c r="CF77" s="1324">
        <v>28.5</v>
      </c>
      <c r="CG77" s="1324"/>
      <c r="CH77" s="1324"/>
      <c r="CI77" s="1324"/>
      <c r="CJ77" s="1324"/>
      <c r="CK77" s="1324"/>
      <c r="CL77" s="1324"/>
      <c r="CM77" s="1324"/>
      <c r="CN77" s="1324">
        <v>20.5</v>
      </c>
      <c r="CO77" s="1324"/>
      <c r="CP77" s="1324"/>
      <c r="CQ77" s="1324"/>
      <c r="CR77" s="1324"/>
      <c r="CS77" s="1324"/>
      <c r="CT77" s="1324"/>
      <c r="CU77" s="1324"/>
      <c r="CV77" s="1324">
        <v>21.4</v>
      </c>
      <c r="CW77" s="1324"/>
      <c r="CX77" s="1324"/>
      <c r="CY77" s="1324"/>
      <c r="CZ77" s="1324"/>
      <c r="DA77" s="1324"/>
      <c r="DB77" s="1324"/>
      <c r="DC77" s="1324"/>
    </row>
    <row r="78" spans="2:107" ht="13.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c r="B79" s="387"/>
      <c r="G79" s="1318"/>
      <c r="H79" s="1318"/>
      <c r="I79" s="1326"/>
      <c r="J79" s="1326"/>
      <c r="K79" s="1330"/>
      <c r="L79" s="1330"/>
      <c r="M79" s="1330"/>
      <c r="N79" s="1330"/>
      <c r="AN79" s="1322"/>
      <c r="AO79" s="1322"/>
      <c r="AP79" s="1322"/>
      <c r="AQ79" s="1322"/>
      <c r="AR79" s="1322"/>
      <c r="AS79" s="1322"/>
      <c r="AT79" s="1322"/>
      <c r="AU79" s="1322"/>
      <c r="AV79" s="1322"/>
      <c r="AW79" s="1322"/>
      <c r="AX79" s="1322"/>
      <c r="AY79" s="1322"/>
      <c r="AZ79" s="1322"/>
      <c r="BA79" s="1322"/>
      <c r="BB79" s="1323" t="s">
        <v>594</v>
      </c>
      <c r="BC79" s="1323"/>
      <c r="BD79" s="1323"/>
      <c r="BE79" s="1323"/>
      <c r="BF79" s="1323"/>
      <c r="BG79" s="1323"/>
      <c r="BH79" s="1323"/>
      <c r="BI79" s="1323"/>
      <c r="BJ79" s="1323"/>
      <c r="BK79" s="1323"/>
      <c r="BL79" s="1323"/>
      <c r="BM79" s="1323"/>
      <c r="BN79" s="1323"/>
      <c r="BO79" s="1323"/>
      <c r="BP79" s="1324">
        <v>8.5</v>
      </c>
      <c r="BQ79" s="1324"/>
      <c r="BR79" s="1324"/>
      <c r="BS79" s="1324"/>
      <c r="BT79" s="1324"/>
      <c r="BU79" s="1324"/>
      <c r="BV79" s="1324"/>
      <c r="BW79" s="1324"/>
      <c r="BX79" s="1324">
        <v>8.1999999999999993</v>
      </c>
      <c r="BY79" s="1324"/>
      <c r="BZ79" s="1324"/>
      <c r="CA79" s="1324"/>
      <c r="CB79" s="1324"/>
      <c r="CC79" s="1324"/>
      <c r="CD79" s="1324"/>
      <c r="CE79" s="1324"/>
      <c r="CF79" s="1324">
        <v>8</v>
      </c>
      <c r="CG79" s="1324"/>
      <c r="CH79" s="1324"/>
      <c r="CI79" s="1324"/>
      <c r="CJ79" s="1324"/>
      <c r="CK79" s="1324"/>
      <c r="CL79" s="1324"/>
      <c r="CM79" s="1324"/>
      <c r="CN79" s="1324">
        <v>7.9</v>
      </c>
      <c r="CO79" s="1324"/>
      <c r="CP79" s="1324"/>
      <c r="CQ79" s="1324"/>
      <c r="CR79" s="1324"/>
      <c r="CS79" s="1324"/>
      <c r="CT79" s="1324"/>
      <c r="CU79" s="1324"/>
      <c r="CV79" s="1324">
        <v>7.7</v>
      </c>
      <c r="CW79" s="1324"/>
      <c r="CX79" s="1324"/>
      <c r="CY79" s="1324"/>
      <c r="CZ79" s="1324"/>
      <c r="DA79" s="1324"/>
      <c r="DB79" s="1324"/>
      <c r="DC79" s="1324"/>
    </row>
    <row r="80" spans="2:107" ht="13.5">
      <c r="B80" s="387"/>
      <c r="G80" s="1318"/>
      <c r="H80" s="1318"/>
      <c r="I80" s="1326"/>
      <c r="J80" s="1326"/>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0tKaHrz/wIjljX7kR91Amu86Wf0Ob4bEjRoKoXeIi97fhFCf0AgNM5j4ZANI0s3H/Ct88JjasA8152NNcYJEnw==" saltValue="Gyf7NhBYa/L+zp/Zssyb/A=="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zkrGFP9D2TTtuNMbSaR4WTQtVH/DiwpyaZVKRtBM1hbtwegQ3lwgChnUDwC5mpEv9G0mYkyS1hnZjuhYPnB9Tw==" saltValue="FtWHSjSY2QDthWxQW4Kx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idKehnDWD9Kalh/yWvD1uNgG+zDWD0RlCce3+3uV9TYYIqZjVi4Dn9JZ1AtO/qlk+E45gb4FrgbmRM8bUwS9/g==" saltValue="2U8v19LwoBgNDCF1afnh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80753</v>
      </c>
      <c r="E3" s="162"/>
      <c r="F3" s="163">
        <v>77577</v>
      </c>
      <c r="G3" s="164"/>
      <c r="H3" s="165"/>
    </row>
    <row r="4" spans="1:8">
      <c r="A4" s="166"/>
      <c r="B4" s="167"/>
      <c r="C4" s="168"/>
      <c r="D4" s="169">
        <v>46339</v>
      </c>
      <c r="E4" s="170"/>
      <c r="F4" s="171">
        <v>40870</v>
      </c>
      <c r="G4" s="172"/>
      <c r="H4" s="173"/>
    </row>
    <row r="5" spans="1:8">
      <c r="A5" s="154" t="s">
        <v>547</v>
      </c>
      <c r="B5" s="159"/>
      <c r="C5" s="160"/>
      <c r="D5" s="161">
        <v>91308</v>
      </c>
      <c r="E5" s="162"/>
      <c r="F5" s="163">
        <v>67293</v>
      </c>
      <c r="G5" s="164"/>
      <c r="H5" s="165"/>
    </row>
    <row r="6" spans="1:8">
      <c r="A6" s="166"/>
      <c r="B6" s="167"/>
      <c r="C6" s="168"/>
      <c r="D6" s="169">
        <v>50766</v>
      </c>
      <c r="E6" s="170"/>
      <c r="F6" s="171">
        <v>35076</v>
      </c>
      <c r="G6" s="172"/>
      <c r="H6" s="173"/>
    </row>
    <row r="7" spans="1:8">
      <c r="A7" s="154" t="s">
        <v>548</v>
      </c>
      <c r="B7" s="159"/>
      <c r="C7" s="160"/>
      <c r="D7" s="161">
        <v>111032</v>
      </c>
      <c r="E7" s="162"/>
      <c r="F7" s="163">
        <v>67343</v>
      </c>
      <c r="G7" s="164"/>
      <c r="H7" s="165"/>
    </row>
    <row r="8" spans="1:8">
      <c r="A8" s="166"/>
      <c r="B8" s="167"/>
      <c r="C8" s="168"/>
      <c r="D8" s="169">
        <v>72514</v>
      </c>
      <c r="E8" s="170"/>
      <c r="F8" s="171">
        <v>32865</v>
      </c>
      <c r="G8" s="172"/>
      <c r="H8" s="173"/>
    </row>
    <row r="9" spans="1:8">
      <c r="A9" s="154" t="s">
        <v>549</v>
      </c>
      <c r="B9" s="159"/>
      <c r="C9" s="160"/>
      <c r="D9" s="161">
        <v>141581</v>
      </c>
      <c r="E9" s="162"/>
      <c r="F9" s="163">
        <v>73475</v>
      </c>
      <c r="G9" s="164"/>
      <c r="H9" s="165"/>
    </row>
    <row r="10" spans="1:8">
      <c r="A10" s="166"/>
      <c r="B10" s="167"/>
      <c r="C10" s="168"/>
      <c r="D10" s="169">
        <v>86813</v>
      </c>
      <c r="E10" s="170"/>
      <c r="F10" s="171">
        <v>43072</v>
      </c>
      <c r="G10" s="172"/>
      <c r="H10" s="173"/>
    </row>
    <row r="11" spans="1:8">
      <c r="A11" s="154" t="s">
        <v>550</v>
      </c>
      <c r="B11" s="159"/>
      <c r="C11" s="160"/>
      <c r="D11" s="161">
        <v>125377</v>
      </c>
      <c r="E11" s="162"/>
      <c r="F11" s="163">
        <v>87464</v>
      </c>
      <c r="G11" s="164"/>
      <c r="H11" s="165"/>
    </row>
    <row r="12" spans="1:8">
      <c r="A12" s="166"/>
      <c r="B12" s="167"/>
      <c r="C12" s="174"/>
      <c r="D12" s="169">
        <v>75459</v>
      </c>
      <c r="E12" s="170"/>
      <c r="F12" s="171">
        <v>47479</v>
      </c>
      <c r="G12" s="172"/>
      <c r="H12" s="173"/>
    </row>
    <row r="13" spans="1:8">
      <c r="A13" s="154"/>
      <c r="B13" s="159"/>
      <c r="C13" s="175"/>
      <c r="D13" s="176">
        <v>110010</v>
      </c>
      <c r="E13" s="177"/>
      <c r="F13" s="178">
        <v>74630</v>
      </c>
      <c r="G13" s="179"/>
      <c r="H13" s="165"/>
    </row>
    <row r="14" spans="1:8">
      <c r="A14" s="166"/>
      <c r="B14" s="167"/>
      <c r="C14" s="168"/>
      <c r="D14" s="169">
        <v>66378</v>
      </c>
      <c r="E14" s="170"/>
      <c r="F14" s="171">
        <v>39872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5.9</v>
      </c>
      <c r="C19" s="180">
        <f>ROUND(VALUE(SUBSTITUTE(実質収支比率等に係る経年分析!G$48,"▲","-")),2)</f>
        <v>4.6100000000000003</v>
      </c>
      <c r="D19" s="180">
        <f>ROUND(VALUE(SUBSTITUTE(実質収支比率等に係る経年分析!H$48,"▲","-")),2)</f>
        <v>5.23</v>
      </c>
      <c r="E19" s="180">
        <f>ROUND(VALUE(SUBSTITUTE(実質収支比率等に係る経年分析!I$48,"▲","-")),2)</f>
        <v>3.93</v>
      </c>
      <c r="F19" s="180">
        <f>ROUND(VALUE(SUBSTITUTE(実質収支比率等に係る経年分析!J$48,"▲","-")),2)</f>
        <v>5.71</v>
      </c>
    </row>
    <row r="20" spans="1:11">
      <c r="A20" s="180" t="s">
        <v>55</v>
      </c>
      <c r="B20" s="180">
        <f>ROUND(VALUE(SUBSTITUTE(実質収支比率等に係る経年分析!F$47,"▲","-")),2)</f>
        <v>54.75</v>
      </c>
      <c r="C20" s="180">
        <f>ROUND(VALUE(SUBSTITUTE(実質収支比率等に係る経年分析!G$47,"▲","-")),2)</f>
        <v>53.95</v>
      </c>
      <c r="D20" s="180">
        <f>ROUND(VALUE(SUBSTITUTE(実質収支比率等に係る経年分析!H$47,"▲","-")),2)</f>
        <v>52.44</v>
      </c>
      <c r="E20" s="180">
        <f>ROUND(VALUE(SUBSTITUTE(実質収支比率等に係る経年分析!I$47,"▲","-")),2)</f>
        <v>56.21</v>
      </c>
      <c r="F20" s="180">
        <f>ROUND(VALUE(SUBSTITUTE(実質収支比率等に係る経年分析!J$47,"▲","-")),2)</f>
        <v>52.39</v>
      </c>
    </row>
    <row r="21" spans="1:11">
      <c r="A21" s="180" t="s">
        <v>56</v>
      </c>
      <c r="B21" s="180">
        <f>IF(ISNUMBER(VALUE(SUBSTITUTE(実質収支比率等に係る経年分析!F$49,"▲","-"))),ROUND(VALUE(SUBSTITUTE(実質収支比率等に係る経年分析!F$49,"▲","-")),2),NA())</f>
        <v>2.88</v>
      </c>
      <c r="C21" s="180">
        <f>IF(ISNUMBER(VALUE(SUBSTITUTE(実質収支比率等に係る経年分析!G$49,"▲","-"))),ROUND(VALUE(SUBSTITUTE(実質収支比率等に係る経年分析!G$49,"▲","-")),2),NA())</f>
        <v>-3.77</v>
      </c>
      <c r="D21" s="180">
        <f>IF(ISNUMBER(VALUE(SUBSTITUTE(実質収支比率等に係る経年分析!H$49,"▲","-"))),ROUND(VALUE(SUBSTITUTE(実質収支比率等に係る経年分析!H$49,"▲","-")),2),NA())</f>
        <v>-3.09</v>
      </c>
      <c r="E21" s="180">
        <f>IF(ISNUMBER(VALUE(SUBSTITUTE(実質収支比率等に係る経年分析!I$49,"▲","-"))),ROUND(VALUE(SUBSTITUTE(実質収支比率等に係る経年分析!I$49,"▲","-")),2),NA())</f>
        <v>1.48</v>
      </c>
      <c r="F21" s="180">
        <f>IF(ISNUMBER(VALUE(SUBSTITUTE(実質収支比率等に係る経年分析!J$49,"▲","-"))),ROUND(VALUE(SUBSTITUTE(実質収支比率等に係る経年分析!J$49,"▲","-")),2),NA())</f>
        <v>-3.09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介護保険事業特別会計（介護サービス事業勘定）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2.2799999999999998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2.5499999999999998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0.88</v>
      </c>
    </row>
    <row r="33" spans="1:16">
      <c r="A33" s="181" t="str">
        <f>IF(連結実質赤字比率に係る赤字・黒字の構成分析!C$37="",NA(),連結実質赤字比率に係る赤字・黒字の構成分析!C$37)</f>
        <v>介護保険事業特別会計（保険事業勘定）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5.71</v>
      </c>
    </row>
    <row r="36" spans="1:16">
      <c r="A36" s="181" t="str">
        <f>IF(連結実質赤字比率に係る赤字・黒字の構成分析!C$34="",NA(),連結実質赤字比率に係る赤字・黒字の構成分析!C$34)</f>
        <v>上水道事業特別会計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9.5500000000000007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1095</v>
      </c>
      <c r="E42" s="182"/>
      <c r="F42" s="182"/>
      <c r="G42" s="182">
        <f>'実質公債費比率（分子）の構造'!L$52</f>
        <v>1031</v>
      </c>
      <c r="H42" s="182"/>
      <c r="I42" s="182"/>
      <c r="J42" s="182">
        <f>'実質公債費比率（分子）の構造'!M$52</f>
        <v>999</v>
      </c>
      <c r="K42" s="182"/>
      <c r="L42" s="182"/>
      <c r="M42" s="182">
        <f>'実質公債費比率（分子）の構造'!N$52</f>
        <v>971</v>
      </c>
      <c r="N42" s="182"/>
      <c r="O42" s="182"/>
      <c r="P42" s="182">
        <f>'実質公債費比率（分子）の構造'!O$52</f>
        <v>905</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5</v>
      </c>
      <c r="C44" s="182"/>
      <c r="D44" s="182"/>
      <c r="E44" s="182">
        <f>'実質公債費比率（分子）の構造'!L$50</f>
        <v>4</v>
      </c>
      <c r="F44" s="182"/>
      <c r="G44" s="182"/>
      <c r="H44" s="182">
        <f>'実質公債費比率（分子）の構造'!M$50</f>
        <v>3</v>
      </c>
      <c r="I44" s="182"/>
      <c r="J44" s="182"/>
      <c r="K44" s="182">
        <f>'実質公債費比率（分子）の構造'!N$50</f>
        <v>2</v>
      </c>
      <c r="L44" s="182"/>
      <c r="M44" s="182"/>
      <c r="N44" s="182">
        <f>'実質公債費比率（分子）の構造'!O$50</f>
        <v>0</v>
      </c>
      <c r="O44" s="182"/>
      <c r="P44" s="182"/>
    </row>
    <row r="45" spans="1:16">
      <c r="A45" s="182" t="s">
        <v>66</v>
      </c>
      <c r="B45" s="182">
        <f>'実質公債費比率（分子）の構造'!K$49</f>
        <v>71</v>
      </c>
      <c r="C45" s="182"/>
      <c r="D45" s="182"/>
      <c r="E45" s="182">
        <f>'実質公債費比率（分子）の構造'!L$49</f>
        <v>90</v>
      </c>
      <c r="F45" s="182"/>
      <c r="G45" s="182"/>
      <c r="H45" s="182">
        <f>'実質公債費比率（分子）の構造'!M$49</f>
        <v>89</v>
      </c>
      <c r="I45" s="182"/>
      <c r="J45" s="182"/>
      <c r="K45" s="182">
        <f>'実質公債費比率（分子）の構造'!N$49</f>
        <v>90</v>
      </c>
      <c r="L45" s="182"/>
      <c r="M45" s="182"/>
      <c r="N45" s="182">
        <f>'実質公債費比率（分子）の構造'!O$49</f>
        <v>91</v>
      </c>
      <c r="O45" s="182"/>
      <c r="P45" s="182"/>
    </row>
    <row r="46" spans="1:16">
      <c r="A46" s="182" t="s">
        <v>67</v>
      </c>
      <c r="B46" s="182">
        <f>'実質公債費比率（分子）の構造'!K$48</f>
        <v>42</v>
      </c>
      <c r="C46" s="182"/>
      <c r="D46" s="182"/>
      <c r="E46" s="182">
        <f>'実質公債費比率（分子）の構造'!L$48</f>
        <v>34</v>
      </c>
      <c r="F46" s="182"/>
      <c r="G46" s="182"/>
      <c r="H46" s="182">
        <f>'実質公債費比率（分子）の構造'!M$48</f>
        <v>39</v>
      </c>
      <c r="I46" s="182"/>
      <c r="J46" s="182"/>
      <c r="K46" s="182">
        <f>'実質公債費比率（分子）の構造'!N$48</f>
        <v>40</v>
      </c>
      <c r="L46" s="182"/>
      <c r="M46" s="182"/>
      <c r="N46" s="182">
        <f>'実質公債費比率（分子）の構造'!O$48</f>
        <v>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1310</v>
      </c>
      <c r="C49" s="182"/>
      <c r="D49" s="182"/>
      <c r="E49" s="182">
        <f>'実質公債費比率（分子）の構造'!L$45</f>
        <v>1227</v>
      </c>
      <c r="F49" s="182"/>
      <c r="G49" s="182"/>
      <c r="H49" s="182">
        <f>'実質公債費比率（分子）の構造'!M$45</f>
        <v>1203</v>
      </c>
      <c r="I49" s="182"/>
      <c r="J49" s="182"/>
      <c r="K49" s="182">
        <f>'実質公債費比率（分子）の構造'!N$45</f>
        <v>1124</v>
      </c>
      <c r="L49" s="182"/>
      <c r="M49" s="182"/>
      <c r="N49" s="182">
        <f>'実質公債費比率（分子）の構造'!O$45</f>
        <v>1072</v>
      </c>
      <c r="O49" s="182"/>
      <c r="P49" s="182"/>
    </row>
    <row r="50" spans="1:16">
      <c r="A50" s="182" t="s">
        <v>71</v>
      </c>
      <c r="B50" s="182" t="e">
        <f>NA()</f>
        <v>#N/A</v>
      </c>
      <c r="C50" s="182">
        <f>IF(ISNUMBER('実質公債費比率（分子）の構造'!K$53),'実質公債費比率（分子）の構造'!K$53,NA())</f>
        <v>333</v>
      </c>
      <c r="D50" s="182" t="e">
        <f>NA()</f>
        <v>#N/A</v>
      </c>
      <c r="E50" s="182" t="e">
        <f>NA()</f>
        <v>#N/A</v>
      </c>
      <c r="F50" s="182">
        <f>IF(ISNUMBER('実質公債費比率（分子）の構造'!L$53),'実質公債費比率（分子）の構造'!L$53,NA())</f>
        <v>324</v>
      </c>
      <c r="G50" s="182" t="e">
        <f>NA()</f>
        <v>#N/A</v>
      </c>
      <c r="H50" s="182" t="e">
        <f>NA()</f>
        <v>#N/A</v>
      </c>
      <c r="I50" s="182">
        <f>IF(ISNUMBER('実質公債費比率（分子）の構造'!M$53),'実質公債費比率（分子）の構造'!M$53,NA())</f>
        <v>335</v>
      </c>
      <c r="J50" s="182" t="e">
        <f>NA()</f>
        <v>#N/A</v>
      </c>
      <c r="K50" s="182" t="e">
        <f>NA()</f>
        <v>#N/A</v>
      </c>
      <c r="L50" s="182">
        <f>IF(ISNUMBER('実質公債費比率（分子）の構造'!N$53),'実質公債費比率（分子）の構造'!N$53,NA())</f>
        <v>285</v>
      </c>
      <c r="M50" s="182" t="e">
        <f>NA()</f>
        <v>#N/A</v>
      </c>
      <c r="N50" s="182" t="e">
        <f>NA()</f>
        <v>#N/A</v>
      </c>
      <c r="O50" s="182">
        <f>IF(ISNUMBER('実質公債費比率（分子）の構造'!O$53),'実質公債費比率（分子）の構造'!O$53,NA())</f>
        <v>301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8309</v>
      </c>
      <c r="E56" s="181"/>
      <c r="F56" s="181"/>
      <c r="G56" s="181">
        <f>'将来負担比率（分子）の構造'!J$52</f>
        <v>8101</v>
      </c>
      <c r="H56" s="181"/>
      <c r="I56" s="181"/>
      <c r="J56" s="181">
        <f>'将来負担比率（分子）の構造'!K$52</f>
        <v>8242</v>
      </c>
      <c r="K56" s="181"/>
      <c r="L56" s="181"/>
      <c r="M56" s="181">
        <f>'将来負担比率（分子）の構造'!L$52</f>
        <v>8454</v>
      </c>
      <c r="N56" s="181"/>
      <c r="O56" s="181"/>
      <c r="P56" s="181">
        <f>'将来負担比率（分子）の構造'!M$52</f>
        <v>9017</v>
      </c>
    </row>
    <row r="57" spans="1:16">
      <c r="A57" s="181" t="s">
        <v>42</v>
      </c>
      <c r="B57" s="181"/>
      <c r="C57" s="181"/>
      <c r="D57" s="181">
        <f>'将来負担比率（分子）の構造'!I$51</f>
        <v>311</v>
      </c>
      <c r="E57" s="181"/>
      <c r="F57" s="181"/>
      <c r="G57" s="181">
        <f>'将来負担比率（分子）の構造'!J$51</f>
        <v>281</v>
      </c>
      <c r="H57" s="181"/>
      <c r="I57" s="181"/>
      <c r="J57" s="181">
        <f>'将来負担比率（分子）の構造'!K$51</f>
        <v>689</v>
      </c>
      <c r="K57" s="181"/>
      <c r="L57" s="181"/>
      <c r="M57" s="181">
        <f>'将来負担比率（分子）の構造'!L$51</f>
        <v>627</v>
      </c>
      <c r="N57" s="181"/>
      <c r="O57" s="181"/>
      <c r="P57" s="181">
        <f>'将来負担比率（分子）の構造'!M$51</f>
        <v>609</v>
      </c>
    </row>
    <row r="58" spans="1:16">
      <c r="A58" s="181" t="s">
        <v>41</v>
      </c>
      <c r="B58" s="181"/>
      <c r="C58" s="181"/>
      <c r="D58" s="181">
        <f>'将来負担比率（分子）の構造'!I$50</f>
        <v>5583</v>
      </c>
      <c r="E58" s="181"/>
      <c r="F58" s="181"/>
      <c r="G58" s="181">
        <f>'将来負担比率（分子）の構造'!J$50</f>
        <v>5688</v>
      </c>
      <c r="H58" s="181"/>
      <c r="I58" s="181"/>
      <c r="J58" s="181">
        <f>'将来負担比率（分子）の構造'!K$50</f>
        <v>5820</v>
      </c>
      <c r="K58" s="181"/>
      <c r="L58" s="181"/>
      <c r="M58" s="181">
        <f>'将来負担比率（分子）の構造'!L$50</f>
        <v>5808</v>
      </c>
      <c r="N58" s="181"/>
      <c r="O58" s="181"/>
      <c r="P58" s="181">
        <f>'将来負担比率（分子）の構造'!M$50</f>
        <v>5515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2002</v>
      </c>
      <c r="C62" s="181"/>
      <c r="D62" s="181"/>
      <c r="E62" s="181">
        <f>'将来負担比率（分子）の構造'!J$45</f>
        <v>2020</v>
      </c>
      <c r="F62" s="181"/>
      <c r="G62" s="181"/>
      <c r="H62" s="181">
        <f>'将来負担比率（分子）の構造'!K$45</f>
        <v>1757</v>
      </c>
      <c r="I62" s="181"/>
      <c r="J62" s="181"/>
      <c r="K62" s="181">
        <f>'将来負担比率（分子）の構造'!L$45</f>
        <v>1630</v>
      </c>
      <c r="L62" s="181"/>
      <c r="M62" s="181"/>
      <c r="N62" s="181">
        <f>'将来負担比率（分子）の構造'!M$45</f>
        <v>1636</v>
      </c>
      <c r="O62" s="181"/>
      <c r="P62" s="181"/>
    </row>
    <row r="63" spans="1:16">
      <c r="A63" s="181" t="s">
        <v>34</v>
      </c>
      <c r="B63" s="181">
        <f>'将来負担比率（分子）の構造'!I$44</f>
        <v>621</v>
      </c>
      <c r="C63" s="181"/>
      <c r="D63" s="181"/>
      <c r="E63" s="181">
        <f>'将来負担比率（分子）の構造'!J$44</f>
        <v>545</v>
      </c>
      <c r="F63" s="181"/>
      <c r="G63" s="181"/>
      <c r="H63" s="181">
        <f>'将来負担比率（分子）の構造'!K$44</f>
        <v>440</v>
      </c>
      <c r="I63" s="181"/>
      <c r="J63" s="181"/>
      <c r="K63" s="181">
        <f>'将来負担比率（分子）の構造'!L$44</f>
        <v>384</v>
      </c>
      <c r="L63" s="181"/>
      <c r="M63" s="181"/>
      <c r="N63" s="181">
        <f>'将来負担比率（分子）の構造'!M$44</f>
        <v>300</v>
      </c>
      <c r="O63" s="181"/>
      <c r="P63" s="181"/>
    </row>
    <row r="64" spans="1:16">
      <c r="A64" s="181" t="s">
        <v>33</v>
      </c>
      <c r="B64" s="181">
        <f>'将来負担比率（分子）の構造'!I$43</f>
        <v>443</v>
      </c>
      <c r="C64" s="181"/>
      <c r="D64" s="181"/>
      <c r="E64" s="181">
        <f>'将来負担比率（分子）の構造'!J$43</f>
        <v>437</v>
      </c>
      <c r="F64" s="181"/>
      <c r="G64" s="181"/>
      <c r="H64" s="181">
        <f>'将来負担比率（分子）の構造'!K$43</f>
        <v>373</v>
      </c>
      <c r="I64" s="181"/>
      <c r="J64" s="181"/>
      <c r="K64" s="181">
        <f>'将来負担比率（分子）の構造'!L$43</f>
        <v>403</v>
      </c>
      <c r="L64" s="181"/>
      <c r="M64" s="181"/>
      <c r="N64" s="181">
        <f>'将来負担比率（分子）の構造'!M$43</f>
        <v>544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9759</v>
      </c>
      <c r="C66" s="181"/>
      <c r="D66" s="181"/>
      <c r="E66" s="181">
        <f>'将来負担比率（分子）の構造'!J$41</f>
        <v>9384</v>
      </c>
      <c r="F66" s="181"/>
      <c r="G66" s="181"/>
      <c r="H66" s="181">
        <f>'将来負担比率（分子）の構造'!K$41</f>
        <v>10034</v>
      </c>
      <c r="I66" s="181"/>
      <c r="J66" s="181"/>
      <c r="K66" s="181">
        <f>'将来負担比率（分子）の構造'!L$41</f>
        <v>10403</v>
      </c>
      <c r="L66" s="181"/>
      <c r="M66" s="181"/>
      <c r="N66" s="181">
        <f>'将来負担比率（分子）の構造'!M$41</f>
        <v>11569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3165</v>
      </c>
      <c r="C72" s="185">
        <f>基金残高に係る経年分析!G55</f>
        <v>3334</v>
      </c>
      <c r="D72" s="185">
        <f>基金残高に係る経年分析!H55</f>
        <v>3055</v>
      </c>
    </row>
    <row r="73" spans="1:16">
      <c r="A73" s="184" t="s">
        <v>78</v>
      </c>
      <c r="B73" s="185">
        <f>基金残高に係る経年分析!F56</f>
        <v>770</v>
      </c>
      <c r="C73" s="185">
        <f>基金残高に係る経年分析!G56</f>
        <v>580</v>
      </c>
      <c r="D73" s="185">
        <f>基金残高に係る経年分析!H56</f>
        <v>585</v>
      </c>
    </row>
    <row r="74" spans="1:16">
      <c r="A74" s="184" t="s">
        <v>79</v>
      </c>
      <c r="B74" s="185">
        <f>基金残高に係る経年分析!F57</f>
        <v>2601</v>
      </c>
      <c r="C74" s="185">
        <f>基金残高に係る経年分析!G57</f>
        <v>2628</v>
      </c>
      <c r="D74" s="185">
        <f>基金残高に係る経年分析!H57</f>
        <v>2638</v>
      </c>
    </row>
  </sheetData>
  <sheetProtection algorithmName="SHA-512" hashValue="bnEClBY8ohiHrVzu7qawXUdbfqoLWpEtCKhPkFoJrXO2iFi/lw/yJcyhp1SLbCCJzuG0FXAcqjmXorjJ4dgNSQ==" saltValue="qKu/fOMKK9uh2xl7KrTb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1473480</v>
      </c>
      <c r="S5" s="734"/>
      <c r="T5" s="734"/>
      <c r="U5" s="734"/>
      <c r="V5" s="734"/>
      <c r="W5" s="734"/>
      <c r="X5" s="734"/>
      <c r="Y5" s="777"/>
      <c r="Z5" s="795">
        <v>12.2</v>
      </c>
      <c r="AA5" s="795"/>
      <c r="AB5" s="795"/>
      <c r="AC5" s="795"/>
      <c r="AD5" s="796">
        <v>1473480</v>
      </c>
      <c r="AE5" s="796"/>
      <c r="AF5" s="796"/>
      <c r="AG5" s="796"/>
      <c r="AH5" s="796"/>
      <c r="AI5" s="796"/>
      <c r="AJ5" s="796"/>
      <c r="AK5" s="796"/>
      <c r="AL5" s="778">
        <v>26.1</v>
      </c>
      <c r="AM5" s="749"/>
      <c r="AN5" s="749"/>
      <c r="AO5" s="779"/>
      <c r="AP5" s="744" t="s">
        <v>227</v>
      </c>
      <c r="AQ5" s="745"/>
      <c r="AR5" s="745"/>
      <c r="AS5" s="745"/>
      <c r="AT5" s="745"/>
      <c r="AU5" s="745"/>
      <c r="AV5" s="745"/>
      <c r="AW5" s="745"/>
      <c r="AX5" s="745"/>
      <c r="AY5" s="745"/>
      <c r="AZ5" s="745"/>
      <c r="BA5" s="745"/>
      <c r="BB5" s="745"/>
      <c r="BC5" s="745"/>
      <c r="BD5" s="745"/>
      <c r="BE5" s="745"/>
      <c r="BF5" s="746"/>
      <c r="BG5" s="678">
        <v>1473480</v>
      </c>
      <c r="BH5" s="679"/>
      <c r="BI5" s="679"/>
      <c r="BJ5" s="679"/>
      <c r="BK5" s="679"/>
      <c r="BL5" s="679"/>
      <c r="BM5" s="679"/>
      <c r="BN5" s="680"/>
      <c r="BO5" s="715">
        <v>100</v>
      </c>
      <c r="BP5" s="715"/>
      <c r="BQ5" s="715"/>
      <c r="BR5" s="715"/>
      <c r="BS5" s="716" t="s">
        <v>183</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c r="B6" s="675" t="s">
        <v>231</v>
      </c>
      <c r="C6" s="676"/>
      <c r="D6" s="676"/>
      <c r="E6" s="676"/>
      <c r="F6" s="676"/>
      <c r="G6" s="676"/>
      <c r="H6" s="676"/>
      <c r="I6" s="676"/>
      <c r="J6" s="676"/>
      <c r="K6" s="676"/>
      <c r="L6" s="676"/>
      <c r="M6" s="676"/>
      <c r="N6" s="676"/>
      <c r="O6" s="676"/>
      <c r="P6" s="676"/>
      <c r="Q6" s="677"/>
      <c r="R6" s="678">
        <v>96175</v>
      </c>
      <c r="S6" s="679"/>
      <c r="T6" s="679"/>
      <c r="U6" s="679"/>
      <c r="V6" s="679"/>
      <c r="W6" s="679"/>
      <c r="X6" s="679"/>
      <c r="Y6" s="680"/>
      <c r="Z6" s="715">
        <v>0.8</v>
      </c>
      <c r="AA6" s="715"/>
      <c r="AB6" s="715"/>
      <c r="AC6" s="715"/>
      <c r="AD6" s="716">
        <v>96175</v>
      </c>
      <c r="AE6" s="716"/>
      <c r="AF6" s="716"/>
      <c r="AG6" s="716"/>
      <c r="AH6" s="716"/>
      <c r="AI6" s="716"/>
      <c r="AJ6" s="716"/>
      <c r="AK6" s="716"/>
      <c r="AL6" s="681">
        <v>1.7</v>
      </c>
      <c r="AM6" s="682"/>
      <c r="AN6" s="682"/>
      <c r="AO6" s="717"/>
      <c r="AP6" s="675" t="s">
        <v>232</v>
      </c>
      <c r="AQ6" s="676"/>
      <c r="AR6" s="676"/>
      <c r="AS6" s="676"/>
      <c r="AT6" s="676"/>
      <c r="AU6" s="676"/>
      <c r="AV6" s="676"/>
      <c r="AW6" s="676"/>
      <c r="AX6" s="676"/>
      <c r="AY6" s="676"/>
      <c r="AZ6" s="676"/>
      <c r="BA6" s="676"/>
      <c r="BB6" s="676"/>
      <c r="BC6" s="676"/>
      <c r="BD6" s="676"/>
      <c r="BE6" s="676"/>
      <c r="BF6" s="677"/>
      <c r="BG6" s="678">
        <v>1473480</v>
      </c>
      <c r="BH6" s="679"/>
      <c r="BI6" s="679"/>
      <c r="BJ6" s="679"/>
      <c r="BK6" s="679"/>
      <c r="BL6" s="679"/>
      <c r="BM6" s="679"/>
      <c r="BN6" s="680"/>
      <c r="BO6" s="715">
        <v>100</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95241</v>
      </c>
      <c r="CS6" s="679"/>
      <c r="CT6" s="679"/>
      <c r="CU6" s="679"/>
      <c r="CV6" s="679"/>
      <c r="CW6" s="679"/>
      <c r="CX6" s="679"/>
      <c r="CY6" s="680"/>
      <c r="CZ6" s="778">
        <v>0.8</v>
      </c>
      <c r="DA6" s="749"/>
      <c r="DB6" s="749"/>
      <c r="DC6" s="781"/>
      <c r="DD6" s="684" t="s">
        <v>183</v>
      </c>
      <c r="DE6" s="679"/>
      <c r="DF6" s="679"/>
      <c r="DG6" s="679"/>
      <c r="DH6" s="679"/>
      <c r="DI6" s="679"/>
      <c r="DJ6" s="679"/>
      <c r="DK6" s="679"/>
      <c r="DL6" s="679"/>
      <c r="DM6" s="679"/>
      <c r="DN6" s="679"/>
      <c r="DO6" s="679"/>
      <c r="DP6" s="680"/>
      <c r="DQ6" s="684">
        <v>95241</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765</v>
      </c>
      <c r="S7" s="679"/>
      <c r="T7" s="679"/>
      <c r="U7" s="679"/>
      <c r="V7" s="679"/>
      <c r="W7" s="679"/>
      <c r="X7" s="679"/>
      <c r="Y7" s="680"/>
      <c r="Z7" s="715">
        <v>0</v>
      </c>
      <c r="AA7" s="715"/>
      <c r="AB7" s="715"/>
      <c r="AC7" s="715"/>
      <c r="AD7" s="716">
        <v>765</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485803</v>
      </c>
      <c r="BH7" s="679"/>
      <c r="BI7" s="679"/>
      <c r="BJ7" s="679"/>
      <c r="BK7" s="679"/>
      <c r="BL7" s="679"/>
      <c r="BM7" s="679"/>
      <c r="BN7" s="680"/>
      <c r="BO7" s="715">
        <v>33</v>
      </c>
      <c r="BP7" s="715"/>
      <c r="BQ7" s="715"/>
      <c r="BR7" s="715"/>
      <c r="BS7" s="716" t="s">
        <v>183</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2319700</v>
      </c>
      <c r="CS7" s="679"/>
      <c r="CT7" s="679"/>
      <c r="CU7" s="679"/>
      <c r="CV7" s="679"/>
      <c r="CW7" s="679"/>
      <c r="CX7" s="679"/>
      <c r="CY7" s="680"/>
      <c r="CZ7" s="715">
        <v>19.7</v>
      </c>
      <c r="DA7" s="715"/>
      <c r="DB7" s="715"/>
      <c r="DC7" s="715"/>
      <c r="DD7" s="684">
        <v>60582</v>
      </c>
      <c r="DE7" s="679"/>
      <c r="DF7" s="679"/>
      <c r="DG7" s="679"/>
      <c r="DH7" s="679"/>
      <c r="DI7" s="679"/>
      <c r="DJ7" s="679"/>
      <c r="DK7" s="679"/>
      <c r="DL7" s="679"/>
      <c r="DM7" s="679"/>
      <c r="DN7" s="679"/>
      <c r="DO7" s="679"/>
      <c r="DP7" s="680"/>
      <c r="DQ7" s="684">
        <v>1614853</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2348</v>
      </c>
      <c r="S8" s="679"/>
      <c r="T8" s="679"/>
      <c r="U8" s="679"/>
      <c r="V8" s="679"/>
      <c r="W8" s="679"/>
      <c r="X8" s="679"/>
      <c r="Y8" s="680"/>
      <c r="Z8" s="715">
        <v>0</v>
      </c>
      <c r="AA8" s="715"/>
      <c r="AB8" s="715"/>
      <c r="AC8" s="715"/>
      <c r="AD8" s="716">
        <v>2348</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21083</v>
      </c>
      <c r="BH8" s="679"/>
      <c r="BI8" s="679"/>
      <c r="BJ8" s="679"/>
      <c r="BK8" s="679"/>
      <c r="BL8" s="679"/>
      <c r="BM8" s="679"/>
      <c r="BN8" s="680"/>
      <c r="BO8" s="715">
        <v>1.4</v>
      </c>
      <c r="BP8" s="715"/>
      <c r="BQ8" s="715"/>
      <c r="BR8" s="715"/>
      <c r="BS8" s="684" t="s">
        <v>240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3089907</v>
      </c>
      <c r="CS8" s="679"/>
      <c r="CT8" s="679"/>
      <c r="CU8" s="679"/>
      <c r="CV8" s="679"/>
      <c r="CW8" s="679"/>
      <c r="CX8" s="679"/>
      <c r="CY8" s="680"/>
      <c r="CZ8" s="715">
        <v>26.3</v>
      </c>
      <c r="DA8" s="715"/>
      <c r="DB8" s="715"/>
      <c r="DC8" s="715"/>
      <c r="DD8" s="684">
        <v>51470</v>
      </c>
      <c r="DE8" s="679"/>
      <c r="DF8" s="679"/>
      <c r="DG8" s="679"/>
      <c r="DH8" s="679"/>
      <c r="DI8" s="679"/>
      <c r="DJ8" s="679"/>
      <c r="DK8" s="679"/>
      <c r="DL8" s="679"/>
      <c r="DM8" s="679"/>
      <c r="DN8" s="679"/>
      <c r="DO8" s="679"/>
      <c r="DP8" s="680"/>
      <c r="DQ8" s="684">
        <v>1584755</v>
      </c>
      <c r="DR8" s="679"/>
      <c r="DS8" s="679"/>
      <c r="DT8" s="679"/>
      <c r="DU8" s="679"/>
      <c r="DV8" s="679"/>
      <c r="DW8" s="679"/>
      <c r="DX8" s="679"/>
      <c r="DY8" s="679"/>
      <c r="DZ8" s="679"/>
      <c r="EA8" s="679"/>
      <c r="EB8" s="679"/>
      <c r="EC8" s="722"/>
    </row>
    <row r="9" spans="2:143" ht="11.25" customHeight="1">
      <c r="B9" s="675" t="s">
        <v>242</v>
      </c>
      <c r="C9" s="676"/>
      <c r="D9" s="676"/>
      <c r="E9" s="676"/>
      <c r="F9" s="676"/>
      <c r="G9" s="676"/>
      <c r="H9" s="676"/>
      <c r="I9" s="676"/>
      <c r="J9" s="676"/>
      <c r="K9" s="676"/>
      <c r="L9" s="676"/>
      <c r="M9" s="676"/>
      <c r="N9" s="676"/>
      <c r="O9" s="676"/>
      <c r="P9" s="676"/>
      <c r="Q9" s="677"/>
      <c r="R9" s="678">
        <v>1353</v>
      </c>
      <c r="S9" s="679"/>
      <c r="T9" s="679"/>
      <c r="U9" s="679"/>
      <c r="V9" s="679"/>
      <c r="W9" s="679"/>
      <c r="X9" s="679"/>
      <c r="Y9" s="680"/>
      <c r="Z9" s="715">
        <v>0</v>
      </c>
      <c r="AA9" s="715"/>
      <c r="AB9" s="715"/>
      <c r="AC9" s="715"/>
      <c r="AD9" s="716">
        <v>1353</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387568</v>
      </c>
      <c r="BH9" s="679"/>
      <c r="BI9" s="679"/>
      <c r="BJ9" s="679"/>
      <c r="BK9" s="679"/>
      <c r="BL9" s="679"/>
      <c r="BM9" s="679"/>
      <c r="BN9" s="680"/>
      <c r="BO9" s="715">
        <v>26.3</v>
      </c>
      <c r="BP9" s="715"/>
      <c r="BQ9" s="715"/>
      <c r="BR9" s="715"/>
      <c r="BS9" s="684" t="s">
        <v>183</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703014</v>
      </c>
      <c r="CS9" s="679"/>
      <c r="CT9" s="679"/>
      <c r="CU9" s="679"/>
      <c r="CV9" s="679"/>
      <c r="CW9" s="679"/>
      <c r="CX9" s="679"/>
      <c r="CY9" s="680"/>
      <c r="CZ9" s="715">
        <v>6</v>
      </c>
      <c r="DA9" s="715"/>
      <c r="DB9" s="715"/>
      <c r="DC9" s="715"/>
      <c r="DD9" s="684">
        <v>45603</v>
      </c>
      <c r="DE9" s="679"/>
      <c r="DF9" s="679"/>
      <c r="DG9" s="679"/>
      <c r="DH9" s="679"/>
      <c r="DI9" s="679"/>
      <c r="DJ9" s="679"/>
      <c r="DK9" s="679"/>
      <c r="DL9" s="679"/>
      <c r="DM9" s="679"/>
      <c r="DN9" s="679"/>
      <c r="DO9" s="679"/>
      <c r="DP9" s="680"/>
      <c r="DQ9" s="684">
        <v>638620</v>
      </c>
      <c r="DR9" s="679"/>
      <c r="DS9" s="679"/>
      <c r="DT9" s="679"/>
      <c r="DU9" s="679"/>
      <c r="DV9" s="679"/>
      <c r="DW9" s="679"/>
      <c r="DX9" s="679"/>
      <c r="DY9" s="679"/>
      <c r="DZ9" s="679"/>
      <c r="EA9" s="679"/>
      <c r="EB9" s="679"/>
      <c r="EC9" s="722"/>
    </row>
    <row r="10" spans="2:143" ht="11.25" customHeight="1">
      <c r="B10" s="675" t="s">
        <v>245</v>
      </c>
      <c r="C10" s="676"/>
      <c r="D10" s="676"/>
      <c r="E10" s="676"/>
      <c r="F10" s="676"/>
      <c r="G10" s="676"/>
      <c r="H10" s="676"/>
      <c r="I10" s="676"/>
      <c r="J10" s="676"/>
      <c r="K10" s="676"/>
      <c r="L10" s="676"/>
      <c r="M10" s="676"/>
      <c r="N10" s="676"/>
      <c r="O10" s="676"/>
      <c r="P10" s="676"/>
      <c r="Q10" s="677"/>
      <c r="R10" s="678" t="s">
        <v>240</v>
      </c>
      <c r="S10" s="679"/>
      <c r="T10" s="679"/>
      <c r="U10" s="679"/>
      <c r="V10" s="679"/>
      <c r="W10" s="679"/>
      <c r="X10" s="679"/>
      <c r="Y10" s="680"/>
      <c r="Z10" s="715" t="s">
        <v>240</v>
      </c>
      <c r="AA10" s="715"/>
      <c r="AB10" s="715"/>
      <c r="AC10" s="715"/>
      <c r="AD10" s="716" t="s">
        <v>183</v>
      </c>
      <c r="AE10" s="716"/>
      <c r="AF10" s="716"/>
      <c r="AG10" s="716"/>
      <c r="AH10" s="716"/>
      <c r="AI10" s="716"/>
      <c r="AJ10" s="716"/>
      <c r="AK10" s="716"/>
      <c r="AL10" s="681" t="s">
        <v>240</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34340</v>
      </c>
      <c r="BH10" s="679"/>
      <c r="BI10" s="679"/>
      <c r="BJ10" s="679"/>
      <c r="BK10" s="679"/>
      <c r="BL10" s="679"/>
      <c r="BM10" s="679"/>
      <c r="BN10" s="680"/>
      <c r="BO10" s="715">
        <v>2.2999999999999998</v>
      </c>
      <c r="BP10" s="715"/>
      <c r="BQ10" s="715"/>
      <c r="BR10" s="715"/>
      <c r="BS10" s="684" t="s">
        <v>183</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240</v>
      </c>
      <c r="CS10" s="679"/>
      <c r="CT10" s="679"/>
      <c r="CU10" s="679"/>
      <c r="CV10" s="679"/>
      <c r="CW10" s="679"/>
      <c r="CX10" s="679"/>
      <c r="CY10" s="680"/>
      <c r="CZ10" s="715" t="s">
        <v>183</v>
      </c>
      <c r="DA10" s="715"/>
      <c r="DB10" s="715"/>
      <c r="DC10" s="715"/>
      <c r="DD10" s="684" t="s">
        <v>240</v>
      </c>
      <c r="DE10" s="679"/>
      <c r="DF10" s="679"/>
      <c r="DG10" s="679"/>
      <c r="DH10" s="679"/>
      <c r="DI10" s="679"/>
      <c r="DJ10" s="679"/>
      <c r="DK10" s="679"/>
      <c r="DL10" s="679"/>
      <c r="DM10" s="679"/>
      <c r="DN10" s="679"/>
      <c r="DO10" s="679"/>
      <c r="DP10" s="680"/>
      <c r="DQ10" s="684" t="s">
        <v>183</v>
      </c>
      <c r="DR10" s="679"/>
      <c r="DS10" s="679"/>
      <c r="DT10" s="679"/>
      <c r="DU10" s="679"/>
      <c r="DV10" s="679"/>
      <c r="DW10" s="679"/>
      <c r="DX10" s="679"/>
      <c r="DY10" s="679"/>
      <c r="DZ10" s="679"/>
      <c r="EA10" s="679"/>
      <c r="EB10" s="679"/>
      <c r="EC10" s="722"/>
    </row>
    <row r="11" spans="2:143" ht="11.25" customHeight="1">
      <c r="B11" s="675" t="s">
        <v>248</v>
      </c>
      <c r="C11" s="676"/>
      <c r="D11" s="676"/>
      <c r="E11" s="676"/>
      <c r="F11" s="676"/>
      <c r="G11" s="676"/>
      <c r="H11" s="676"/>
      <c r="I11" s="676"/>
      <c r="J11" s="676"/>
      <c r="K11" s="676"/>
      <c r="L11" s="676"/>
      <c r="M11" s="676"/>
      <c r="N11" s="676"/>
      <c r="O11" s="676"/>
      <c r="P11" s="676"/>
      <c r="Q11" s="677"/>
      <c r="R11" s="678">
        <v>267413</v>
      </c>
      <c r="S11" s="679"/>
      <c r="T11" s="679"/>
      <c r="U11" s="679"/>
      <c r="V11" s="679"/>
      <c r="W11" s="679"/>
      <c r="X11" s="679"/>
      <c r="Y11" s="680"/>
      <c r="Z11" s="681">
        <v>2.2000000000000002</v>
      </c>
      <c r="AA11" s="682"/>
      <c r="AB11" s="682"/>
      <c r="AC11" s="683"/>
      <c r="AD11" s="684">
        <v>267413</v>
      </c>
      <c r="AE11" s="679"/>
      <c r="AF11" s="679"/>
      <c r="AG11" s="679"/>
      <c r="AH11" s="679"/>
      <c r="AI11" s="679"/>
      <c r="AJ11" s="679"/>
      <c r="AK11" s="680"/>
      <c r="AL11" s="681">
        <v>4.7</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42812</v>
      </c>
      <c r="BH11" s="679"/>
      <c r="BI11" s="679"/>
      <c r="BJ11" s="679"/>
      <c r="BK11" s="679"/>
      <c r="BL11" s="679"/>
      <c r="BM11" s="679"/>
      <c r="BN11" s="680"/>
      <c r="BO11" s="715">
        <v>2.9</v>
      </c>
      <c r="BP11" s="715"/>
      <c r="BQ11" s="715"/>
      <c r="BR11" s="715"/>
      <c r="BS11" s="684" t="s">
        <v>183</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1914553</v>
      </c>
      <c r="CS11" s="679"/>
      <c r="CT11" s="679"/>
      <c r="CU11" s="679"/>
      <c r="CV11" s="679"/>
      <c r="CW11" s="679"/>
      <c r="CX11" s="679"/>
      <c r="CY11" s="680"/>
      <c r="CZ11" s="715">
        <v>16.3</v>
      </c>
      <c r="DA11" s="715"/>
      <c r="DB11" s="715"/>
      <c r="DC11" s="715"/>
      <c r="DD11" s="684">
        <v>401400</v>
      </c>
      <c r="DE11" s="679"/>
      <c r="DF11" s="679"/>
      <c r="DG11" s="679"/>
      <c r="DH11" s="679"/>
      <c r="DI11" s="679"/>
      <c r="DJ11" s="679"/>
      <c r="DK11" s="679"/>
      <c r="DL11" s="679"/>
      <c r="DM11" s="679"/>
      <c r="DN11" s="679"/>
      <c r="DO11" s="679"/>
      <c r="DP11" s="680"/>
      <c r="DQ11" s="684">
        <v>568193</v>
      </c>
      <c r="DR11" s="679"/>
      <c r="DS11" s="679"/>
      <c r="DT11" s="679"/>
      <c r="DU11" s="679"/>
      <c r="DV11" s="679"/>
      <c r="DW11" s="679"/>
      <c r="DX11" s="679"/>
      <c r="DY11" s="679"/>
      <c r="DZ11" s="679"/>
      <c r="EA11" s="679"/>
      <c r="EB11" s="679"/>
      <c r="EC11" s="722"/>
    </row>
    <row r="12" spans="2:143" ht="11.25" customHeight="1">
      <c r="B12" s="675" t="s">
        <v>251</v>
      </c>
      <c r="C12" s="676"/>
      <c r="D12" s="676"/>
      <c r="E12" s="676"/>
      <c r="F12" s="676"/>
      <c r="G12" s="676"/>
      <c r="H12" s="676"/>
      <c r="I12" s="676"/>
      <c r="J12" s="676"/>
      <c r="K12" s="676"/>
      <c r="L12" s="676"/>
      <c r="M12" s="676"/>
      <c r="N12" s="676"/>
      <c r="O12" s="676"/>
      <c r="P12" s="676"/>
      <c r="Q12" s="677"/>
      <c r="R12" s="678" t="s">
        <v>233</v>
      </c>
      <c r="S12" s="679"/>
      <c r="T12" s="679"/>
      <c r="U12" s="679"/>
      <c r="V12" s="679"/>
      <c r="W12" s="679"/>
      <c r="X12" s="679"/>
      <c r="Y12" s="680"/>
      <c r="Z12" s="715" t="s">
        <v>240</v>
      </c>
      <c r="AA12" s="715"/>
      <c r="AB12" s="715"/>
      <c r="AC12" s="715"/>
      <c r="AD12" s="716" t="s">
        <v>240</v>
      </c>
      <c r="AE12" s="716"/>
      <c r="AF12" s="716"/>
      <c r="AG12" s="716"/>
      <c r="AH12" s="716"/>
      <c r="AI12" s="716"/>
      <c r="AJ12" s="716"/>
      <c r="AK12" s="716"/>
      <c r="AL12" s="681" t="s">
        <v>233</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785934</v>
      </c>
      <c r="BH12" s="679"/>
      <c r="BI12" s="679"/>
      <c r="BJ12" s="679"/>
      <c r="BK12" s="679"/>
      <c r="BL12" s="679"/>
      <c r="BM12" s="679"/>
      <c r="BN12" s="680"/>
      <c r="BO12" s="715">
        <v>53.3</v>
      </c>
      <c r="BP12" s="715"/>
      <c r="BQ12" s="715"/>
      <c r="BR12" s="715"/>
      <c r="BS12" s="684" t="s">
        <v>183</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494901</v>
      </c>
      <c r="CS12" s="679"/>
      <c r="CT12" s="679"/>
      <c r="CU12" s="679"/>
      <c r="CV12" s="679"/>
      <c r="CW12" s="679"/>
      <c r="CX12" s="679"/>
      <c r="CY12" s="680"/>
      <c r="CZ12" s="715">
        <v>4.2</v>
      </c>
      <c r="DA12" s="715"/>
      <c r="DB12" s="715"/>
      <c r="DC12" s="715"/>
      <c r="DD12" s="684">
        <v>339200</v>
      </c>
      <c r="DE12" s="679"/>
      <c r="DF12" s="679"/>
      <c r="DG12" s="679"/>
      <c r="DH12" s="679"/>
      <c r="DI12" s="679"/>
      <c r="DJ12" s="679"/>
      <c r="DK12" s="679"/>
      <c r="DL12" s="679"/>
      <c r="DM12" s="679"/>
      <c r="DN12" s="679"/>
      <c r="DO12" s="679"/>
      <c r="DP12" s="680"/>
      <c r="DQ12" s="684">
        <v>207691</v>
      </c>
      <c r="DR12" s="679"/>
      <c r="DS12" s="679"/>
      <c r="DT12" s="679"/>
      <c r="DU12" s="679"/>
      <c r="DV12" s="679"/>
      <c r="DW12" s="679"/>
      <c r="DX12" s="679"/>
      <c r="DY12" s="679"/>
      <c r="DZ12" s="679"/>
      <c r="EA12" s="679"/>
      <c r="EB12" s="679"/>
      <c r="EC12" s="722"/>
    </row>
    <row r="13" spans="2:143" ht="11.25" customHeight="1">
      <c r="B13" s="675" t="s">
        <v>254</v>
      </c>
      <c r="C13" s="676"/>
      <c r="D13" s="676"/>
      <c r="E13" s="676"/>
      <c r="F13" s="676"/>
      <c r="G13" s="676"/>
      <c r="H13" s="676"/>
      <c r="I13" s="676"/>
      <c r="J13" s="676"/>
      <c r="K13" s="676"/>
      <c r="L13" s="676"/>
      <c r="M13" s="676"/>
      <c r="N13" s="676"/>
      <c r="O13" s="676"/>
      <c r="P13" s="676"/>
      <c r="Q13" s="677"/>
      <c r="R13" s="678" t="s">
        <v>183</v>
      </c>
      <c r="S13" s="679"/>
      <c r="T13" s="679"/>
      <c r="U13" s="679"/>
      <c r="V13" s="679"/>
      <c r="W13" s="679"/>
      <c r="X13" s="679"/>
      <c r="Y13" s="680"/>
      <c r="Z13" s="715" t="s">
        <v>183</v>
      </c>
      <c r="AA13" s="715"/>
      <c r="AB13" s="715"/>
      <c r="AC13" s="715"/>
      <c r="AD13" s="716" t="s">
        <v>183</v>
      </c>
      <c r="AE13" s="716"/>
      <c r="AF13" s="716"/>
      <c r="AG13" s="716"/>
      <c r="AH13" s="716"/>
      <c r="AI13" s="716"/>
      <c r="AJ13" s="716"/>
      <c r="AK13" s="716"/>
      <c r="AL13" s="681" t="s">
        <v>183</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687681</v>
      </c>
      <c r="BH13" s="679"/>
      <c r="BI13" s="679"/>
      <c r="BJ13" s="679"/>
      <c r="BK13" s="679"/>
      <c r="BL13" s="679"/>
      <c r="BM13" s="679"/>
      <c r="BN13" s="680"/>
      <c r="BO13" s="715">
        <v>46.7</v>
      </c>
      <c r="BP13" s="715"/>
      <c r="BQ13" s="715"/>
      <c r="BR13" s="715"/>
      <c r="BS13" s="684" t="s">
        <v>183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580016</v>
      </c>
      <c r="CS13" s="679"/>
      <c r="CT13" s="679"/>
      <c r="CU13" s="679"/>
      <c r="CV13" s="679"/>
      <c r="CW13" s="679"/>
      <c r="CX13" s="679"/>
      <c r="CY13" s="680"/>
      <c r="CZ13" s="715">
        <v>4.9000000000000004</v>
      </c>
      <c r="DA13" s="715"/>
      <c r="DB13" s="715"/>
      <c r="DC13" s="715"/>
      <c r="DD13" s="684">
        <v>514062</v>
      </c>
      <c r="DE13" s="679"/>
      <c r="DF13" s="679"/>
      <c r="DG13" s="679"/>
      <c r="DH13" s="679"/>
      <c r="DI13" s="679"/>
      <c r="DJ13" s="679"/>
      <c r="DK13" s="679"/>
      <c r="DL13" s="679"/>
      <c r="DM13" s="679"/>
      <c r="DN13" s="679"/>
      <c r="DO13" s="679"/>
      <c r="DP13" s="680"/>
      <c r="DQ13" s="684">
        <v>217179</v>
      </c>
      <c r="DR13" s="679"/>
      <c r="DS13" s="679"/>
      <c r="DT13" s="679"/>
      <c r="DU13" s="679"/>
      <c r="DV13" s="679"/>
      <c r="DW13" s="679"/>
      <c r="DX13" s="679"/>
      <c r="DY13" s="679"/>
      <c r="DZ13" s="679"/>
      <c r="EA13" s="679"/>
      <c r="EB13" s="679"/>
      <c r="EC13" s="722"/>
    </row>
    <row r="14" spans="2:143" ht="11.25" customHeight="1">
      <c r="B14" s="675" t="s">
        <v>257</v>
      </c>
      <c r="C14" s="676"/>
      <c r="D14" s="676"/>
      <c r="E14" s="676"/>
      <c r="F14" s="676"/>
      <c r="G14" s="676"/>
      <c r="H14" s="676"/>
      <c r="I14" s="676"/>
      <c r="J14" s="676"/>
      <c r="K14" s="676"/>
      <c r="L14" s="676"/>
      <c r="M14" s="676"/>
      <c r="N14" s="676"/>
      <c r="O14" s="676"/>
      <c r="P14" s="676"/>
      <c r="Q14" s="677"/>
      <c r="R14" s="678">
        <v>7722</v>
      </c>
      <c r="S14" s="679"/>
      <c r="T14" s="679"/>
      <c r="U14" s="679"/>
      <c r="V14" s="679"/>
      <c r="W14" s="679"/>
      <c r="X14" s="679"/>
      <c r="Y14" s="680"/>
      <c r="Z14" s="715">
        <v>0.1</v>
      </c>
      <c r="AA14" s="715"/>
      <c r="AB14" s="715"/>
      <c r="AC14" s="715"/>
      <c r="AD14" s="716">
        <v>7722</v>
      </c>
      <c r="AE14" s="716"/>
      <c r="AF14" s="716"/>
      <c r="AG14" s="716"/>
      <c r="AH14" s="716"/>
      <c r="AI14" s="716"/>
      <c r="AJ14" s="716"/>
      <c r="AK14" s="716"/>
      <c r="AL14" s="681">
        <v>0.1</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65298</v>
      </c>
      <c r="BH14" s="679"/>
      <c r="BI14" s="679"/>
      <c r="BJ14" s="679"/>
      <c r="BK14" s="679"/>
      <c r="BL14" s="679"/>
      <c r="BM14" s="679"/>
      <c r="BN14" s="680"/>
      <c r="BO14" s="715">
        <v>4.4000000000000004</v>
      </c>
      <c r="BP14" s="715"/>
      <c r="BQ14" s="715"/>
      <c r="BR14" s="715"/>
      <c r="BS14" s="684" t="s">
        <v>183</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469629</v>
      </c>
      <c r="CS14" s="679"/>
      <c r="CT14" s="679"/>
      <c r="CU14" s="679"/>
      <c r="CV14" s="679"/>
      <c r="CW14" s="679"/>
      <c r="CX14" s="679"/>
      <c r="CY14" s="680"/>
      <c r="CZ14" s="715">
        <v>4</v>
      </c>
      <c r="DA14" s="715"/>
      <c r="DB14" s="715"/>
      <c r="DC14" s="715"/>
      <c r="DD14" s="684">
        <v>103341</v>
      </c>
      <c r="DE14" s="679"/>
      <c r="DF14" s="679"/>
      <c r="DG14" s="679"/>
      <c r="DH14" s="679"/>
      <c r="DI14" s="679"/>
      <c r="DJ14" s="679"/>
      <c r="DK14" s="679"/>
      <c r="DL14" s="679"/>
      <c r="DM14" s="679"/>
      <c r="DN14" s="679"/>
      <c r="DO14" s="679"/>
      <c r="DP14" s="680"/>
      <c r="DQ14" s="684">
        <v>430967</v>
      </c>
      <c r="DR14" s="679"/>
      <c r="DS14" s="679"/>
      <c r="DT14" s="679"/>
      <c r="DU14" s="679"/>
      <c r="DV14" s="679"/>
      <c r="DW14" s="679"/>
      <c r="DX14" s="679"/>
      <c r="DY14" s="679"/>
      <c r="DZ14" s="679"/>
      <c r="EA14" s="679"/>
      <c r="EB14" s="679"/>
      <c r="EC14" s="722"/>
    </row>
    <row r="15" spans="2:143" ht="11.25" customHeight="1">
      <c r="B15" s="675" t="s">
        <v>260</v>
      </c>
      <c r="C15" s="676"/>
      <c r="D15" s="676"/>
      <c r="E15" s="676"/>
      <c r="F15" s="676"/>
      <c r="G15" s="676"/>
      <c r="H15" s="676"/>
      <c r="I15" s="676"/>
      <c r="J15" s="676"/>
      <c r="K15" s="676"/>
      <c r="L15" s="676"/>
      <c r="M15" s="676"/>
      <c r="N15" s="676"/>
      <c r="O15" s="676"/>
      <c r="P15" s="676"/>
      <c r="Q15" s="677"/>
      <c r="R15" s="678" t="s">
        <v>183</v>
      </c>
      <c r="S15" s="679"/>
      <c r="T15" s="679"/>
      <c r="U15" s="679"/>
      <c r="V15" s="679"/>
      <c r="W15" s="679"/>
      <c r="X15" s="679"/>
      <c r="Y15" s="680"/>
      <c r="Z15" s="715" t="s">
        <v>233</v>
      </c>
      <c r="AA15" s="715"/>
      <c r="AB15" s="715"/>
      <c r="AC15" s="715"/>
      <c r="AD15" s="716" t="s">
        <v>240</v>
      </c>
      <c r="AE15" s="716"/>
      <c r="AF15" s="716"/>
      <c r="AG15" s="716"/>
      <c r="AH15" s="716"/>
      <c r="AI15" s="716"/>
      <c r="AJ15" s="716"/>
      <c r="AK15" s="716"/>
      <c r="AL15" s="681" t="s">
        <v>240</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136445</v>
      </c>
      <c r="BH15" s="679"/>
      <c r="BI15" s="679"/>
      <c r="BJ15" s="679"/>
      <c r="BK15" s="679"/>
      <c r="BL15" s="679"/>
      <c r="BM15" s="679"/>
      <c r="BN15" s="680"/>
      <c r="BO15" s="715">
        <v>9.3000000000000007</v>
      </c>
      <c r="BP15" s="715"/>
      <c r="BQ15" s="715"/>
      <c r="BR15" s="715"/>
      <c r="BS15" s="684" t="s">
        <v>233</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941247</v>
      </c>
      <c r="CS15" s="679"/>
      <c r="CT15" s="679"/>
      <c r="CU15" s="679"/>
      <c r="CV15" s="679"/>
      <c r="CW15" s="679"/>
      <c r="CX15" s="679"/>
      <c r="CY15" s="680"/>
      <c r="CZ15" s="715">
        <v>8</v>
      </c>
      <c r="DA15" s="715"/>
      <c r="DB15" s="715"/>
      <c r="DC15" s="715"/>
      <c r="DD15" s="684">
        <v>382423</v>
      </c>
      <c r="DE15" s="679"/>
      <c r="DF15" s="679"/>
      <c r="DG15" s="679"/>
      <c r="DH15" s="679"/>
      <c r="DI15" s="679"/>
      <c r="DJ15" s="679"/>
      <c r="DK15" s="679"/>
      <c r="DL15" s="679"/>
      <c r="DM15" s="679"/>
      <c r="DN15" s="679"/>
      <c r="DO15" s="679"/>
      <c r="DP15" s="680"/>
      <c r="DQ15" s="684">
        <v>628652</v>
      </c>
      <c r="DR15" s="679"/>
      <c r="DS15" s="679"/>
      <c r="DT15" s="679"/>
      <c r="DU15" s="679"/>
      <c r="DV15" s="679"/>
      <c r="DW15" s="679"/>
      <c r="DX15" s="679"/>
      <c r="DY15" s="679"/>
      <c r="DZ15" s="679"/>
      <c r="EA15" s="679"/>
      <c r="EB15" s="679"/>
      <c r="EC15" s="722"/>
    </row>
    <row r="16" spans="2:143" ht="11.25" customHeight="1">
      <c r="B16" s="675" t="s">
        <v>263</v>
      </c>
      <c r="C16" s="676"/>
      <c r="D16" s="676"/>
      <c r="E16" s="676"/>
      <c r="F16" s="676"/>
      <c r="G16" s="676"/>
      <c r="H16" s="676"/>
      <c r="I16" s="676"/>
      <c r="J16" s="676"/>
      <c r="K16" s="676"/>
      <c r="L16" s="676"/>
      <c r="M16" s="676"/>
      <c r="N16" s="676"/>
      <c r="O16" s="676"/>
      <c r="P16" s="676"/>
      <c r="Q16" s="677"/>
      <c r="R16" s="678">
        <v>2166</v>
      </c>
      <c r="S16" s="679"/>
      <c r="T16" s="679"/>
      <c r="U16" s="679"/>
      <c r="V16" s="679"/>
      <c r="W16" s="679"/>
      <c r="X16" s="679"/>
      <c r="Y16" s="680"/>
      <c r="Z16" s="715">
        <v>0</v>
      </c>
      <c r="AA16" s="715"/>
      <c r="AB16" s="715"/>
      <c r="AC16" s="715"/>
      <c r="AD16" s="716">
        <v>2166</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240</v>
      </c>
      <c r="BP16" s="715"/>
      <c r="BQ16" s="715"/>
      <c r="BR16" s="715"/>
      <c r="BS16" s="684" t="s">
        <v>240</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80335</v>
      </c>
      <c r="CS16" s="679"/>
      <c r="CT16" s="679"/>
      <c r="CU16" s="679"/>
      <c r="CV16" s="679"/>
      <c r="CW16" s="679"/>
      <c r="CX16" s="679"/>
      <c r="CY16" s="680"/>
      <c r="CZ16" s="715">
        <v>0.7</v>
      </c>
      <c r="DA16" s="715"/>
      <c r="DB16" s="715"/>
      <c r="DC16" s="715"/>
      <c r="DD16" s="684" t="s">
        <v>183</v>
      </c>
      <c r="DE16" s="679"/>
      <c r="DF16" s="679"/>
      <c r="DG16" s="679"/>
      <c r="DH16" s="679"/>
      <c r="DI16" s="679"/>
      <c r="DJ16" s="679"/>
      <c r="DK16" s="679"/>
      <c r="DL16" s="679"/>
      <c r="DM16" s="679"/>
      <c r="DN16" s="679"/>
      <c r="DO16" s="679"/>
      <c r="DP16" s="680"/>
      <c r="DQ16" s="684">
        <v>11363</v>
      </c>
      <c r="DR16" s="679"/>
      <c r="DS16" s="679"/>
      <c r="DT16" s="679"/>
      <c r="DU16" s="679"/>
      <c r="DV16" s="679"/>
      <c r="DW16" s="679"/>
      <c r="DX16" s="679"/>
      <c r="DY16" s="679"/>
      <c r="DZ16" s="679"/>
      <c r="EA16" s="679"/>
      <c r="EB16" s="679"/>
      <c r="EC16" s="722"/>
    </row>
    <row r="17" spans="2:133" ht="11.25" customHeight="1">
      <c r="B17" s="675" t="s">
        <v>266</v>
      </c>
      <c r="C17" s="676"/>
      <c r="D17" s="676"/>
      <c r="E17" s="676"/>
      <c r="F17" s="676"/>
      <c r="G17" s="676"/>
      <c r="H17" s="676"/>
      <c r="I17" s="676"/>
      <c r="J17" s="676"/>
      <c r="K17" s="676"/>
      <c r="L17" s="676"/>
      <c r="M17" s="676"/>
      <c r="N17" s="676"/>
      <c r="O17" s="676"/>
      <c r="P17" s="676"/>
      <c r="Q17" s="677"/>
      <c r="R17" s="678">
        <v>19191</v>
      </c>
      <c r="S17" s="679"/>
      <c r="T17" s="679"/>
      <c r="U17" s="679"/>
      <c r="V17" s="679"/>
      <c r="W17" s="679"/>
      <c r="X17" s="679"/>
      <c r="Y17" s="680"/>
      <c r="Z17" s="715">
        <v>0.2</v>
      </c>
      <c r="AA17" s="715"/>
      <c r="AB17" s="715"/>
      <c r="AC17" s="715"/>
      <c r="AD17" s="716">
        <v>19191</v>
      </c>
      <c r="AE17" s="716"/>
      <c r="AF17" s="716"/>
      <c r="AG17" s="716"/>
      <c r="AH17" s="716"/>
      <c r="AI17" s="716"/>
      <c r="AJ17" s="716"/>
      <c r="AK17" s="716"/>
      <c r="AL17" s="681">
        <v>0.3</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183</v>
      </c>
      <c r="BP17" s="715"/>
      <c r="BQ17" s="715"/>
      <c r="BR17" s="715"/>
      <c r="BS17" s="684" t="s">
        <v>233</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1072128</v>
      </c>
      <c r="CS17" s="679"/>
      <c r="CT17" s="679"/>
      <c r="CU17" s="679"/>
      <c r="CV17" s="679"/>
      <c r="CW17" s="679"/>
      <c r="CX17" s="679"/>
      <c r="CY17" s="680"/>
      <c r="CZ17" s="715">
        <v>9.1</v>
      </c>
      <c r="DA17" s="715"/>
      <c r="DB17" s="715"/>
      <c r="DC17" s="715"/>
      <c r="DD17" s="684" t="s">
        <v>240</v>
      </c>
      <c r="DE17" s="679"/>
      <c r="DF17" s="679"/>
      <c r="DG17" s="679"/>
      <c r="DH17" s="679"/>
      <c r="DI17" s="679"/>
      <c r="DJ17" s="679"/>
      <c r="DK17" s="679"/>
      <c r="DL17" s="679"/>
      <c r="DM17" s="679"/>
      <c r="DN17" s="679"/>
      <c r="DO17" s="679"/>
      <c r="DP17" s="680"/>
      <c r="DQ17" s="684">
        <v>1005543</v>
      </c>
      <c r="DR17" s="679"/>
      <c r="DS17" s="679"/>
      <c r="DT17" s="679"/>
      <c r="DU17" s="679"/>
      <c r="DV17" s="679"/>
      <c r="DW17" s="679"/>
      <c r="DX17" s="679"/>
      <c r="DY17" s="679"/>
      <c r="DZ17" s="679"/>
      <c r="EA17" s="679"/>
      <c r="EB17" s="679"/>
      <c r="EC17" s="722"/>
    </row>
    <row r="18" spans="2:133" ht="11.25" customHeight="1">
      <c r="B18" s="675" t="s">
        <v>269</v>
      </c>
      <c r="C18" s="676"/>
      <c r="D18" s="676"/>
      <c r="E18" s="676"/>
      <c r="F18" s="676"/>
      <c r="G18" s="676"/>
      <c r="H18" s="676"/>
      <c r="I18" s="676"/>
      <c r="J18" s="676"/>
      <c r="K18" s="676"/>
      <c r="L18" s="676"/>
      <c r="M18" s="676"/>
      <c r="N18" s="676"/>
      <c r="O18" s="676"/>
      <c r="P18" s="676"/>
      <c r="Q18" s="677"/>
      <c r="R18" s="678">
        <v>6545</v>
      </c>
      <c r="S18" s="679"/>
      <c r="T18" s="679"/>
      <c r="U18" s="679"/>
      <c r="V18" s="679"/>
      <c r="W18" s="679"/>
      <c r="X18" s="679"/>
      <c r="Y18" s="680"/>
      <c r="Z18" s="715">
        <v>0.1</v>
      </c>
      <c r="AA18" s="715"/>
      <c r="AB18" s="715"/>
      <c r="AC18" s="715"/>
      <c r="AD18" s="716">
        <v>6545</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240</v>
      </c>
      <c r="BP18" s="715"/>
      <c r="BQ18" s="715"/>
      <c r="BR18" s="715"/>
      <c r="BS18" s="684" t="s">
        <v>183</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183</v>
      </c>
      <c r="CS18" s="679"/>
      <c r="CT18" s="679"/>
      <c r="CU18" s="679"/>
      <c r="CV18" s="679"/>
      <c r="CW18" s="679"/>
      <c r="CX18" s="679"/>
      <c r="CY18" s="680"/>
      <c r="CZ18" s="715" t="s">
        <v>183</v>
      </c>
      <c r="DA18" s="715"/>
      <c r="DB18" s="715"/>
      <c r="DC18" s="715"/>
      <c r="DD18" s="684" t="s">
        <v>240</v>
      </c>
      <c r="DE18" s="679"/>
      <c r="DF18" s="679"/>
      <c r="DG18" s="679"/>
      <c r="DH18" s="679"/>
      <c r="DI18" s="679"/>
      <c r="DJ18" s="679"/>
      <c r="DK18" s="679"/>
      <c r="DL18" s="679"/>
      <c r="DM18" s="679"/>
      <c r="DN18" s="679"/>
      <c r="DO18" s="679"/>
      <c r="DP18" s="680"/>
      <c r="DQ18" s="684" t="s">
        <v>240</v>
      </c>
      <c r="DR18" s="679"/>
      <c r="DS18" s="679"/>
      <c r="DT18" s="679"/>
      <c r="DU18" s="679"/>
      <c r="DV18" s="679"/>
      <c r="DW18" s="679"/>
      <c r="DX18" s="679"/>
      <c r="DY18" s="679"/>
      <c r="DZ18" s="679"/>
      <c r="EA18" s="679"/>
      <c r="EB18" s="679"/>
      <c r="EC18" s="722"/>
    </row>
    <row r="19" spans="2:133" ht="11.25" customHeight="1">
      <c r="B19" s="675" t="s">
        <v>272</v>
      </c>
      <c r="C19" s="676"/>
      <c r="D19" s="676"/>
      <c r="E19" s="676"/>
      <c r="F19" s="676"/>
      <c r="G19" s="676"/>
      <c r="H19" s="676"/>
      <c r="I19" s="676"/>
      <c r="J19" s="676"/>
      <c r="K19" s="676"/>
      <c r="L19" s="676"/>
      <c r="M19" s="676"/>
      <c r="N19" s="676"/>
      <c r="O19" s="676"/>
      <c r="P19" s="676"/>
      <c r="Q19" s="677"/>
      <c r="R19" s="678">
        <v>987</v>
      </c>
      <c r="S19" s="679"/>
      <c r="T19" s="679"/>
      <c r="U19" s="679"/>
      <c r="V19" s="679"/>
      <c r="W19" s="679"/>
      <c r="X19" s="679"/>
      <c r="Y19" s="680"/>
      <c r="Z19" s="715">
        <v>0</v>
      </c>
      <c r="AA19" s="715"/>
      <c r="AB19" s="715"/>
      <c r="AC19" s="715"/>
      <c r="AD19" s="716">
        <v>987</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t="s">
        <v>240</v>
      </c>
      <c r="BH19" s="679"/>
      <c r="BI19" s="679"/>
      <c r="BJ19" s="679"/>
      <c r="BK19" s="679"/>
      <c r="BL19" s="679"/>
      <c r="BM19" s="679"/>
      <c r="BN19" s="680"/>
      <c r="BO19" s="715" t="s">
        <v>183</v>
      </c>
      <c r="BP19" s="715"/>
      <c r="BQ19" s="715"/>
      <c r="BR19" s="715"/>
      <c r="BS19" s="684" t="s">
        <v>233</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183</v>
      </c>
      <c r="CS19" s="679"/>
      <c r="CT19" s="679"/>
      <c r="CU19" s="679"/>
      <c r="CV19" s="679"/>
      <c r="CW19" s="679"/>
      <c r="CX19" s="679"/>
      <c r="CY19" s="680"/>
      <c r="CZ19" s="715" t="s">
        <v>183</v>
      </c>
      <c r="DA19" s="715"/>
      <c r="DB19" s="715"/>
      <c r="DC19" s="715"/>
      <c r="DD19" s="684" t="s">
        <v>183</v>
      </c>
      <c r="DE19" s="679"/>
      <c r="DF19" s="679"/>
      <c r="DG19" s="679"/>
      <c r="DH19" s="679"/>
      <c r="DI19" s="679"/>
      <c r="DJ19" s="679"/>
      <c r="DK19" s="679"/>
      <c r="DL19" s="679"/>
      <c r="DM19" s="679"/>
      <c r="DN19" s="679"/>
      <c r="DO19" s="679"/>
      <c r="DP19" s="680"/>
      <c r="DQ19" s="684" t="s">
        <v>183</v>
      </c>
      <c r="DR19" s="679"/>
      <c r="DS19" s="679"/>
      <c r="DT19" s="679"/>
      <c r="DU19" s="679"/>
      <c r="DV19" s="679"/>
      <c r="DW19" s="679"/>
      <c r="DX19" s="679"/>
      <c r="DY19" s="679"/>
      <c r="DZ19" s="679"/>
      <c r="EA19" s="679"/>
      <c r="EB19" s="679"/>
      <c r="EC19" s="722"/>
    </row>
    <row r="20" spans="2:133" ht="11.25" customHeight="1">
      <c r="B20" s="675" t="s">
        <v>275</v>
      </c>
      <c r="C20" s="676"/>
      <c r="D20" s="676"/>
      <c r="E20" s="676"/>
      <c r="F20" s="676"/>
      <c r="G20" s="676"/>
      <c r="H20" s="676"/>
      <c r="I20" s="676"/>
      <c r="J20" s="676"/>
      <c r="K20" s="676"/>
      <c r="L20" s="676"/>
      <c r="M20" s="676"/>
      <c r="N20" s="676"/>
      <c r="O20" s="676"/>
      <c r="P20" s="676"/>
      <c r="Q20" s="677"/>
      <c r="R20" s="678">
        <v>256</v>
      </c>
      <c r="S20" s="679"/>
      <c r="T20" s="679"/>
      <c r="U20" s="679"/>
      <c r="V20" s="679"/>
      <c r="W20" s="679"/>
      <c r="X20" s="679"/>
      <c r="Y20" s="680"/>
      <c r="Z20" s="715">
        <v>0</v>
      </c>
      <c r="AA20" s="715"/>
      <c r="AB20" s="715"/>
      <c r="AC20" s="715"/>
      <c r="AD20" s="716">
        <v>256</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t="s">
        <v>183</v>
      </c>
      <c r="BH20" s="679"/>
      <c r="BI20" s="679"/>
      <c r="BJ20" s="679"/>
      <c r="BK20" s="679"/>
      <c r="BL20" s="679"/>
      <c r="BM20" s="679"/>
      <c r="BN20" s="680"/>
      <c r="BO20" s="715" t="s">
        <v>183</v>
      </c>
      <c r="BP20" s="715"/>
      <c r="BQ20" s="715"/>
      <c r="BR20" s="715"/>
      <c r="BS20" s="684" t="s">
        <v>183</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11760671</v>
      </c>
      <c r="CS20" s="679"/>
      <c r="CT20" s="679"/>
      <c r="CU20" s="679"/>
      <c r="CV20" s="679"/>
      <c r="CW20" s="679"/>
      <c r="CX20" s="679"/>
      <c r="CY20" s="680"/>
      <c r="CZ20" s="715">
        <v>100</v>
      </c>
      <c r="DA20" s="715"/>
      <c r="DB20" s="715"/>
      <c r="DC20" s="715"/>
      <c r="DD20" s="684">
        <v>1898081</v>
      </c>
      <c r="DE20" s="679"/>
      <c r="DF20" s="679"/>
      <c r="DG20" s="679"/>
      <c r="DH20" s="679"/>
      <c r="DI20" s="679"/>
      <c r="DJ20" s="679"/>
      <c r="DK20" s="679"/>
      <c r="DL20" s="679"/>
      <c r="DM20" s="679"/>
      <c r="DN20" s="679"/>
      <c r="DO20" s="679"/>
      <c r="DP20" s="680"/>
      <c r="DQ20" s="684">
        <v>7003057</v>
      </c>
      <c r="DR20" s="679"/>
      <c r="DS20" s="679"/>
      <c r="DT20" s="679"/>
      <c r="DU20" s="679"/>
      <c r="DV20" s="679"/>
      <c r="DW20" s="679"/>
      <c r="DX20" s="679"/>
      <c r="DY20" s="679"/>
      <c r="DZ20" s="679"/>
      <c r="EA20" s="679"/>
      <c r="EB20" s="679"/>
      <c r="EC20" s="722"/>
    </row>
    <row r="21" spans="2:133" ht="11.25" customHeight="1">
      <c r="B21" s="675" t="s">
        <v>278</v>
      </c>
      <c r="C21" s="676"/>
      <c r="D21" s="676"/>
      <c r="E21" s="676"/>
      <c r="F21" s="676"/>
      <c r="G21" s="676"/>
      <c r="H21" s="676"/>
      <c r="I21" s="676"/>
      <c r="J21" s="676"/>
      <c r="K21" s="676"/>
      <c r="L21" s="676"/>
      <c r="M21" s="676"/>
      <c r="N21" s="676"/>
      <c r="O21" s="676"/>
      <c r="P21" s="676"/>
      <c r="Q21" s="677"/>
      <c r="R21" s="678">
        <v>11403</v>
      </c>
      <c r="S21" s="679"/>
      <c r="T21" s="679"/>
      <c r="U21" s="679"/>
      <c r="V21" s="679"/>
      <c r="W21" s="679"/>
      <c r="X21" s="679"/>
      <c r="Y21" s="680"/>
      <c r="Z21" s="715">
        <v>0.1</v>
      </c>
      <c r="AA21" s="715"/>
      <c r="AB21" s="715"/>
      <c r="AC21" s="715"/>
      <c r="AD21" s="716">
        <v>11403</v>
      </c>
      <c r="AE21" s="716"/>
      <c r="AF21" s="716"/>
      <c r="AG21" s="716"/>
      <c r="AH21" s="716"/>
      <c r="AI21" s="716"/>
      <c r="AJ21" s="716"/>
      <c r="AK21" s="716"/>
      <c r="AL21" s="681">
        <v>0.2</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233</v>
      </c>
      <c r="BH21" s="679"/>
      <c r="BI21" s="679"/>
      <c r="BJ21" s="679"/>
      <c r="BK21" s="679"/>
      <c r="BL21" s="679"/>
      <c r="BM21" s="679"/>
      <c r="BN21" s="680"/>
      <c r="BO21" s="715" t="s">
        <v>240</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280</v>
      </c>
      <c r="C22" s="676"/>
      <c r="D22" s="676"/>
      <c r="E22" s="676"/>
      <c r="F22" s="676"/>
      <c r="G22" s="676"/>
      <c r="H22" s="676"/>
      <c r="I22" s="676"/>
      <c r="J22" s="676"/>
      <c r="K22" s="676"/>
      <c r="L22" s="676"/>
      <c r="M22" s="676"/>
      <c r="N22" s="676"/>
      <c r="O22" s="676"/>
      <c r="P22" s="676"/>
      <c r="Q22" s="677"/>
      <c r="R22" s="678">
        <v>4046765</v>
      </c>
      <c r="S22" s="679"/>
      <c r="T22" s="679"/>
      <c r="U22" s="679"/>
      <c r="V22" s="679"/>
      <c r="W22" s="679"/>
      <c r="X22" s="679"/>
      <c r="Y22" s="680"/>
      <c r="Z22" s="715">
        <v>33.4</v>
      </c>
      <c r="AA22" s="715"/>
      <c r="AB22" s="715"/>
      <c r="AC22" s="715"/>
      <c r="AD22" s="716">
        <v>3752315</v>
      </c>
      <c r="AE22" s="716"/>
      <c r="AF22" s="716"/>
      <c r="AG22" s="716"/>
      <c r="AH22" s="716"/>
      <c r="AI22" s="716"/>
      <c r="AJ22" s="716"/>
      <c r="AK22" s="716"/>
      <c r="AL22" s="681">
        <v>66.5</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183</v>
      </c>
      <c r="BH22" s="679"/>
      <c r="BI22" s="679"/>
      <c r="BJ22" s="679"/>
      <c r="BK22" s="679"/>
      <c r="BL22" s="679"/>
      <c r="BM22" s="679"/>
      <c r="BN22" s="680"/>
      <c r="BO22" s="715" t="s">
        <v>240</v>
      </c>
      <c r="BP22" s="715"/>
      <c r="BQ22" s="715"/>
      <c r="BR22" s="715"/>
      <c r="BS22" s="684" t="s">
        <v>183</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283</v>
      </c>
      <c r="C23" s="676"/>
      <c r="D23" s="676"/>
      <c r="E23" s="676"/>
      <c r="F23" s="676"/>
      <c r="G23" s="676"/>
      <c r="H23" s="676"/>
      <c r="I23" s="676"/>
      <c r="J23" s="676"/>
      <c r="K23" s="676"/>
      <c r="L23" s="676"/>
      <c r="M23" s="676"/>
      <c r="N23" s="676"/>
      <c r="O23" s="676"/>
      <c r="P23" s="676"/>
      <c r="Q23" s="677"/>
      <c r="R23" s="678">
        <v>3752315</v>
      </c>
      <c r="S23" s="679"/>
      <c r="T23" s="679"/>
      <c r="U23" s="679"/>
      <c r="V23" s="679"/>
      <c r="W23" s="679"/>
      <c r="X23" s="679"/>
      <c r="Y23" s="680"/>
      <c r="Z23" s="715">
        <v>31</v>
      </c>
      <c r="AA23" s="715"/>
      <c r="AB23" s="715"/>
      <c r="AC23" s="715"/>
      <c r="AD23" s="716">
        <v>3752315</v>
      </c>
      <c r="AE23" s="716"/>
      <c r="AF23" s="716"/>
      <c r="AG23" s="716"/>
      <c r="AH23" s="716"/>
      <c r="AI23" s="716"/>
      <c r="AJ23" s="716"/>
      <c r="AK23" s="716"/>
      <c r="AL23" s="681">
        <v>66.5</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233</v>
      </c>
      <c r="BH23" s="679"/>
      <c r="BI23" s="679"/>
      <c r="BJ23" s="679"/>
      <c r="BK23" s="679"/>
      <c r="BL23" s="679"/>
      <c r="BM23" s="679"/>
      <c r="BN23" s="680"/>
      <c r="BO23" s="715" t="s">
        <v>240</v>
      </c>
      <c r="BP23" s="715"/>
      <c r="BQ23" s="715"/>
      <c r="BR23" s="715"/>
      <c r="BS23" s="684" t="s">
        <v>240</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c r="B24" s="675" t="s">
        <v>290</v>
      </c>
      <c r="C24" s="676"/>
      <c r="D24" s="676"/>
      <c r="E24" s="676"/>
      <c r="F24" s="676"/>
      <c r="G24" s="676"/>
      <c r="H24" s="676"/>
      <c r="I24" s="676"/>
      <c r="J24" s="676"/>
      <c r="K24" s="676"/>
      <c r="L24" s="676"/>
      <c r="M24" s="676"/>
      <c r="N24" s="676"/>
      <c r="O24" s="676"/>
      <c r="P24" s="676"/>
      <c r="Q24" s="677"/>
      <c r="R24" s="678">
        <v>294450</v>
      </c>
      <c r="S24" s="679"/>
      <c r="T24" s="679"/>
      <c r="U24" s="679"/>
      <c r="V24" s="679"/>
      <c r="W24" s="679"/>
      <c r="X24" s="679"/>
      <c r="Y24" s="680"/>
      <c r="Z24" s="715">
        <v>2.4</v>
      </c>
      <c r="AA24" s="715"/>
      <c r="AB24" s="715"/>
      <c r="AC24" s="715"/>
      <c r="AD24" s="716" t="s">
        <v>233</v>
      </c>
      <c r="AE24" s="716"/>
      <c r="AF24" s="716"/>
      <c r="AG24" s="716"/>
      <c r="AH24" s="716"/>
      <c r="AI24" s="716"/>
      <c r="AJ24" s="716"/>
      <c r="AK24" s="716"/>
      <c r="AL24" s="681" t="s">
        <v>183</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183</v>
      </c>
      <c r="BP24" s="715"/>
      <c r="BQ24" s="715"/>
      <c r="BR24" s="715"/>
      <c r="BS24" s="684" t="s">
        <v>183</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4104558</v>
      </c>
      <c r="CS24" s="734"/>
      <c r="CT24" s="734"/>
      <c r="CU24" s="734"/>
      <c r="CV24" s="734"/>
      <c r="CW24" s="734"/>
      <c r="CX24" s="734"/>
      <c r="CY24" s="777"/>
      <c r="CZ24" s="778">
        <v>34.9</v>
      </c>
      <c r="DA24" s="749"/>
      <c r="DB24" s="749"/>
      <c r="DC24" s="781"/>
      <c r="DD24" s="776">
        <v>2818400</v>
      </c>
      <c r="DE24" s="734"/>
      <c r="DF24" s="734"/>
      <c r="DG24" s="734"/>
      <c r="DH24" s="734"/>
      <c r="DI24" s="734"/>
      <c r="DJ24" s="734"/>
      <c r="DK24" s="777"/>
      <c r="DL24" s="776">
        <v>2811649</v>
      </c>
      <c r="DM24" s="734"/>
      <c r="DN24" s="734"/>
      <c r="DO24" s="734"/>
      <c r="DP24" s="734"/>
      <c r="DQ24" s="734"/>
      <c r="DR24" s="734"/>
      <c r="DS24" s="734"/>
      <c r="DT24" s="734"/>
      <c r="DU24" s="734"/>
      <c r="DV24" s="777"/>
      <c r="DW24" s="778">
        <v>48.2</v>
      </c>
      <c r="DX24" s="749"/>
      <c r="DY24" s="749"/>
      <c r="DZ24" s="749"/>
      <c r="EA24" s="749"/>
      <c r="EB24" s="749"/>
      <c r="EC24" s="779"/>
    </row>
    <row r="25" spans="2:133" ht="11.25" customHeight="1">
      <c r="B25" s="675" t="s">
        <v>293</v>
      </c>
      <c r="C25" s="676"/>
      <c r="D25" s="676"/>
      <c r="E25" s="676"/>
      <c r="F25" s="676"/>
      <c r="G25" s="676"/>
      <c r="H25" s="676"/>
      <c r="I25" s="676"/>
      <c r="J25" s="676"/>
      <c r="K25" s="676"/>
      <c r="L25" s="676"/>
      <c r="M25" s="676"/>
      <c r="N25" s="676"/>
      <c r="O25" s="676"/>
      <c r="P25" s="676"/>
      <c r="Q25" s="677"/>
      <c r="R25" s="678" t="s">
        <v>183</v>
      </c>
      <c r="S25" s="679"/>
      <c r="T25" s="679"/>
      <c r="U25" s="679"/>
      <c r="V25" s="679"/>
      <c r="W25" s="679"/>
      <c r="X25" s="679"/>
      <c r="Y25" s="680"/>
      <c r="Z25" s="715" t="s">
        <v>240</v>
      </c>
      <c r="AA25" s="715"/>
      <c r="AB25" s="715"/>
      <c r="AC25" s="715"/>
      <c r="AD25" s="716" t="s">
        <v>233</v>
      </c>
      <c r="AE25" s="716"/>
      <c r="AF25" s="716"/>
      <c r="AG25" s="716"/>
      <c r="AH25" s="716"/>
      <c r="AI25" s="716"/>
      <c r="AJ25" s="716"/>
      <c r="AK25" s="716"/>
      <c r="AL25" s="681" t="s">
        <v>240</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183</v>
      </c>
      <c r="BH25" s="679"/>
      <c r="BI25" s="679"/>
      <c r="BJ25" s="679"/>
      <c r="BK25" s="679"/>
      <c r="BL25" s="679"/>
      <c r="BM25" s="679"/>
      <c r="BN25" s="680"/>
      <c r="BO25" s="715" t="s">
        <v>240</v>
      </c>
      <c r="BP25" s="715"/>
      <c r="BQ25" s="715"/>
      <c r="BR25" s="715"/>
      <c r="BS25" s="684" t="s">
        <v>183</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1358259</v>
      </c>
      <c r="CS25" s="697"/>
      <c r="CT25" s="697"/>
      <c r="CU25" s="697"/>
      <c r="CV25" s="697"/>
      <c r="CW25" s="697"/>
      <c r="CX25" s="697"/>
      <c r="CY25" s="698"/>
      <c r="CZ25" s="681">
        <v>11.5</v>
      </c>
      <c r="DA25" s="699"/>
      <c r="DB25" s="699"/>
      <c r="DC25" s="700"/>
      <c r="DD25" s="684">
        <v>1313165</v>
      </c>
      <c r="DE25" s="697"/>
      <c r="DF25" s="697"/>
      <c r="DG25" s="697"/>
      <c r="DH25" s="697"/>
      <c r="DI25" s="697"/>
      <c r="DJ25" s="697"/>
      <c r="DK25" s="698"/>
      <c r="DL25" s="684">
        <v>1306566</v>
      </c>
      <c r="DM25" s="697"/>
      <c r="DN25" s="697"/>
      <c r="DO25" s="697"/>
      <c r="DP25" s="697"/>
      <c r="DQ25" s="697"/>
      <c r="DR25" s="697"/>
      <c r="DS25" s="697"/>
      <c r="DT25" s="697"/>
      <c r="DU25" s="697"/>
      <c r="DV25" s="698"/>
      <c r="DW25" s="681">
        <v>22.4</v>
      </c>
      <c r="DX25" s="699"/>
      <c r="DY25" s="699"/>
      <c r="DZ25" s="699"/>
      <c r="EA25" s="699"/>
      <c r="EB25" s="699"/>
      <c r="EC25" s="714"/>
    </row>
    <row r="26" spans="2:133" ht="11.25" customHeight="1">
      <c r="B26" s="675" t="s">
        <v>296</v>
      </c>
      <c r="C26" s="676"/>
      <c r="D26" s="676"/>
      <c r="E26" s="676"/>
      <c r="F26" s="676"/>
      <c r="G26" s="676"/>
      <c r="H26" s="676"/>
      <c r="I26" s="676"/>
      <c r="J26" s="676"/>
      <c r="K26" s="676"/>
      <c r="L26" s="676"/>
      <c r="M26" s="676"/>
      <c r="N26" s="676"/>
      <c r="O26" s="676"/>
      <c r="P26" s="676"/>
      <c r="Q26" s="677"/>
      <c r="R26" s="678">
        <v>5917378</v>
      </c>
      <c r="S26" s="679"/>
      <c r="T26" s="679"/>
      <c r="U26" s="679"/>
      <c r="V26" s="679"/>
      <c r="W26" s="679"/>
      <c r="X26" s="679"/>
      <c r="Y26" s="680"/>
      <c r="Z26" s="715">
        <v>48.8</v>
      </c>
      <c r="AA26" s="715"/>
      <c r="AB26" s="715"/>
      <c r="AC26" s="715"/>
      <c r="AD26" s="716">
        <v>5622928</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233</v>
      </c>
      <c r="BH26" s="679"/>
      <c r="BI26" s="679"/>
      <c r="BJ26" s="679"/>
      <c r="BK26" s="679"/>
      <c r="BL26" s="679"/>
      <c r="BM26" s="679"/>
      <c r="BN26" s="680"/>
      <c r="BO26" s="715" t="s">
        <v>183</v>
      </c>
      <c r="BP26" s="715"/>
      <c r="BQ26" s="715"/>
      <c r="BR26" s="715"/>
      <c r="BS26" s="684" t="s">
        <v>240</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824268</v>
      </c>
      <c r="CS26" s="679"/>
      <c r="CT26" s="679"/>
      <c r="CU26" s="679"/>
      <c r="CV26" s="679"/>
      <c r="CW26" s="679"/>
      <c r="CX26" s="679"/>
      <c r="CY26" s="680"/>
      <c r="CZ26" s="681">
        <v>7</v>
      </c>
      <c r="DA26" s="699"/>
      <c r="DB26" s="699"/>
      <c r="DC26" s="700"/>
      <c r="DD26" s="684">
        <v>809958</v>
      </c>
      <c r="DE26" s="679"/>
      <c r="DF26" s="679"/>
      <c r="DG26" s="679"/>
      <c r="DH26" s="679"/>
      <c r="DI26" s="679"/>
      <c r="DJ26" s="679"/>
      <c r="DK26" s="680"/>
      <c r="DL26" s="684" t="s">
        <v>233</v>
      </c>
      <c r="DM26" s="679"/>
      <c r="DN26" s="679"/>
      <c r="DO26" s="679"/>
      <c r="DP26" s="679"/>
      <c r="DQ26" s="679"/>
      <c r="DR26" s="679"/>
      <c r="DS26" s="679"/>
      <c r="DT26" s="679"/>
      <c r="DU26" s="679"/>
      <c r="DV26" s="680"/>
      <c r="DW26" s="681" t="s">
        <v>240</v>
      </c>
      <c r="DX26" s="699"/>
      <c r="DY26" s="699"/>
      <c r="DZ26" s="699"/>
      <c r="EA26" s="699"/>
      <c r="EB26" s="699"/>
      <c r="EC26" s="714"/>
    </row>
    <row r="27" spans="2:133" ht="11.25" customHeight="1">
      <c r="B27" s="675" t="s">
        <v>299</v>
      </c>
      <c r="C27" s="676"/>
      <c r="D27" s="676"/>
      <c r="E27" s="676"/>
      <c r="F27" s="676"/>
      <c r="G27" s="676"/>
      <c r="H27" s="676"/>
      <c r="I27" s="676"/>
      <c r="J27" s="676"/>
      <c r="K27" s="676"/>
      <c r="L27" s="676"/>
      <c r="M27" s="676"/>
      <c r="N27" s="676"/>
      <c r="O27" s="676"/>
      <c r="P27" s="676"/>
      <c r="Q27" s="677"/>
      <c r="R27" s="678">
        <v>1976</v>
      </c>
      <c r="S27" s="679"/>
      <c r="T27" s="679"/>
      <c r="U27" s="679"/>
      <c r="V27" s="679"/>
      <c r="W27" s="679"/>
      <c r="X27" s="679"/>
      <c r="Y27" s="680"/>
      <c r="Z27" s="715">
        <v>0</v>
      </c>
      <c r="AA27" s="715"/>
      <c r="AB27" s="715"/>
      <c r="AC27" s="715"/>
      <c r="AD27" s="716">
        <v>1976</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1473480</v>
      </c>
      <c r="BH27" s="679"/>
      <c r="BI27" s="679"/>
      <c r="BJ27" s="679"/>
      <c r="BK27" s="679"/>
      <c r="BL27" s="679"/>
      <c r="BM27" s="679"/>
      <c r="BN27" s="680"/>
      <c r="BO27" s="715">
        <v>100</v>
      </c>
      <c r="BP27" s="715"/>
      <c r="BQ27" s="715"/>
      <c r="BR27" s="715"/>
      <c r="BS27" s="684" t="s">
        <v>183</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1674171</v>
      </c>
      <c r="CS27" s="697"/>
      <c r="CT27" s="697"/>
      <c r="CU27" s="697"/>
      <c r="CV27" s="697"/>
      <c r="CW27" s="697"/>
      <c r="CX27" s="697"/>
      <c r="CY27" s="698"/>
      <c r="CZ27" s="681">
        <v>14.2</v>
      </c>
      <c r="DA27" s="699"/>
      <c r="DB27" s="699"/>
      <c r="DC27" s="700"/>
      <c r="DD27" s="684">
        <v>499692</v>
      </c>
      <c r="DE27" s="697"/>
      <c r="DF27" s="697"/>
      <c r="DG27" s="697"/>
      <c r="DH27" s="697"/>
      <c r="DI27" s="697"/>
      <c r="DJ27" s="697"/>
      <c r="DK27" s="698"/>
      <c r="DL27" s="684">
        <v>499540</v>
      </c>
      <c r="DM27" s="697"/>
      <c r="DN27" s="697"/>
      <c r="DO27" s="697"/>
      <c r="DP27" s="697"/>
      <c r="DQ27" s="697"/>
      <c r="DR27" s="697"/>
      <c r="DS27" s="697"/>
      <c r="DT27" s="697"/>
      <c r="DU27" s="697"/>
      <c r="DV27" s="698"/>
      <c r="DW27" s="681">
        <v>8.6</v>
      </c>
      <c r="DX27" s="699"/>
      <c r="DY27" s="699"/>
      <c r="DZ27" s="699"/>
      <c r="EA27" s="699"/>
      <c r="EB27" s="699"/>
      <c r="EC27" s="714"/>
    </row>
    <row r="28" spans="2:133" ht="11.25" customHeight="1">
      <c r="B28" s="675" t="s">
        <v>302</v>
      </c>
      <c r="C28" s="676"/>
      <c r="D28" s="676"/>
      <c r="E28" s="676"/>
      <c r="F28" s="676"/>
      <c r="G28" s="676"/>
      <c r="H28" s="676"/>
      <c r="I28" s="676"/>
      <c r="J28" s="676"/>
      <c r="K28" s="676"/>
      <c r="L28" s="676"/>
      <c r="M28" s="676"/>
      <c r="N28" s="676"/>
      <c r="O28" s="676"/>
      <c r="P28" s="676"/>
      <c r="Q28" s="677"/>
      <c r="R28" s="678">
        <v>64399</v>
      </c>
      <c r="S28" s="679"/>
      <c r="T28" s="679"/>
      <c r="U28" s="679"/>
      <c r="V28" s="679"/>
      <c r="W28" s="679"/>
      <c r="X28" s="679"/>
      <c r="Y28" s="680"/>
      <c r="Z28" s="715">
        <v>0.5</v>
      </c>
      <c r="AA28" s="715"/>
      <c r="AB28" s="715"/>
      <c r="AC28" s="715"/>
      <c r="AD28" s="716" t="s">
        <v>240</v>
      </c>
      <c r="AE28" s="716"/>
      <c r="AF28" s="716"/>
      <c r="AG28" s="716"/>
      <c r="AH28" s="716"/>
      <c r="AI28" s="716"/>
      <c r="AJ28" s="716"/>
      <c r="AK28" s="716"/>
      <c r="AL28" s="681" t="s">
        <v>183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1072128</v>
      </c>
      <c r="CS28" s="679"/>
      <c r="CT28" s="679"/>
      <c r="CU28" s="679"/>
      <c r="CV28" s="679"/>
      <c r="CW28" s="679"/>
      <c r="CX28" s="679"/>
      <c r="CY28" s="680"/>
      <c r="CZ28" s="681">
        <v>9.1</v>
      </c>
      <c r="DA28" s="699"/>
      <c r="DB28" s="699"/>
      <c r="DC28" s="700"/>
      <c r="DD28" s="684">
        <v>1005543</v>
      </c>
      <c r="DE28" s="679"/>
      <c r="DF28" s="679"/>
      <c r="DG28" s="679"/>
      <c r="DH28" s="679"/>
      <c r="DI28" s="679"/>
      <c r="DJ28" s="679"/>
      <c r="DK28" s="680"/>
      <c r="DL28" s="684">
        <v>1005543</v>
      </c>
      <c r="DM28" s="679"/>
      <c r="DN28" s="679"/>
      <c r="DO28" s="679"/>
      <c r="DP28" s="679"/>
      <c r="DQ28" s="679"/>
      <c r="DR28" s="679"/>
      <c r="DS28" s="679"/>
      <c r="DT28" s="679"/>
      <c r="DU28" s="679"/>
      <c r="DV28" s="680"/>
      <c r="DW28" s="681">
        <v>17.2</v>
      </c>
      <c r="DX28" s="699"/>
      <c r="DY28" s="699"/>
      <c r="DZ28" s="699"/>
      <c r="EA28" s="699"/>
      <c r="EB28" s="699"/>
      <c r="EC28" s="714"/>
    </row>
    <row r="29" spans="2:133" ht="11.25" customHeight="1">
      <c r="B29" s="675" t="s">
        <v>304</v>
      </c>
      <c r="C29" s="676"/>
      <c r="D29" s="676"/>
      <c r="E29" s="676"/>
      <c r="F29" s="676"/>
      <c r="G29" s="676"/>
      <c r="H29" s="676"/>
      <c r="I29" s="676"/>
      <c r="J29" s="676"/>
      <c r="K29" s="676"/>
      <c r="L29" s="676"/>
      <c r="M29" s="676"/>
      <c r="N29" s="676"/>
      <c r="O29" s="676"/>
      <c r="P29" s="676"/>
      <c r="Q29" s="677"/>
      <c r="R29" s="678">
        <v>111903</v>
      </c>
      <c r="S29" s="679"/>
      <c r="T29" s="679"/>
      <c r="U29" s="679"/>
      <c r="V29" s="679"/>
      <c r="W29" s="679"/>
      <c r="X29" s="679"/>
      <c r="Y29" s="680"/>
      <c r="Z29" s="715">
        <v>0.9</v>
      </c>
      <c r="AA29" s="715"/>
      <c r="AB29" s="715"/>
      <c r="AC29" s="715"/>
      <c r="AD29" s="716">
        <v>1168</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70</v>
      </c>
      <c r="CG29" s="712"/>
      <c r="CH29" s="712"/>
      <c r="CI29" s="712"/>
      <c r="CJ29" s="712"/>
      <c r="CK29" s="712"/>
      <c r="CL29" s="712"/>
      <c r="CM29" s="712"/>
      <c r="CN29" s="712"/>
      <c r="CO29" s="712"/>
      <c r="CP29" s="712"/>
      <c r="CQ29" s="713"/>
      <c r="CR29" s="678">
        <v>1071966</v>
      </c>
      <c r="CS29" s="697"/>
      <c r="CT29" s="697"/>
      <c r="CU29" s="697"/>
      <c r="CV29" s="697"/>
      <c r="CW29" s="697"/>
      <c r="CX29" s="697"/>
      <c r="CY29" s="698"/>
      <c r="CZ29" s="681">
        <v>9.1</v>
      </c>
      <c r="DA29" s="699"/>
      <c r="DB29" s="699"/>
      <c r="DC29" s="700"/>
      <c r="DD29" s="684">
        <v>1005381</v>
      </c>
      <c r="DE29" s="697"/>
      <c r="DF29" s="697"/>
      <c r="DG29" s="697"/>
      <c r="DH29" s="697"/>
      <c r="DI29" s="697"/>
      <c r="DJ29" s="697"/>
      <c r="DK29" s="698"/>
      <c r="DL29" s="684">
        <v>1005381</v>
      </c>
      <c r="DM29" s="697"/>
      <c r="DN29" s="697"/>
      <c r="DO29" s="697"/>
      <c r="DP29" s="697"/>
      <c r="DQ29" s="697"/>
      <c r="DR29" s="697"/>
      <c r="DS29" s="697"/>
      <c r="DT29" s="697"/>
      <c r="DU29" s="697"/>
      <c r="DV29" s="698"/>
      <c r="DW29" s="681">
        <v>17.2</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10383</v>
      </c>
      <c r="S30" s="679"/>
      <c r="T30" s="679"/>
      <c r="U30" s="679"/>
      <c r="V30" s="679"/>
      <c r="W30" s="679"/>
      <c r="X30" s="679"/>
      <c r="Y30" s="680"/>
      <c r="Z30" s="715">
        <v>0.1</v>
      </c>
      <c r="AA30" s="715"/>
      <c r="AB30" s="715"/>
      <c r="AC30" s="715"/>
      <c r="AD30" s="716" t="s">
        <v>183</v>
      </c>
      <c r="AE30" s="716"/>
      <c r="AF30" s="716"/>
      <c r="AG30" s="716"/>
      <c r="AH30" s="716"/>
      <c r="AI30" s="716"/>
      <c r="AJ30" s="716"/>
      <c r="AK30" s="716"/>
      <c r="AL30" s="681" t="s">
        <v>183</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1015433</v>
      </c>
      <c r="CS30" s="679"/>
      <c r="CT30" s="679"/>
      <c r="CU30" s="679"/>
      <c r="CV30" s="679"/>
      <c r="CW30" s="679"/>
      <c r="CX30" s="679"/>
      <c r="CY30" s="680"/>
      <c r="CZ30" s="681">
        <v>8.6</v>
      </c>
      <c r="DA30" s="699"/>
      <c r="DB30" s="699"/>
      <c r="DC30" s="700"/>
      <c r="DD30" s="684">
        <v>952586</v>
      </c>
      <c r="DE30" s="679"/>
      <c r="DF30" s="679"/>
      <c r="DG30" s="679"/>
      <c r="DH30" s="679"/>
      <c r="DI30" s="679"/>
      <c r="DJ30" s="679"/>
      <c r="DK30" s="680"/>
      <c r="DL30" s="684">
        <v>952586</v>
      </c>
      <c r="DM30" s="679"/>
      <c r="DN30" s="679"/>
      <c r="DO30" s="679"/>
      <c r="DP30" s="679"/>
      <c r="DQ30" s="679"/>
      <c r="DR30" s="679"/>
      <c r="DS30" s="679"/>
      <c r="DT30" s="679"/>
      <c r="DU30" s="679"/>
      <c r="DV30" s="680"/>
      <c r="DW30" s="681">
        <v>16.3</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1089551</v>
      </c>
      <c r="S31" s="679"/>
      <c r="T31" s="679"/>
      <c r="U31" s="679"/>
      <c r="V31" s="679"/>
      <c r="W31" s="679"/>
      <c r="X31" s="679"/>
      <c r="Y31" s="680"/>
      <c r="Z31" s="715">
        <v>9</v>
      </c>
      <c r="AA31" s="715"/>
      <c r="AB31" s="715"/>
      <c r="AC31" s="715"/>
      <c r="AD31" s="716" t="s">
        <v>183</v>
      </c>
      <c r="AE31" s="716"/>
      <c r="AF31" s="716"/>
      <c r="AG31" s="716"/>
      <c r="AH31" s="716"/>
      <c r="AI31" s="716"/>
      <c r="AJ31" s="716"/>
      <c r="AK31" s="716"/>
      <c r="AL31" s="681" t="s">
        <v>240</v>
      </c>
      <c r="AM31" s="682"/>
      <c r="AN31" s="682"/>
      <c r="AO31" s="717"/>
      <c r="AP31" s="752" t="s">
        <v>311</v>
      </c>
      <c r="AQ31" s="753"/>
      <c r="AR31" s="753"/>
      <c r="AS31" s="753"/>
      <c r="AT31" s="758" t="s">
        <v>312</v>
      </c>
      <c r="AU31" s="231"/>
      <c r="AV31" s="231"/>
      <c r="AW31" s="231"/>
      <c r="AX31" s="744" t="s">
        <v>186</v>
      </c>
      <c r="AY31" s="745"/>
      <c r="AZ31" s="745"/>
      <c r="BA31" s="745"/>
      <c r="BB31" s="745"/>
      <c r="BC31" s="745"/>
      <c r="BD31" s="745"/>
      <c r="BE31" s="745"/>
      <c r="BF31" s="746"/>
      <c r="BG31" s="747">
        <v>98.9</v>
      </c>
      <c r="BH31" s="748"/>
      <c r="BI31" s="748"/>
      <c r="BJ31" s="748"/>
      <c r="BK31" s="748"/>
      <c r="BL31" s="748"/>
      <c r="BM31" s="749">
        <v>94.7</v>
      </c>
      <c r="BN31" s="748"/>
      <c r="BO31" s="748"/>
      <c r="BP31" s="748"/>
      <c r="BQ31" s="750"/>
      <c r="BR31" s="747">
        <v>98.8</v>
      </c>
      <c r="BS31" s="748"/>
      <c r="BT31" s="748"/>
      <c r="BU31" s="748"/>
      <c r="BV31" s="748"/>
      <c r="BW31" s="748"/>
      <c r="BX31" s="749">
        <v>93.8</v>
      </c>
      <c r="BY31" s="748"/>
      <c r="BZ31" s="748"/>
      <c r="CA31" s="748"/>
      <c r="CB31" s="750"/>
      <c r="CD31" s="768"/>
      <c r="CE31" s="769"/>
      <c r="CF31" s="711" t="s">
        <v>313</v>
      </c>
      <c r="CG31" s="712"/>
      <c r="CH31" s="712"/>
      <c r="CI31" s="712"/>
      <c r="CJ31" s="712"/>
      <c r="CK31" s="712"/>
      <c r="CL31" s="712"/>
      <c r="CM31" s="712"/>
      <c r="CN31" s="712"/>
      <c r="CO31" s="712"/>
      <c r="CP31" s="712"/>
      <c r="CQ31" s="713"/>
      <c r="CR31" s="678">
        <v>56533</v>
      </c>
      <c r="CS31" s="697"/>
      <c r="CT31" s="697"/>
      <c r="CU31" s="697"/>
      <c r="CV31" s="697"/>
      <c r="CW31" s="697"/>
      <c r="CX31" s="697"/>
      <c r="CY31" s="698"/>
      <c r="CZ31" s="681">
        <v>0.5</v>
      </c>
      <c r="DA31" s="699"/>
      <c r="DB31" s="699"/>
      <c r="DC31" s="700"/>
      <c r="DD31" s="684">
        <v>52795</v>
      </c>
      <c r="DE31" s="697"/>
      <c r="DF31" s="697"/>
      <c r="DG31" s="697"/>
      <c r="DH31" s="697"/>
      <c r="DI31" s="697"/>
      <c r="DJ31" s="697"/>
      <c r="DK31" s="698"/>
      <c r="DL31" s="684">
        <v>52795</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1" t="s">
        <v>314</v>
      </c>
      <c r="C32" s="762"/>
      <c r="D32" s="762"/>
      <c r="E32" s="762"/>
      <c r="F32" s="762"/>
      <c r="G32" s="762"/>
      <c r="H32" s="762"/>
      <c r="I32" s="762"/>
      <c r="J32" s="762"/>
      <c r="K32" s="762"/>
      <c r="L32" s="762"/>
      <c r="M32" s="762"/>
      <c r="N32" s="762"/>
      <c r="O32" s="762"/>
      <c r="P32" s="762"/>
      <c r="Q32" s="763"/>
      <c r="R32" s="678" t="s">
        <v>183</v>
      </c>
      <c r="S32" s="679"/>
      <c r="T32" s="679"/>
      <c r="U32" s="679"/>
      <c r="V32" s="679"/>
      <c r="W32" s="679"/>
      <c r="X32" s="679"/>
      <c r="Y32" s="680"/>
      <c r="Z32" s="715" t="s">
        <v>233</v>
      </c>
      <c r="AA32" s="715"/>
      <c r="AB32" s="715"/>
      <c r="AC32" s="715"/>
      <c r="AD32" s="716" t="s">
        <v>240</v>
      </c>
      <c r="AE32" s="716"/>
      <c r="AF32" s="716"/>
      <c r="AG32" s="716"/>
      <c r="AH32" s="716"/>
      <c r="AI32" s="716"/>
      <c r="AJ32" s="716"/>
      <c r="AK32" s="716"/>
      <c r="AL32" s="681" t="s">
        <v>240</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99.2</v>
      </c>
      <c r="BH32" s="697"/>
      <c r="BI32" s="697"/>
      <c r="BJ32" s="697"/>
      <c r="BK32" s="697"/>
      <c r="BL32" s="697"/>
      <c r="BM32" s="682">
        <v>95.6</v>
      </c>
      <c r="BN32" s="743"/>
      <c r="BO32" s="743"/>
      <c r="BP32" s="743"/>
      <c r="BQ32" s="721"/>
      <c r="BR32" s="751">
        <v>99</v>
      </c>
      <c r="BS32" s="697"/>
      <c r="BT32" s="697"/>
      <c r="BU32" s="697"/>
      <c r="BV32" s="697"/>
      <c r="BW32" s="697"/>
      <c r="BX32" s="682">
        <v>94.3</v>
      </c>
      <c r="BY32" s="743"/>
      <c r="BZ32" s="743"/>
      <c r="CA32" s="743"/>
      <c r="CB32" s="721"/>
      <c r="CD32" s="770"/>
      <c r="CE32" s="771"/>
      <c r="CF32" s="711" t="s">
        <v>317</v>
      </c>
      <c r="CG32" s="712"/>
      <c r="CH32" s="712"/>
      <c r="CI32" s="712"/>
      <c r="CJ32" s="712"/>
      <c r="CK32" s="712"/>
      <c r="CL32" s="712"/>
      <c r="CM32" s="712"/>
      <c r="CN32" s="712"/>
      <c r="CO32" s="712"/>
      <c r="CP32" s="712"/>
      <c r="CQ32" s="713"/>
      <c r="CR32" s="678">
        <v>162</v>
      </c>
      <c r="CS32" s="679"/>
      <c r="CT32" s="679"/>
      <c r="CU32" s="679"/>
      <c r="CV32" s="679"/>
      <c r="CW32" s="679"/>
      <c r="CX32" s="679"/>
      <c r="CY32" s="680"/>
      <c r="CZ32" s="681">
        <v>0</v>
      </c>
      <c r="DA32" s="699"/>
      <c r="DB32" s="699"/>
      <c r="DC32" s="700"/>
      <c r="DD32" s="684">
        <v>162</v>
      </c>
      <c r="DE32" s="679"/>
      <c r="DF32" s="679"/>
      <c r="DG32" s="679"/>
      <c r="DH32" s="679"/>
      <c r="DI32" s="679"/>
      <c r="DJ32" s="679"/>
      <c r="DK32" s="680"/>
      <c r="DL32" s="684">
        <v>162</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902491</v>
      </c>
      <c r="S33" s="679"/>
      <c r="T33" s="679"/>
      <c r="U33" s="679"/>
      <c r="V33" s="679"/>
      <c r="W33" s="679"/>
      <c r="X33" s="679"/>
      <c r="Y33" s="680"/>
      <c r="Z33" s="715">
        <v>7.4</v>
      </c>
      <c r="AA33" s="715"/>
      <c r="AB33" s="715"/>
      <c r="AC33" s="715"/>
      <c r="AD33" s="716" t="s">
        <v>240</v>
      </c>
      <c r="AE33" s="716"/>
      <c r="AF33" s="716"/>
      <c r="AG33" s="716"/>
      <c r="AH33" s="716"/>
      <c r="AI33" s="716"/>
      <c r="AJ33" s="716"/>
      <c r="AK33" s="716"/>
      <c r="AL33" s="681" t="s">
        <v>240</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98.5</v>
      </c>
      <c r="BH33" s="663"/>
      <c r="BI33" s="663"/>
      <c r="BJ33" s="663"/>
      <c r="BK33" s="663"/>
      <c r="BL33" s="663"/>
      <c r="BM33" s="706">
        <v>93</v>
      </c>
      <c r="BN33" s="663"/>
      <c r="BO33" s="663"/>
      <c r="BP33" s="663"/>
      <c r="BQ33" s="727"/>
      <c r="BR33" s="742">
        <v>98.5</v>
      </c>
      <c r="BS33" s="663"/>
      <c r="BT33" s="663"/>
      <c r="BU33" s="663"/>
      <c r="BV33" s="663"/>
      <c r="BW33" s="663"/>
      <c r="BX33" s="706">
        <v>92.2</v>
      </c>
      <c r="BY33" s="663"/>
      <c r="BZ33" s="663"/>
      <c r="CA33" s="663"/>
      <c r="CB33" s="727"/>
      <c r="CD33" s="711" t="s">
        <v>320</v>
      </c>
      <c r="CE33" s="712"/>
      <c r="CF33" s="712"/>
      <c r="CG33" s="712"/>
      <c r="CH33" s="712"/>
      <c r="CI33" s="712"/>
      <c r="CJ33" s="712"/>
      <c r="CK33" s="712"/>
      <c r="CL33" s="712"/>
      <c r="CM33" s="712"/>
      <c r="CN33" s="712"/>
      <c r="CO33" s="712"/>
      <c r="CP33" s="712"/>
      <c r="CQ33" s="713"/>
      <c r="CR33" s="678">
        <v>5677697</v>
      </c>
      <c r="CS33" s="697"/>
      <c r="CT33" s="697"/>
      <c r="CU33" s="697"/>
      <c r="CV33" s="697"/>
      <c r="CW33" s="697"/>
      <c r="CX33" s="697"/>
      <c r="CY33" s="698"/>
      <c r="CZ33" s="681">
        <v>48.3</v>
      </c>
      <c r="DA33" s="699"/>
      <c r="DB33" s="699"/>
      <c r="DC33" s="700"/>
      <c r="DD33" s="684">
        <v>3557879</v>
      </c>
      <c r="DE33" s="697"/>
      <c r="DF33" s="697"/>
      <c r="DG33" s="697"/>
      <c r="DH33" s="697"/>
      <c r="DI33" s="697"/>
      <c r="DJ33" s="697"/>
      <c r="DK33" s="698"/>
      <c r="DL33" s="684">
        <v>2650512</v>
      </c>
      <c r="DM33" s="697"/>
      <c r="DN33" s="697"/>
      <c r="DO33" s="697"/>
      <c r="DP33" s="697"/>
      <c r="DQ33" s="697"/>
      <c r="DR33" s="697"/>
      <c r="DS33" s="697"/>
      <c r="DT33" s="697"/>
      <c r="DU33" s="697"/>
      <c r="DV33" s="698"/>
      <c r="DW33" s="681">
        <v>45.4</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45654</v>
      </c>
      <c r="S34" s="679"/>
      <c r="T34" s="679"/>
      <c r="U34" s="679"/>
      <c r="V34" s="679"/>
      <c r="W34" s="679"/>
      <c r="X34" s="679"/>
      <c r="Y34" s="680"/>
      <c r="Z34" s="715">
        <v>0.4</v>
      </c>
      <c r="AA34" s="715"/>
      <c r="AB34" s="715"/>
      <c r="AC34" s="715"/>
      <c r="AD34" s="716">
        <v>13552</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1763124</v>
      </c>
      <c r="CS34" s="679"/>
      <c r="CT34" s="679"/>
      <c r="CU34" s="679"/>
      <c r="CV34" s="679"/>
      <c r="CW34" s="679"/>
      <c r="CX34" s="679"/>
      <c r="CY34" s="680"/>
      <c r="CZ34" s="681">
        <v>15</v>
      </c>
      <c r="DA34" s="699"/>
      <c r="DB34" s="699"/>
      <c r="DC34" s="700"/>
      <c r="DD34" s="684">
        <v>1173325</v>
      </c>
      <c r="DE34" s="679"/>
      <c r="DF34" s="679"/>
      <c r="DG34" s="679"/>
      <c r="DH34" s="679"/>
      <c r="DI34" s="679"/>
      <c r="DJ34" s="679"/>
      <c r="DK34" s="680"/>
      <c r="DL34" s="684">
        <v>990652</v>
      </c>
      <c r="DM34" s="679"/>
      <c r="DN34" s="679"/>
      <c r="DO34" s="679"/>
      <c r="DP34" s="679"/>
      <c r="DQ34" s="679"/>
      <c r="DR34" s="679"/>
      <c r="DS34" s="679"/>
      <c r="DT34" s="679"/>
      <c r="DU34" s="679"/>
      <c r="DV34" s="680"/>
      <c r="DW34" s="681">
        <v>17</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553735</v>
      </c>
      <c r="S35" s="679"/>
      <c r="T35" s="679"/>
      <c r="U35" s="679"/>
      <c r="V35" s="679"/>
      <c r="W35" s="679"/>
      <c r="X35" s="679"/>
      <c r="Y35" s="680"/>
      <c r="Z35" s="715">
        <v>4.5999999999999996</v>
      </c>
      <c r="AA35" s="715"/>
      <c r="AB35" s="715"/>
      <c r="AC35" s="715"/>
      <c r="AD35" s="716" t="s">
        <v>183</v>
      </c>
      <c r="AE35" s="716"/>
      <c r="AF35" s="716"/>
      <c r="AG35" s="716"/>
      <c r="AH35" s="716"/>
      <c r="AI35" s="716"/>
      <c r="AJ35" s="716"/>
      <c r="AK35" s="716"/>
      <c r="AL35" s="681" t="s">
        <v>183</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48915</v>
      </c>
      <c r="CS35" s="697"/>
      <c r="CT35" s="697"/>
      <c r="CU35" s="697"/>
      <c r="CV35" s="697"/>
      <c r="CW35" s="697"/>
      <c r="CX35" s="697"/>
      <c r="CY35" s="698"/>
      <c r="CZ35" s="681">
        <v>0.4</v>
      </c>
      <c r="DA35" s="699"/>
      <c r="DB35" s="699"/>
      <c r="DC35" s="700"/>
      <c r="DD35" s="684">
        <v>37807</v>
      </c>
      <c r="DE35" s="697"/>
      <c r="DF35" s="697"/>
      <c r="DG35" s="697"/>
      <c r="DH35" s="697"/>
      <c r="DI35" s="697"/>
      <c r="DJ35" s="697"/>
      <c r="DK35" s="698"/>
      <c r="DL35" s="684">
        <v>37807</v>
      </c>
      <c r="DM35" s="697"/>
      <c r="DN35" s="697"/>
      <c r="DO35" s="697"/>
      <c r="DP35" s="697"/>
      <c r="DQ35" s="697"/>
      <c r="DR35" s="697"/>
      <c r="DS35" s="697"/>
      <c r="DT35" s="697"/>
      <c r="DU35" s="697"/>
      <c r="DV35" s="698"/>
      <c r="DW35" s="681">
        <v>0.6</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853416</v>
      </c>
      <c r="S36" s="679"/>
      <c r="T36" s="679"/>
      <c r="U36" s="679"/>
      <c r="V36" s="679"/>
      <c r="W36" s="679"/>
      <c r="X36" s="679"/>
      <c r="Y36" s="680"/>
      <c r="Z36" s="715">
        <v>7</v>
      </c>
      <c r="AA36" s="715"/>
      <c r="AB36" s="715"/>
      <c r="AC36" s="715"/>
      <c r="AD36" s="716" t="s">
        <v>233</v>
      </c>
      <c r="AE36" s="716"/>
      <c r="AF36" s="716"/>
      <c r="AG36" s="716"/>
      <c r="AH36" s="716"/>
      <c r="AI36" s="716"/>
      <c r="AJ36" s="716"/>
      <c r="AK36" s="716"/>
      <c r="AL36" s="681" t="s">
        <v>183</v>
      </c>
      <c r="AM36" s="682"/>
      <c r="AN36" s="682"/>
      <c r="AO36" s="717"/>
      <c r="AP36" s="235"/>
      <c r="AQ36" s="730" t="s">
        <v>328</v>
      </c>
      <c r="AR36" s="731"/>
      <c r="AS36" s="731"/>
      <c r="AT36" s="731"/>
      <c r="AU36" s="731"/>
      <c r="AV36" s="731"/>
      <c r="AW36" s="731"/>
      <c r="AX36" s="731"/>
      <c r="AY36" s="732"/>
      <c r="AZ36" s="733">
        <v>1247360</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51473</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2217735</v>
      </c>
      <c r="CS36" s="679"/>
      <c r="CT36" s="679"/>
      <c r="CU36" s="679"/>
      <c r="CV36" s="679"/>
      <c r="CW36" s="679"/>
      <c r="CX36" s="679"/>
      <c r="CY36" s="680"/>
      <c r="CZ36" s="681">
        <v>18.899999999999999</v>
      </c>
      <c r="DA36" s="699"/>
      <c r="DB36" s="699"/>
      <c r="DC36" s="700"/>
      <c r="DD36" s="684">
        <v>1098682</v>
      </c>
      <c r="DE36" s="679"/>
      <c r="DF36" s="679"/>
      <c r="DG36" s="679"/>
      <c r="DH36" s="679"/>
      <c r="DI36" s="679"/>
      <c r="DJ36" s="679"/>
      <c r="DK36" s="680"/>
      <c r="DL36" s="684">
        <v>819984</v>
      </c>
      <c r="DM36" s="679"/>
      <c r="DN36" s="679"/>
      <c r="DO36" s="679"/>
      <c r="DP36" s="679"/>
      <c r="DQ36" s="679"/>
      <c r="DR36" s="679"/>
      <c r="DS36" s="679"/>
      <c r="DT36" s="679"/>
      <c r="DU36" s="679"/>
      <c r="DV36" s="680"/>
      <c r="DW36" s="681">
        <v>14.1</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287245</v>
      </c>
      <c r="S37" s="679"/>
      <c r="T37" s="679"/>
      <c r="U37" s="679"/>
      <c r="V37" s="679"/>
      <c r="W37" s="679"/>
      <c r="X37" s="679"/>
      <c r="Y37" s="680"/>
      <c r="Z37" s="715">
        <v>2.4</v>
      </c>
      <c r="AA37" s="715"/>
      <c r="AB37" s="715"/>
      <c r="AC37" s="715"/>
      <c r="AD37" s="716" t="s">
        <v>183</v>
      </c>
      <c r="AE37" s="716"/>
      <c r="AF37" s="716"/>
      <c r="AG37" s="716"/>
      <c r="AH37" s="716"/>
      <c r="AI37" s="716"/>
      <c r="AJ37" s="716"/>
      <c r="AK37" s="716"/>
      <c r="AL37" s="681" t="s">
        <v>183</v>
      </c>
      <c r="AM37" s="682"/>
      <c r="AN37" s="682"/>
      <c r="AO37" s="717"/>
      <c r="AQ37" s="718" t="s">
        <v>332</v>
      </c>
      <c r="AR37" s="719"/>
      <c r="AS37" s="719"/>
      <c r="AT37" s="719"/>
      <c r="AU37" s="719"/>
      <c r="AV37" s="719"/>
      <c r="AW37" s="719"/>
      <c r="AX37" s="719"/>
      <c r="AY37" s="720"/>
      <c r="AZ37" s="678">
        <v>159858</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3277</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464803</v>
      </c>
      <c r="CS37" s="697"/>
      <c r="CT37" s="697"/>
      <c r="CU37" s="697"/>
      <c r="CV37" s="697"/>
      <c r="CW37" s="697"/>
      <c r="CX37" s="697"/>
      <c r="CY37" s="698"/>
      <c r="CZ37" s="681">
        <v>4</v>
      </c>
      <c r="DA37" s="699"/>
      <c r="DB37" s="699"/>
      <c r="DC37" s="700"/>
      <c r="DD37" s="684">
        <v>464803</v>
      </c>
      <c r="DE37" s="697"/>
      <c r="DF37" s="697"/>
      <c r="DG37" s="697"/>
      <c r="DH37" s="697"/>
      <c r="DI37" s="697"/>
      <c r="DJ37" s="697"/>
      <c r="DK37" s="698"/>
      <c r="DL37" s="684">
        <v>417139</v>
      </c>
      <c r="DM37" s="697"/>
      <c r="DN37" s="697"/>
      <c r="DO37" s="697"/>
      <c r="DP37" s="697"/>
      <c r="DQ37" s="697"/>
      <c r="DR37" s="697"/>
      <c r="DS37" s="697"/>
      <c r="DT37" s="697"/>
      <c r="DU37" s="697"/>
      <c r="DV37" s="698"/>
      <c r="DW37" s="681">
        <v>7.2</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96549</v>
      </c>
      <c r="S38" s="679"/>
      <c r="T38" s="679"/>
      <c r="U38" s="679"/>
      <c r="V38" s="679"/>
      <c r="W38" s="679"/>
      <c r="X38" s="679"/>
      <c r="Y38" s="680"/>
      <c r="Z38" s="715">
        <v>0.8</v>
      </c>
      <c r="AA38" s="715"/>
      <c r="AB38" s="715"/>
      <c r="AC38" s="715"/>
      <c r="AD38" s="716">
        <v>7075</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33948</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2548</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1053554</v>
      </c>
      <c r="CS38" s="679"/>
      <c r="CT38" s="679"/>
      <c r="CU38" s="679"/>
      <c r="CV38" s="679"/>
      <c r="CW38" s="679"/>
      <c r="CX38" s="679"/>
      <c r="CY38" s="680"/>
      <c r="CZ38" s="681">
        <v>9</v>
      </c>
      <c r="DA38" s="699"/>
      <c r="DB38" s="699"/>
      <c r="DC38" s="700"/>
      <c r="DD38" s="684">
        <v>870448</v>
      </c>
      <c r="DE38" s="679"/>
      <c r="DF38" s="679"/>
      <c r="DG38" s="679"/>
      <c r="DH38" s="679"/>
      <c r="DI38" s="679"/>
      <c r="DJ38" s="679"/>
      <c r="DK38" s="680"/>
      <c r="DL38" s="684">
        <v>802069</v>
      </c>
      <c r="DM38" s="679"/>
      <c r="DN38" s="679"/>
      <c r="DO38" s="679"/>
      <c r="DP38" s="679"/>
      <c r="DQ38" s="679"/>
      <c r="DR38" s="679"/>
      <c r="DS38" s="679"/>
      <c r="DT38" s="679"/>
      <c r="DU38" s="679"/>
      <c r="DV38" s="680"/>
      <c r="DW38" s="681">
        <v>13.8</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2182322</v>
      </c>
      <c r="S39" s="679"/>
      <c r="T39" s="679"/>
      <c r="U39" s="679"/>
      <c r="V39" s="679"/>
      <c r="W39" s="679"/>
      <c r="X39" s="679"/>
      <c r="Y39" s="680"/>
      <c r="Z39" s="715">
        <v>18</v>
      </c>
      <c r="AA39" s="715"/>
      <c r="AB39" s="715"/>
      <c r="AC39" s="715"/>
      <c r="AD39" s="716" t="s">
        <v>240</v>
      </c>
      <c r="AE39" s="716"/>
      <c r="AF39" s="716"/>
      <c r="AG39" s="716"/>
      <c r="AH39" s="716"/>
      <c r="AI39" s="716"/>
      <c r="AJ39" s="716"/>
      <c r="AK39" s="716"/>
      <c r="AL39" s="681" t="s">
        <v>183</v>
      </c>
      <c r="AM39" s="682"/>
      <c r="AN39" s="682"/>
      <c r="AO39" s="717"/>
      <c r="AQ39" s="718" t="s">
        <v>340</v>
      </c>
      <c r="AR39" s="719"/>
      <c r="AS39" s="719"/>
      <c r="AT39" s="719"/>
      <c r="AU39" s="719"/>
      <c r="AV39" s="719"/>
      <c r="AW39" s="719"/>
      <c r="AX39" s="719"/>
      <c r="AY39" s="720"/>
      <c r="AZ39" s="678" t="s">
        <v>240</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3976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575935</v>
      </c>
      <c r="CS39" s="697"/>
      <c r="CT39" s="697"/>
      <c r="CU39" s="697"/>
      <c r="CV39" s="697"/>
      <c r="CW39" s="697"/>
      <c r="CX39" s="697"/>
      <c r="CY39" s="698"/>
      <c r="CZ39" s="681">
        <v>4.9000000000000004</v>
      </c>
      <c r="DA39" s="699"/>
      <c r="DB39" s="699"/>
      <c r="DC39" s="700"/>
      <c r="DD39" s="684">
        <v>367567</v>
      </c>
      <c r="DE39" s="697"/>
      <c r="DF39" s="697"/>
      <c r="DG39" s="697"/>
      <c r="DH39" s="697"/>
      <c r="DI39" s="697"/>
      <c r="DJ39" s="697"/>
      <c r="DK39" s="698"/>
      <c r="DL39" s="684" t="s">
        <v>240</v>
      </c>
      <c r="DM39" s="697"/>
      <c r="DN39" s="697"/>
      <c r="DO39" s="697"/>
      <c r="DP39" s="697"/>
      <c r="DQ39" s="697"/>
      <c r="DR39" s="697"/>
      <c r="DS39" s="697"/>
      <c r="DT39" s="697"/>
      <c r="DU39" s="697"/>
      <c r="DV39" s="698"/>
      <c r="DW39" s="681" t="s">
        <v>183</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183</v>
      </c>
      <c r="S40" s="679"/>
      <c r="T40" s="679"/>
      <c r="U40" s="679"/>
      <c r="V40" s="679"/>
      <c r="W40" s="679"/>
      <c r="X40" s="679"/>
      <c r="Y40" s="680"/>
      <c r="Z40" s="715" t="s">
        <v>240</v>
      </c>
      <c r="AA40" s="715"/>
      <c r="AB40" s="715"/>
      <c r="AC40" s="715"/>
      <c r="AD40" s="716" t="s">
        <v>183</v>
      </c>
      <c r="AE40" s="716"/>
      <c r="AF40" s="716"/>
      <c r="AG40" s="716"/>
      <c r="AH40" s="716"/>
      <c r="AI40" s="716"/>
      <c r="AJ40" s="716"/>
      <c r="AK40" s="716"/>
      <c r="AL40" s="681" t="s">
        <v>183</v>
      </c>
      <c r="AM40" s="682"/>
      <c r="AN40" s="682"/>
      <c r="AO40" s="717"/>
      <c r="AQ40" s="718" t="s">
        <v>344</v>
      </c>
      <c r="AR40" s="719"/>
      <c r="AS40" s="719"/>
      <c r="AT40" s="719"/>
      <c r="AU40" s="719"/>
      <c r="AV40" s="719"/>
      <c r="AW40" s="719"/>
      <c r="AX40" s="719"/>
      <c r="AY40" s="720"/>
      <c r="AZ40" s="678" t="s">
        <v>240</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71</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18434</v>
      </c>
      <c r="CS40" s="679"/>
      <c r="CT40" s="679"/>
      <c r="CU40" s="679"/>
      <c r="CV40" s="679"/>
      <c r="CW40" s="679"/>
      <c r="CX40" s="679"/>
      <c r="CY40" s="680"/>
      <c r="CZ40" s="681">
        <v>0.2</v>
      </c>
      <c r="DA40" s="699"/>
      <c r="DB40" s="699"/>
      <c r="DC40" s="700"/>
      <c r="DD40" s="684">
        <v>10050</v>
      </c>
      <c r="DE40" s="679"/>
      <c r="DF40" s="679"/>
      <c r="DG40" s="679"/>
      <c r="DH40" s="679"/>
      <c r="DI40" s="679"/>
      <c r="DJ40" s="679"/>
      <c r="DK40" s="680"/>
      <c r="DL40" s="684" t="s">
        <v>183</v>
      </c>
      <c r="DM40" s="679"/>
      <c r="DN40" s="679"/>
      <c r="DO40" s="679"/>
      <c r="DP40" s="679"/>
      <c r="DQ40" s="679"/>
      <c r="DR40" s="679"/>
      <c r="DS40" s="679"/>
      <c r="DT40" s="679"/>
      <c r="DU40" s="679"/>
      <c r="DV40" s="680"/>
      <c r="DW40" s="681" t="s">
        <v>233</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185722</v>
      </c>
      <c r="S41" s="679"/>
      <c r="T41" s="679"/>
      <c r="U41" s="679"/>
      <c r="V41" s="679"/>
      <c r="W41" s="679"/>
      <c r="X41" s="679"/>
      <c r="Y41" s="680"/>
      <c r="Z41" s="715">
        <v>1.5</v>
      </c>
      <c r="AA41" s="715"/>
      <c r="AB41" s="715"/>
      <c r="AC41" s="715"/>
      <c r="AD41" s="716" t="s">
        <v>183</v>
      </c>
      <c r="AE41" s="716"/>
      <c r="AF41" s="716"/>
      <c r="AG41" s="716"/>
      <c r="AH41" s="716"/>
      <c r="AI41" s="716"/>
      <c r="AJ41" s="716"/>
      <c r="AK41" s="716"/>
      <c r="AL41" s="681" t="s">
        <v>183</v>
      </c>
      <c r="AM41" s="682"/>
      <c r="AN41" s="682"/>
      <c r="AO41" s="717"/>
      <c r="AQ41" s="718" t="s">
        <v>349</v>
      </c>
      <c r="AR41" s="719"/>
      <c r="AS41" s="719"/>
      <c r="AT41" s="719"/>
      <c r="AU41" s="719"/>
      <c r="AV41" s="719"/>
      <c r="AW41" s="719"/>
      <c r="AX41" s="719"/>
      <c r="AY41" s="720"/>
      <c r="AZ41" s="678">
        <v>198513</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233</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240</v>
      </c>
      <c r="CS41" s="697"/>
      <c r="CT41" s="697"/>
      <c r="CU41" s="697"/>
      <c r="CV41" s="697"/>
      <c r="CW41" s="697"/>
      <c r="CX41" s="697"/>
      <c r="CY41" s="698"/>
      <c r="CZ41" s="681" t="s">
        <v>233</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12117002</v>
      </c>
      <c r="S42" s="701"/>
      <c r="T42" s="701"/>
      <c r="U42" s="701"/>
      <c r="V42" s="701"/>
      <c r="W42" s="701"/>
      <c r="X42" s="701"/>
      <c r="Y42" s="703"/>
      <c r="Z42" s="704">
        <v>100</v>
      </c>
      <c r="AA42" s="704"/>
      <c r="AB42" s="704"/>
      <c r="AC42" s="704"/>
      <c r="AD42" s="705">
        <v>5646699</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855041</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397</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1978416</v>
      </c>
      <c r="CS42" s="679"/>
      <c r="CT42" s="679"/>
      <c r="CU42" s="679"/>
      <c r="CV42" s="679"/>
      <c r="CW42" s="679"/>
      <c r="CX42" s="679"/>
      <c r="CY42" s="680"/>
      <c r="CZ42" s="681">
        <v>16.8</v>
      </c>
      <c r="DA42" s="682"/>
      <c r="DB42" s="682"/>
      <c r="DC42" s="683"/>
      <c r="DD42" s="684">
        <v>626778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284052</v>
      </c>
      <c r="CS43" s="697"/>
      <c r="CT43" s="697"/>
      <c r="CU43" s="697"/>
      <c r="CV43" s="697"/>
      <c r="CW43" s="697"/>
      <c r="CX43" s="697"/>
      <c r="CY43" s="698"/>
      <c r="CZ43" s="681">
        <v>2.4</v>
      </c>
      <c r="DA43" s="699"/>
      <c r="DB43" s="699"/>
      <c r="DC43" s="700"/>
      <c r="DD43" s="684">
        <v>284013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305</v>
      </c>
      <c r="CE44" s="692"/>
      <c r="CF44" s="675" t="s">
        <v>357</v>
      </c>
      <c r="CG44" s="676"/>
      <c r="CH44" s="676"/>
      <c r="CI44" s="676"/>
      <c r="CJ44" s="676"/>
      <c r="CK44" s="676"/>
      <c r="CL44" s="676"/>
      <c r="CM44" s="676"/>
      <c r="CN44" s="676"/>
      <c r="CO44" s="676"/>
      <c r="CP44" s="676"/>
      <c r="CQ44" s="677"/>
      <c r="CR44" s="678">
        <v>1898081</v>
      </c>
      <c r="CS44" s="679"/>
      <c r="CT44" s="679"/>
      <c r="CU44" s="679"/>
      <c r="CV44" s="679"/>
      <c r="CW44" s="679"/>
      <c r="CX44" s="679"/>
      <c r="CY44" s="680"/>
      <c r="CZ44" s="681">
        <v>16.100000000000001</v>
      </c>
      <c r="DA44" s="682"/>
      <c r="DB44" s="682"/>
      <c r="DC44" s="683"/>
      <c r="DD44" s="684">
        <v>615415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613412</v>
      </c>
      <c r="CS45" s="697"/>
      <c r="CT45" s="697"/>
      <c r="CU45" s="697"/>
      <c r="CV45" s="697"/>
      <c r="CW45" s="697"/>
      <c r="CX45" s="697"/>
      <c r="CY45" s="698"/>
      <c r="CZ45" s="681">
        <v>5.2</v>
      </c>
      <c r="DA45" s="699"/>
      <c r="DB45" s="699"/>
      <c r="DC45" s="700"/>
      <c r="DD45" s="684">
        <v>70564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1142371</v>
      </c>
      <c r="CS46" s="679"/>
      <c r="CT46" s="679"/>
      <c r="CU46" s="679"/>
      <c r="CV46" s="679"/>
      <c r="CW46" s="679"/>
      <c r="CX46" s="679"/>
      <c r="CY46" s="680"/>
      <c r="CZ46" s="681">
        <v>9.6999999999999993</v>
      </c>
      <c r="DA46" s="682"/>
      <c r="DB46" s="682"/>
      <c r="DC46" s="683"/>
      <c r="DD46" s="684">
        <v>537685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80335</v>
      </c>
      <c r="CS47" s="697"/>
      <c r="CT47" s="697"/>
      <c r="CU47" s="697"/>
      <c r="CV47" s="697"/>
      <c r="CW47" s="697"/>
      <c r="CX47" s="697"/>
      <c r="CY47" s="698"/>
      <c r="CZ47" s="681">
        <v>0.7</v>
      </c>
      <c r="DA47" s="699"/>
      <c r="DB47" s="699"/>
      <c r="DC47" s="700"/>
      <c r="DD47" s="684">
        <v>11363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240</v>
      </c>
      <c r="CS48" s="679"/>
      <c r="CT48" s="679"/>
      <c r="CU48" s="679"/>
      <c r="CV48" s="679"/>
      <c r="CW48" s="679"/>
      <c r="CX48" s="679"/>
      <c r="CY48" s="680"/>
      <c r="CZ48" s="681" t="s">
        <v>240</v>
      </c>
      <c r="DA48" s="682"/>
      <c r="DB48" s="682"/>
      <c r="DC48" s="683"/>
      <c r="DD48" s="684" t="s">
        <v>183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11760671</v>
      </c>
      <c r="CS49" s="663"/>
      <c r="CT49" s="663"/>
      <c r="CU49" s="663"/>
      <c r="CV49" s="663"/>
      <c r="CW49" s="663"/>
      <c r="CX49" s="663"/>
      <c r="CY49" s="664"/>
      <c r="CZ49" s="665">
        <v>100</v>
      </c>
      <c r="DA49" s="666"/>
      <c r="DB49" s="666"/>
      <c r="DC49" s="667"/>
      <c r="DD49" s="668">
        <v>7003057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nQCucBb6m6JXWliHWKJrbj+X+YkyO0+ZdH2aBXo8k7+bqAuZnxqej9TscZbgwFKVPE5PeRWu2/e4JeVSuT9DA==" saltValue="9+PRAhZKKLAkyB8Cdkwn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12128</v>
      </c>
      <c r="R7" s="1198"/>
      <c r="S7" s="1198"/>
      <c r="T7" s="1198"/>
      <c r="U7" s="1198"/>
      <c r="V7" s="1198">
        <v>11772</v>
      </c>
      <c r="W7" s="1198"/>
      <c r="X7" s="1198"/>
      <c r="Y7" s="1198"/>
      <c r="Z7" s="1198"/>
      <c r="AA7" s="1198">
        <v>356</v>
      </c>
      <c r="AB7" s="1198"/>
      <c r="AC7" s="1198"/>
      <c r="AD7" s="1198"/>
      <c r="AE7" s="1199"/>
      <c r="AF7" s="1200">
        <v>333</v>
      </c>
      <c r="AG7" s="1201"/>
      <c r="AH7" s="1201"/>
      <c r="AI7" s="1201"/>
      <c r="AJ7" s="1202"/>
      <c r="AK7" s="1184" t="s">
        <v>577</v>
      </c>
      <c r="AL7" s="1185"/>
      <c r="AM7" s="1185"/>
      <c r="AN7" s="1185"/>
      <c r="AO7" s="1185"/>
      <c r="AP7" s="1185">
        <v>11569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2</v>
      </c>
      <c r="CI7" s="1182"/>
      <c r="CJ7" s="1182"/>
      <c r="CK7" s="1182"/>
      <c r="CL7" s="1183"/>
      <c r="CM7" s="1181">
        <v>38</v>
      </c>
      <c r="CN7" s="1182"/>
      <c r="CO7" s="1182"/>
      <c r="CP7" s="1182"/>
      <c r="CQ7" s="1183"/>
      <c r="CR7" s="1181">
        <v>3</v>
      </c>
      <c r="CS7" s="1182"/>
      <c r="CT7" s="1182"/>
      <c r="CU7" s="1182"/>
      <c r="CV7" s="1183"/>
      <c r="CW7" s="1181">
        <v>35</v>
      </c>
      <c r="CX7" s="1182"/>
      <c r="CY7" s="1182"/>
      <c r="CZ7" s="1182"/>
      <c r="DA7" s="1183"/>
      <c r="DB7" s="1181" t="s">
        <v>592</v>
      </c>
      <c r="DC7" s="1182"/>
      <c r="DD7" s="1182"/>
      <c r="DE7" s="1182"/>
      <c r="DF7" s="1183"/>
      <c r="DG7" s="1181" t="s">
        <v>592</v>
      </c>
      <c r="DH7" s="1182"/>
      <c r="DI7" s="1182"/>
      <c r="DJ7" s="1182"/>
      <c r="DK7" s="1183"/>
      <c r="DL7" s="1181" t="s">
        <v>592</v>
      </c>
      <c r="DM7" s="1182"/>
      <c r="DN7" s="1182"/>
      <c r="DO7" s="1182"/>
      <c r="DP7" s="1183"/>
      <c r="DQ7" s="1181" t="s">
        <v>592</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18</v>
      </c>
      <c r="CI8" s="1083"/>
      <c r="CJ8" s="1083"/>
      <c r="CK8" s="1083"/>
      <c r="CL8" s="1084"/>
      <c r="CM8" s="1082">
        <v>37</v>
      </c>
      <c r="CN8" s="1083"/>
      <c r="CO8" s="1083"/>
      <c r="CP8" s="1083"/>
      <c r="CQ8" s="1084"/>
      <c r="CR8" s="1082">
        <v>13</v>
      </c>
      <c r="CS8" s="1083"/>
      <c r="CT8" s="1083"/>
      <c r="CU8" s="1083"/>
      <c r="CV8" s="1084"/>
      <c r="CW8" s="1082" t="s">
        <v>592</v>
      </c>
      <c r="CX8" s="1083"/>
      <c r="CY8" s="1083"/>
      <c r="CZ8" s="1083"/>
      <c r="DA8" s="1084"/>
      <c r="DB8" s="1082" t="s">
        <v>592</v>
      </c>
      <c r="DC8" s="1083"/>
      <c r="DD8" s="1083"/>
      <c r="DE8" s="1083"/>
      <c r="DF8" s="1084"/>
      <c r="DG8" s="1082" t="s">
        <v>592</v>
      </c>
      <c r="DH8" s="1083"/>
      <c r="DI8" s="1083"/>
      <c r="DJ8" s="1083"/>
      <c r="DK8" s="1084"/>
      <c r="DL8" s="1082" t="s">
        <v>592</v>
      </c>
      <c r="DM8" s="1083"/>
      <c r="DN8" s="1083"/>
      <c r="DO8" s="1083"/>
      <c r="DP8" s="1084"/>
      <c r="DQ8" s="1082" t="s">
        <v>592</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390</v>
      </c>
      <c r="B23" s="1037" t="s">
        <v>391</v>
      </c>
      <c r="C23" s="1038"/>
      <c r="D23" s="1038"/>
      <c r="E23" s="1038"/>
      <c r="F23" s="1038"/>
      <c r="G23" s="1038"/>
      <c r="H23" s="1038"/>
      <c r="I23" s="1038"/>
      <c r="J23" s="1038"/>
      <c r="K23" s="1038"/>
      <c r="L23" s="1038"/>
      <c r="M23" s="1038"/>
      <c r="N23" s="1038"/>
      <c r="O23" s="1038"/>
      <c r="P23" s="1039"/>
      <c r="Q23" s="1161">
        <v>12128</v>
      </c>
      <c r="R23" s="1162"/>
      <c r="S23" s="1162"/>
      <c r="T23" s="1162"/>
      <c r="U23" s="1162"/>
      <c r="V23" s="1162">
        <v>11772</v>
      </c>
      <c r="W23" s="1162"/>
      <c r="X23" s="1162"/>
      <c r="Y23" s="1162"/>
      <c r="Z23" s="1162"/>
      <c r="AA23" s="1162">
        <v>356</v>
      </c>
      <c r="AB23" s="1162"/>
      <c r="AC23" s="1162"/>
      <c r="AD23" s="1162"/>
      <c r="AE23" s="1163"/>
      <c r="AF23" s="1164">
        <v>333</v>
      </c>
      <c r="AG23" s="1162"/>
      <c r="AH23" s="1162"/>
      <c r="AI23" s="1162"/>
      <c r="AJ23" s="1165"/>
      <c r="AK23" s="1166"/>
      <c r="AL23" s="1167"/>
      <c r="AM23" s="1167"/>
      <c r="AN23" s="1167"/>
      <c r="AO23" s="1167"/>
      <c r="AP23" s="1162">
        <v>11569</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403</v>
      </c>
      <c r="C28" s="1144"/>
      <c r="D28" s="1144"/>
      <c r="E28" s="1144"/>
      <c r="F28" s="1144"/>
      <c r="G28" s="1144"/>
      <c r="H28" s="1144"/>
      <c r="I28" s="1144"/>
      <c r="J28" s="1144"/>
      <c r="K28" s="1144"/>
      <c r="L28" s="1144"/>
      <c r="M28" s="1144"/>
      <c r="N28" s="1144"/>
      <c r="O28" s="1144"/>
      <c r="P28" s="1145"/>
      <c r="Q28" s="1146">
        <v>2144</v>
      </c>
      <c r="R28" s="1147"/>
      <c r="S28" s="1147"/>
      <c r="T28" s="1147"/>
      <c r="U28" s="1147"/>
      <c r="V28" s="1147">
        <v>2093</v>
      </c>
      <c r="W28" s="1147"/>
      <c r="X28" s="1147"/>
      <c r="Y28" s="1147"/>
      <c r="Z28" s="1147"/>
      <c r="AA28" s="1147">
        <v>51</v>
      </c>
      <c r="AB28" s="1147"/>
      <c r="AC28" s="1147"/>
      <c r="AD28" s="1147"/>
      <c r="AE28" s="1148"/>
      <c r="AF28" s="1149">
        <v>51</v>
      </c>
      <c r="AG28" s="1147"/>
      <c r="AH28" s="1147"/>
      <c r="AI28" s="1147"/>
      <c r="AJ28" s="1150"/>
      <c r="AK28" s="1151">
        <v>169</v>
      </c>
      <c r="AL28" s="1139"/>
      <c r="AM28" s="1139"/>
      <c r="AN28" s="1139"/>
      <c r="AO28" s="1139"/>
      <c r="AP28" s="1139" t="s">
        <v>577</v>
      </c>
      <c r="AQ28" s="1139"/>
      <c r="AR28" s="1139"/>
      <c r="AS28" s="1139"/>
      <c r="AT28" s="1139"/>
      <c r="AU28" s="1139" t="s">
        <v>577</v>
      </c>
      <c r="AV28" s="1139"/>
      <c r="AW28" s="1139"/>
      <c r="AX28" s="1139"/>
      <c r="AY28" s="1139"/>
      <c r="AZ28" s="1140" t="s">
        <v>577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404</v>
      </c>
      <c r="C29" s="1131"/>
      <c r="D29" s="1131"/>
      <c r="E29" s="1131"/>
      <c r="F29" s="1131"/>
      <c r="G29" s="1131"/>
      <c r="H29" s="1131"/>
      <c r="I29" s="1131"/>
      <c r="J29" s="1131"/>
      <c r="K29" s="1131"/>
      <c r="L29" s="1131"/>
      <c r="M29" s="1131"/>
      <c r="N29" s="1131"/>
      <c r="O29" s="1131"/>
      <c r="P29" s="1132"/>
      <c r="Q29" s="1136">
        <v>2732</v>
      </c>
      <c r="R29" s="1137"/>
      <c r="S29" s="1137"/>
      <c r="T29" s="1137"/>
      <c r="U29" s="1137"/>
      <c r="V29" s="1137">
        <v>2676</v>
      </c>
      <c r="W29" s="1137"/>
      <c r="X29" s="1137"/>
      <c r="Y29" s="1137"/>
      <c r="Z29" s="1137"/>
      <c r="AA29" s="1137">
        <v>56</v>
      </c>
      <c r="AB29" s="1137"/>
      <c r="AC29" s="1137"/>
      <c r="AD29" s="1137"/>
      <c r="AE29" s="1138"/>
      <c r="AF29" s="1112">
        <v>56</v>
      </c>
      <c r="AG29" s="1113"/>
      <c r="AH29" s="1113"/>
      <c r="AI29" s="1113"/>
      <c r="AJ29" s="1114"/>
      <c r="AK29" s="1073">
        <v>438</v>
      </c>
      <c r="AL29" s="1064"/>
      <c r="AM29" s="1064"/>
      <c r="AN29" s="1064"/>
      <c r="AO29" s="1064"/>
      <c r="AP29" s="1064" t="s">
        <v>577</v>
      </c>
      <c r="AQ29" s="1064"/>
      <c r="AR29" s="1064"/>
      <c r="AS29" s="1064"/>
      <c r="AT29" s="1064"/>
      <c r="AU29" s="1064" t="s">
        <v>577</v>
      </c>
      <c r="AV29" s="1064"/>
      <c r="AW29" s="1064"/>
      <c r="AX29" s="1064"/>
      <c r="AY29" s="1064"/>
      <c r="AZ29" s="1135" t="s">
        <v>577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405</v>
      </c>
      <c r="C30" s="1131"/>
      <c r="D30" s="1131"/>
      <c r="E30" s="1131"/>
      <c r="F30" s="1131"/>
      <c r="G30" s="1131"/>
      <c r="H30" s="1131"/>
      <c r="I30" s="1131"/>
      <c r="J30" s="1131"/>
      <c r="K30" s="1131"/>
      <c r="L30" s="1131"/>
      <c r="M30" s="1131"/>
      <c r="N30" s="1131"/>
      <c r="O30" s="1131"/>
      <c r="P30" s="1132"/>
      <c r="Q30" s="1136">
        <v>17</v>
      </c>
      <c r="R30" s="1137"/>
      <c r="S30" s="1137"/>
      <c r="T30" s="1137"/>
      <c r="U30" s="1137"/>
      <c r="V30" s="1137">
        <v>8</v>
      </c>
      <c r="W30" s="1137"/>
      <c r="X30" s="1137"/>
      <c r="Y30" s="1137"/>
      <c r="Z30" s="1137"/>
      <c r="AA30" s="1137">
        <v>9</v>
      </c>
      <c r="AB30" s="1137"/>
      <c r="AC30" s="1137"/>
      <c r="AD30" s="1137"/>
      <c r="AE30" s="1138"/>
      <c r="AF30" s="1112">
        <v>9</v>
      </c>
      <c r="AG30" s="1113"/>
      <c r="AH30" s="1113"/>
      <c r="AI30" s="1113"/>
      <c r="AJ30" s="1114"/>
      <c r="AK30" s="1073">
        <v>0</v>
      </c>
      <c r="AL30" s="1064"/>
      <c r="AM30" s="1064"/>
      <c r="AN30" s="1064"/>
      <c r="AO30" s="1064"/>
      <c r="AP30" s="1064" t="s">
        <v>577</v>
      </c>
      <c r="AQ30" s="1064"/>
      <c r="AR30" s="1064"/>
      <c r="AS30" s="1064"/>
      <c r="AT30" s="1064"/>
      <c r="AU30" s="1064" t="s">
        <v>577</v>
      </c>
      <c r="AV30" s="1064"/>
      <c r="AW30" s="1064"/>
      <c r="AX30" s="1064"/>
      <c r="AY30" s="1064"/>
      <c r="AZ30" s="1135" t="s">
        <v>577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406</v>
      </c>
      <c r="C31" s="1131"/>
      <c r="D31" s="1131"/>
      <c r="E31" s="1131"/>
      <c r="F31" s="1131"/>
      <c r="G31" s="1131"/>
      <c r="H31" s="1131"/>
      <c r="I31" s="1131"/>
      <c r="J31" s="1131"/>
      <c r="K31" s="1131"/>
      <c r="L31" s="1131"/>
      <c r="M31" s="1131"/>
      <c r="N31" s="1131"/>
      <c r="O31" s="1131"/>
      <c r="P31" s="1132"/>
      <c r="Q31" s="1136">
        <v>240</v>
      </c>
      <c r="R31" s="1137"/>
      <c r="S31" s="1137"/>
      <c r="T31" s="1137"/>
      <c r="U31" s="1137"/>
      <c r="V31" s="1137">
        <v>237</v>
      </c>
      <c r="W31" s="1137"/>
      <c r="X31" s="1137"/>
      <c r="Y31" s="1137"/>
      <c r="Z31" s="1137"/>
      <c r="AA31" s="1137">
        <v>3</v>
      </c>
      <c r="AB31" s="1137"/>
      <c r="AC31" s="1137"/>
      <c r="AD31" s="1137"/>
      <c r="AE31" s="1138"/>
      <c r="AF31" s="1112">
        <v>3</v>
      </c>
      <c r="AG31" s="1113"/>
      <c r="AH31" s="1113"/>
      <c r="AI31" s="1113"/>
      <c r="AJ31" s="1114"/>
      <c r="AK31" s="1073">
        <v>104</v>
      </c>
      <c r="AL31" s="1064"/>
      <c r="AM31" s="1064"/>
      <c r="AN31" s="1064"/>
      <c r="AO31" s="1064"/>
      <c r="AP31" s="1064" t="s">
        <v>577</v>
      </c>
      <c r="AQ31" s="1064"/>
      <c r="AR31" s="1064"/>
      <c r="AS31" s="1064"/>
      <c r="AT31" s="1064"/>
      <c r="AU31" s="1064" t="s">
        <v>577</v>
      </c>
      <c r="AV31" s="1064"/>
      <c r="AW31" s="1064"/>
      <c r="AX31" s="1064"/>
      <c r="AY31" s="1064"/>
      <c r="AZ31" s="1135" t="s">
        <v>577</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407</v>
      </c>
      <c r="C32" s="1131"/>
      <c r="D32" s="1131"/>
      <c r="E32" s="1131"/>
      <c r="F32" s="1131"/>
      <c r="G32" s="1131"/>
      <c r="H32" s="1131"/>
      <c r="I32" s="1131"/>
      <c r="J32" s="1131"/>
      <c r="K32" s="1131"/>
      <c r="L32" s="1131"/>
      <c r="M32" s="1131"/>
      <c r="N32" s="1131"/>
      <c r="O32" s="1131"/>
      <c r="P32" s="1132"/>
      <c r="Q32" s="1136">
        <v>295</v>
      </c>
      <c r="R32" s="1137"/>
      <c r="S32" s="1137"/>
      <c r="T32" s="1137"/>
      <c r="U32" s="1137"/>
      <c r="V32" s="1137">
        <v>307</v>
      </c>
      <c r="W32" s="1137"/>
      <c r="X32" s="1137"/>
      <c r="Y32" s="1137"/>
      <c r="Z32" s="1137"/>
      <c r="AA32" s="1137">
        <v>-12</v>
      </c>
      <c r="AB32" s="1137"/>
      <c r="AC32" s="1137"/>
      <c r="AD32" s="1137"/>
      <c r="AE32" s="1138"/>
      <c r="AF32" s="1112">
        <v>728</v>
      </c>
      <c r="AG32" s="1113"/>
      <c r="AH32" s="1113"/>
      <c r="AI32" s="1113"/>
      <c r="AJ32" s="1114"/>
      <c r="AK32" s="1073">
        <v>5</v>
      </c>
      <c r="AL32" s="1064"/>
      <c r="AM32" s="1064"/>
      <c r="AN32" s="1064"/>
      <c r="AO32" s="1064"/>
      <c r="AP32" s="1064">
        <v>2362</v>
      </c>
      <c r="AQ32" s="1064"/>
      <c r="AR32" s="1064"/>
      <c r="AS32" s="1064"/>
      <c r="AT32" s="1064"/>
      <c r="AU32" s="1064">
        <v>489</v>
      </c>
      <c r="AV32" s="1064"/>
      <c r="AW32" s="1064"/>
      <c r="AX32" s="1064"/>
      <c r="AY32" s="1064"/>
      <c r="AZ32" s="1135" t="s">
        <v>577</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409</v>
      </c>
      <c r="C33" s="1131"/>
      <c r="D33" s="1131"/>
      <c r="E33" s="1131"/>
      <c r="F33" s="1131"/>
      <c r="G33" s="1131"/>
      <c r="H33" s="1131"/>
      <c r="I33" s="1131"/>
      <c r="J33" s="1131"/>
      <c r="K33" s="1131"/>
      <c r="L33" s="1131"/>
      <c r="M33" s="1131"/>
      <c r="N33" s="1131"/>
      <c r="O33" s="1131"/>
      <c r="P33" s="1132"/>
      <c r="Q33" s="1136">
        <v>519</v>
      </c>
      <c r="R33" s="1137"/>
      <c r="S33" s="1137"/>
      <c r="T33" s="1137"/>
      <c r="U33" s="1137"/>
      <c r="V33" s="1137">
        <v>584</v>
      </c>
      <c r="W33" s="1137"/>
      <c r="X33" s="1137"/>
      <c r="Y33" s="1137"/>
      <c r="Z33" s="1137"/>
      <c r="AA33" s="1137">
        <v>-65</v>
      </c>
      <c r="AB33" s="1137"/>
      <c r="AC33" s="1137"/>
      <c r="AD33" s="1137"/>
      <c r="AE33" s="1138"/>
      <c r="AF33" s="1112">
        <v>141</v>
      </c>
      <c r="AG33" s="1113"/>
      <c r="AH33" s="1113"/>
      <c r="AI33" s="1113"/>
      <c r="AJ33" s="1114"/>
      <c r="AK33" s="1073">
        <v>151</v>
      </c>
      <c r="AL33" s="1064"/>
      <c r="AM33" s="1064"/>
      <c r="AN33" s="1064"/>
      <c r="AO33" s="1064"/>
      <c r="AP33" s="1064">
        <v>69</v>
      </c>
      <c r="AQ33" s="1064"/>
      <c r="AR33" s="1064"/>
      <c r="AS33" s="1064"/>
      <c r="AT33" s="1064"/>
      <c r="AU33" s="1064">
        <v>55</v>
      </c>
      <c r="AV33" s="1064"/>
      <c r="AW33" s="1064"/>
      <c r="AX33" s="1064"/>
      <c r="AY33" s="1064"/>
      <c r="AZ33" s="1135" t="s">
        <v>577</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390</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988</v>
      </c>
      <c r="AG63" s="1052"/>
      <c r="AH63" s="1052"/>
      <c r="AI63" s="1052"/>
      <c r="AJ63" s="1123"/>
      <c r="AK63" s="1124"/>
      <c r="AL63" s="1056"/>
      <c r="AM63" s="1056"/>
      <c r="AN63" s="1056"/>
      <c r="AO63" s="1056"/>
      <c r="AP63" s="1052">
        <v>2431</v>
      </c>
      <c r="AQ63" s="1052"/>
      <c r="AR63" s="1052"/>
      <c r="AS63" s="1052"/>
      <c r="AT63" s="1052"/>
      <c r="AU63" s="1052">
        <v>544</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399</v>
      </c>
      <c r="AL66" s="1089"/>
      <c r="AM66" s="1089"/>
      <c r="AN66" s="1089"/>
      <c r="AO66" s="1090"/>
      <c r="AP66" s="1094" t="s">
        <v>420</v>
      </c>
      <c r="AQ66" s="1095"/>
      <c r="AR66" s="1095"/>
      <c r="AS66" s="1095"/>
      <c r="AT66" s="1096"/>
      <c r="AU66" s="1094" t="s">
        <v>421</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585</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591</v>
      </c>
      <c r="AQ68" s="1075"/>
      <c r="AR68" s="1075"/>
      <c r="AS68" s="1075"/>
      <c r="AT68" s="1075"/>
      <c r="AU68" s="1075" t="s">
        <v>591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586</v>
      </c>
      <c r="C69" s="1068"/>
      <c r="D69" s="1068"/>
      <c r="E69" s="1068"/>
      <c r="F69" s="1068"/>
      <c r="G69" s="1068"/>
      <c r="H69" s="1068"/>
      <c r="I69" s="1068"/>
      <c r="J69" s="1068"/>
      <c r="K69" s="1068"/>
      <c r="L69" s="1068"/>
      <c r="M69" s="1068"/>
      <c r="N69" s="1068"/>
      <c r="O69" s="1068"/>
      <c r="P69" s="1069"/>
      <c r="Q69" s="1070">
        <v>2134</v>
      </c>
      <c r="R69" s="1064"/>
      <c r="S69" s="1064"/>
      <c r="T69" s="1064"/>
      <c r="U69" s="1064"/>
      <c r="V69" s="1064">
        <v>2122</v>
      </c>
      <c r="W69" s="1064"/>
      <c r="X69" s="1064"/>
      <c r="Y69" s="1064"/>
      <c r="Z69" s="1064"/>
      <c r="AA69" s="1064">
        <v>12</v>
      </c>
      <c r="AB69" s="1064"/>
      <c r="AC69" s="1064"/>
      <c r="AD69" s="1064"/>
      <c r="AE69" s="1064"/>
      <c r="AF69" s="1064">
        <v>12</v>
      </c>
      <c r="AG69" s="1064"/>
      <c r="AH69" s="1064"/>
      <c r="AI69" s="1064"/>
      <c r="AJ69" s="1064"/>
      <c r="AK69" s="1064">
        <v>0</v>
      </c>
      <c r="AL69" s="1064"/>
      <c r="AM69" s="1064"/>
      <c r="AN69" s="1064"/>
      <c r="AO69" s="1064"/>
      <c r="AP69" s="1064">
        <v>882</v>
      </c>
      <c r="AQ69" s="1064"/>
      <c r="AR69" s="1064"/>
      <c r="AS69" s="1064"/>
      <c r="AT69" s="1064"/>
      <c r="AU69" s="1064" t="s">
        <v>591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587</v>
      </c>
      <c r="C70" s="1068"/>
      <c r="D70" s="1068"/>
      <c r="E70" s="1068"/>
      <c r="F70" s="1068"/>
      <c r="G70" s="1068"/>
      <c r="H70" s="1068"/>
      <c r="I70" s="1068"/>
      <c r="J70" s="1068"/>
      <c r="K70" s="1068"/>
      <c r="L70" s="1068"/>
      <c r="M70" s="1068"/>
      <c r="N70" s="1068"/>
      <c r="O70" s="1068"/>
      <c r="P70" s="1069"/>
      <c r="Q70" s="1070">
        <v>1951</v>
      </c>
      <c r="R70" s="1064"/>
      <c r="S70" s="1064"/>
      <c r="T70" s="1064"/>
      <c r="U70" s="1064"/>
      <c r="V70" s="1064">
        <v>1875</v>
      </c>
      <c r="W70" s="1064"/>
      <c r="X70" s="1064"/>
      <c r="Y70" s="1064"/>
      <c r="Z70" s="1064"/>
      <c r="AA70" s="1064">
        <v>76</v>
      </c>
      <c r="AB70" s="1064"/>
      <c r="AC70" s="1064"/>
      <c r="AD70" s="1064"/>
      <c r="AE70" s="1064"/>
      <c r="AF70" s="1064">
        <v>76</v>
      </c>
      <c r="AG70" s="1064"/>
      <c r="AH70" s="1064"/>
      <c r="AI70" s="1064"/>
      <c r="AJ70" s="1064"/>
      <c r="AK70" s="1064">
        <v>42</v>
      </c>
      <c r="AL70" s="1064"/>
      <c r="AM70" s="1064"/>
      <c r="AN70" s="1064"/>
      <c r="AO70" s="1064"/>
      <c r="AP70" s="1064">
        <v>1597</v>
      </c>
      <c r="AQ70" s="1064"/>
      <c r="AR70" s="1064"/>
      <c r="AS70" s="1064"/>
      <c r="AT70" s="1064"/>
      <c r="AU70" s="1064" t="s">
        <v>592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588</v>
      </c>
      <c r="C71" s="1068"/>
      <c r="D71" s="1068"/>
      <c r="E71" s="1068"/>
      <c r="F71" s="1068"/>
      <c r="G71" s="1068"/>
      <c r="H71" s="1068"/>
      <c r="I71" s="1068"/>
      <c r="J71" s="1068"/>
      <c r="K71" s="1068"/>
      <c r="L71" s="1068"/>
      <c r="M71" s="1068"/>
      <c r="N71" s="1068"/>
      <c r="O71" s="1068"/>
      <c r="P71" s="1069"/>
      <c r="Q71" s="1070">
        <v>1069</v>
      </c>
      <c r="R71" s="1064"/>
      <c r="S71" s="1064"/>
      <c r="T71" s="1064"/>
      <c r="U71" s="1064"/>
      <c r="V71" s="1064">
        <v>1064</v>
      </c>
      <c r="W71" s="1064"/>
      <c r="X71" s="1064"/>
      <c r="Y71" s="1064"/>
      <c r="Z71" s="1064"/>
      <c r="AA71" s="1064">
        <v>5</v>
      </c>
      <c r="AB71" s="1064"/>
      <c r="AC71" s="1064"/>
      <c r="AD71" s="1064"/>
      <c r="AE71" s="1064"/>
      <c r="AF71" s="1064">
        <v>5</v>
      </c>
      <c r="AG71" s="1064"/>
      <c r="AH71" s="1064"/>
      <c r="AI71" s="1064"/>
      <c r="AJ71" s="1064"/>
      <c r="AK71" s="1064">
        <v>0</v>
      </c>
      <c r="AL71" s="1064"/>
      <c r="AM71" s="1064"/>
      <c r="AN71" s="1064"/>
      <c r="AO71" s="1064"/>
      <c r="AP71" s="1064" t="s">
        <v>591</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589</v>
      </c>
      <c r="C72" s="1068"/>
      <c r="D72" s="1068"/>
      <c r="E72" s="1068"/>
      <c r="F72" s="1068"/>
      <c r="G72" s="1068"/>
      <c r="H72" s="1068"/>
      <c r="I72" s="1068"/>
      <c r="J72" s="1068"/>
      <c r="K72" s="1068"/>
      <c r="L72" s="1068"/>
      <c r="M72" s="1068"/>
      <c r="N72" s="1068"/>
      <c r="O72" s="1068"/>
      <c r="P72" s="1069"/>
      <c r="Q72" s="1070">
        <v>287396</v>
      </c>
      <c r="R72" s="1064"/>
      <c r="S72" s="1064"/>
      <c r="T72" s="1064"/>
      <c r="U72" s="1064"/>
      <c r="V72" s="1064">
        <v>279979</v>
      </c>
      <c r="W72" s="1064"/>
      <c r="X72" s="1064"/>
      <c r="Y72" s="1064"/>
      <c r="Z72" s="1064"/>
      <c r="AA72" s="1064">
        <v>7417</v>
      </c>
      <c r="AB72" s="1064"/>
      <c r="AC72" s="1064"/>
      <c r="AD72" s="1064"/>
      <c r="AE72" s="1064"/>
      <c r="AF72" s="1064">
        <v>7417</v>
      </c>
      <c r="AG72" s="1064"/>
      <c r="AH72" s="1064"/>
      <c r="AI72" s="1064"/>
      <c r="AJ72" s="1064"/>
      <c r="AK72" s="1064">
        <v>982</v>
      </c>
      <c r="AL72" s="1064"/>
      <c r="AM72" s="1064"/>
      <c r="AN72" s="1064"/>
      <c r="AO72" s="1064"/>
      <c r="AP72" s="1064" t="s">
        <v>592</v>
      </c>
      <c r="AQ72" s="1064"/>
      <c r="AR72" s="1064"/>
      <c r="AS72" s="1064"/>
      <c r="AT72" s="1064"/>
      <c r="AU72" s="1064" t="s">
        <v>592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390</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7886</v>
      </c>
      <c r="AG88" s="1052"/>
      <c r="AH88" s="1052"/>
      <c r="AI88" s="1052"/>
      <c r="AJ88" s="1052"/>
      <c r="AK88" s="1056"/>
      <c r="AL88" s="1056"/>
      <c r="AM88" s="1056"/>
      <c r="AN88" s="1056"/>
      <c r="AO88" s="1056"/>
      <c r="AP88" s="1052">
        <v>2479</v>
      </c>
      <c r="AQ88" s="1052"/>
      <c r="AR88" s="1052"/>
      <c r="AS88" s="1052"/>
      <c r="AT88" s="1052"/>
      <c r="AU88" s="1052" t="s">
        <v>593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16</v>
      </c>
      <c r="CS102" s="1044"/>
      <c r="CT102" s="1044"/>
      <c r="CU102" s="1044"/>
      <c r="CV102" s="1045"/>
      <c r="CW102" s="1043">
        <v>35</v>
      </c>
      <c r="CX102" s="1044"/>
      <c r="CY102" s="1044"/>
      <c r="CZ102" s="1044"/>
      <c r="DA102" s="1045"/>
      <c r="DB102" s="1043" t="s">
        <v>593</v>
      </c>
      <c r="DC102" s="1044"/>
      <c r="DD102" s="1044"/>
      <c r="DE102" s="1044"/>
      <c r="DF102" s="1045"/>
      <c r="DG102" s="1043" t="s">
        <v>593</v>
      </c>
      <c r="DH102" s="1044"/>
      <c r="DI102" s="1044"/>
      <c r="DJ102" s="1044"/>
      <c r="DK102" s="1045"/>
      <c r="DL102" s="1043" t="s">
        <v>593</v>
      </c>
      <c r="DM102" s="1044"/>
      <c r="DN102" s="1044"/>
      <c r="DO102" s="1044"/>
      <c r="DP102" s="1045"/>
      <c r="DQ102" s="1043" t="s">
        <v>593</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308</v>
      </c>
      <c r="AG109" s="987"/>
      <c r="AH109" s="987"/>
      <c r="AI109" s="987"/>
      <c r="AJ109" s="988"/>
      <c r="AK109" s="989" t="s">
        <v>307</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308</v>
      </c>
      <c r="BW109" s="987"/>
      <c r="BX109" s="987"/>
      <c r="BY109" s="987"/>
      <c r="BZ109" s="988"/>
      <c r="CA109" s="989" t="s">
        <v>307</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308</v>
      </c>
      <c r="DM109" s="987"/>
      <c r="DN109" s="987"/>
      <c r="DO109" s="987"/>
      <c r="DP109" s="988"/>
      <c r="DQ109" s="989" t="s">
        <v>307</v>
      </c>
      <c r="DR109" s="987"/>
      <c r="DS109" s="987"/>
      <c r="DT109" s="987"/>
      <c r="DU109" s="988"/>
      <c r="DV109" s="989" t="s">
        <v>432</v>
      </c>
      <c r="DW109" s="987"/>
      <c r="DX109" s="987"/>
      <c r="DY109" s="987"/>
      <c r="DZ109" s="1018"/>
    </row>
    <row r="110" spans="1:131" s="247" customFormat="1" ht="26.25" customHeight="1">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1202556</v>
      </c>
      <c r="AB110" s="980"/>
      <c r="AC110" s="980"/>
      <c r="AD110" s="980"/>
      <c r="AE110" s="981"/>
      <c r="AF110" s="982">
        <v>1124155</v>
      </c>
      <c r="AG110" s="980"/>
      <c r="AH110" s="980"/>
      <c r="AI110" s="980"/>
      <c r="AJ110" s="981"/>
      <c r="AK110" s="982">
        <v>1071966</v>
      </c>
      <c r="AL110" s="980"/>
      <c r="AM110" s="980"/>
      <c r="AN110" s="980"/>
      <c r="AO110" s="981"/>
      <c r="AP110" s="983">
        <v>21.5</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10033960</v>
      </c>
      <c r="BR110" s="927"/>
      <c r="BS110" s="927"/>
      <c r="BT110" s="927"/>
      <c r="BU110" s="927"/>
      <c r="BV110" s="927">
        <v>10402576</v>
      </c>
      <c r="BW110" s="927"/>
      <c r="BX110" s="927"/>
      <c r="BY110" s="927"/>
      <c r="BZ110" s="927"/>
      <c r="CA110" s="927">
        <v>11569465</v>
      </c>
      <c r="CB110" s="927"/>
      <c r="CC110" s="927"/>
      <c r="CD110" s="927"/>
      <c r="CE110" s="927"/>
      <c r="CF110" s="951">
        <v>231.7</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413</v>
      </c>
      <c r="DH110" s="927"/>
      <c r="DI110" s="927"/>
      <c r="DJ110" s="927"/>
      <c r="DK110" s="927"/>
      <c r="DL110" s="927" t="s">
        <v>183</v>
      </c>
      <c r="DM110" s="927"/>
      <c r="DN110" s="927"/>
      <c r="DO110" s="927"/>
      <c r="DP110" s="927"/>
      <c r="DQ110" s="927" t="s">
        <v>438</v>
      </c>
      <c r="DR110" s="927"/>
      <c r="DS110" s="927"/>
      <c r="DT110" s="927"/>
      <c r="DU110" s="927"/>
      <c r="DV110" s="928" t="s">
        <v>183</v>
      </c>
      <c r="DW110" s="928"/>
      <c r="DX110" s="928"/>
      <c r="DY110" s="928"/>
      <c r="DZ110" s="929"/>
    </row>
    <row r="111" spans="1:131" s="247" customFormat="1" ht="26.25" customHeight="1">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183</v>
      </c>
      <c r="AB111" s="1008"/>
      <c r="AC111" s="1008"/>
      <c r="AD111" s="1008"/>
      <c r="AE111" s="1009"/>
      <c r="AF111" s="1010" t="s">
        <v>183</v>
      </c>
      <c r="AG111" s="1008"/>
      <c r="AH111" s="1008"/>
      <c r="AI111" s="1008"/>
      <c r="AJ111" s="1009"/>
      <c r="AK111" s="1010" t="s">
        <v>183</v>
      </c>
      <c r="AL111" s="1008"/>
      <c r="AM111" s="1008"/>
      <c r="AN111" s="1008"/>
      <c r="AO111" s="1009"/>
      <c r="AP111" s="1011" t="s">
        <v>183</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413</v>
      </c>
      <c r="BR111" s="899"/>
      <c r="BS111" s="899"/>
      <c r="BT111" s="899"/>
      <c r="BU111" s="899"/>
      <c r="BV111" s="899" t="s">
        <v>183</v>
      </c>
      <c r="BW111" s="899"/>
      <c r="BX111" s="899"/>
      <c r="BY111" s="899"/>
      <c r="BZ111" s="899"/>
      <c r="CA111" s="899" t="s">
        <v>413</v>
      </c>
      <c r="CB111" s="899"/>
      <c r="CC111" s="899"/>
      <c r="CD111" s="899"/>
      <c r="CE111" s="899"/>
      <c r="CF111" s="960" t="s">
        <v>413</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183</v>
      </c>
      <c r="DH111" s="899"/>
      <c r="DI111" s="899"/>
      <c r="DJ111" s="899"/>
      <c r="DK111" s="899"/>
      <c r="DL111" s="899" t="s">
        <v>442</v>
      </c>
      <c r="DM111" s="899"/>
      <c r="DN111" s="899"/>
      <c r="DO111" s="899"/>
      <c r="DP111" s="899"/>
      <c r="DQ111" s="899" t="s">
        <v>183</v>
      </c>
      <c r="DR111" s="899"/>
      <c r="DS111" s="899"/>
      <c r="DT111" s="899"/>
      <c r="DU111" s="899"/>
      <c r="DV111" s="876" t="s">
        <v>413</v>
      </c>
      <c r="DW111" s="876"/>
      <c r="DX111" s="876"/>
      <c r="DY111" s="876"/>
      <c r="DZ111" s="877"/>
    </row>
    <row r="112" spans="1:131" s="247" customFormat="1" ht="26.25" customHeight="1">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183</v>
      </c>
      <c r="AB112" s="862"/>
      <c r="AC112" s="862"/>
      <c r="AD112" s="862"/>
      <c r="AE112" s="863"/>
      <c r="AF112" s="864" t="s">
        <v>183</v>
      </c>
      <c r="AG112" s="862"/>
      <c r="AH112" s="862"/>
      <c r="AI112" s="862"/>
      <c r="AJ112" s="863"/>
      <c r="AK112" s="864" t="s">
        <v>442</v>
      </c>
      <c r="AL112" s="862"/>
      <c r="AM112" s="862"/>
      <c r="AN112" s="862"/>
      <c r="AO112" s="863"/>
      <c r="AP112" s="909" t="s">
        <v>392</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373303</v>
      </c>
      <c r="BR112" s="899"/>
      <c r="BS112" s="899"/>
      <c r="BT112" s="899"/>
      <c r="BU112" s="899"/>
      <c r="BV112" s="899">
        <v>402631</v>
      </c>
      <c r="BW112" s="899"/>
      <c r="BX112" s="899"/>
      <c r="BY112" s="899"/>
      <c r="BZ112" s="899"/>
      <c r="CA112" s="899">
        <v>544226</v>
      </c>
      <c r="CB112" s="899"/>
      <c r="CC112" s="899"/>
      <c r="CD112" s="899"/>
      <c r="CE112" s="899"/>
      <c r="CF112" s="960">
        <v>10.9</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392</v>
      </c>
      <c r="DM112" s="899"/>
      <c r="DN112" s="899"/>
      <c r="DO112" s="899"/>
      <c r="DP112" s="899"/>
      <c r="DQ112" s="899" t="s">
        <v>183</v>
      </c>
      <c r="DR112" s="899"/>
      <c r="DS112" s="899"/>
      <c r="DT112" s="899"/>
      <c r="DU112" s="899"/>
      <c r="DV112" s="876" t="s">
        <v>392</v>
      </c>
      <c r="DW112" s="876"/>
      <c r="DX112" s="876"/>
      <c r="DY112" s="876"/>
      <c r="DZ112" s="877"/>
    </row>
    <row r="113" spans="1:130" s="247" customFormat="1" ht="26.25" customHeight="1">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39012</v>
      </c>
      <c r="AB113" s="1008"/>
      <c r="AC113" s="1008"/>
      <c r="AD113" s="1008"/>
      <c r="AE113" s="1009"/>
      <c r="AF113" s="1010">
        <v>39787</v>
      </c>
      <c r="AG113" s="1008"/>
      <c r="AH113" s="1008"/>
      <c r="AI113" s="1008"/>
      <c r="AJ113" s="1009"/>
      <c r="AK113" s="1010">
        <v>42568</v>
      </c>
      <c r="AL113" s="1008"/>
      <c r="AM113" s="1008"/>
      <c r="AN113" s="1008"/>
      <c r="AO113" s="1009"/>
      <c r="AP113" s="1011">
        <v>0.9</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440474</v>
      </c>
      <c r="BR113" s="899"/>
      <c r="BS113" s="899"/>
      <c r="BT113" s="899"/>
      <c r="BU113" s="899"/>
      <c r="BV113" s="899">
        <v>384496</v>
      </c>
      <c r="BW113" s="899"/>
      <c r="BX113" s="899"/>
      <c r="BY113" s="899"/>
      <c r="BZ113" s="899"/>
      <c r="CA113" s="899">
        <v>300242</v>
      </c>
      <c r="CB113" s="899"/>
      <c r="CC113" s="899"/>
      <c r="CD113" s="899"/>
      <c r="CE113" s="899"/>
      <c r="CF113" s="960">
        <v>6</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183</v>
      </c>
      <c r="DH113" s="862"/>
      <c r="DI113" s="862"/>
      <c r="DJ113" s="862"/>
      <c r="DK113" s="863"/>
      <c r="DL113" s="864" t="s">
        <v>183</v>
      </c>
      <c r="DM113" s="862"/>
      <c r="DN113" s="862"/>
      <c r="DO113" s="862"/>
      <c r="DP113" s="863"/>
      <c r="DQ113" s="864" t="s">
        <v>392</v>
      </c>
      <c r="DR113" s="862"/>
      <c r="DS113" s="862"/>
      <c r="DT113" s="862"/>
      <c r="DU113" s="863"/>
      <c r="DV113" s="909" t="s">
        <v>392</v>
      </c>
      <c r="DW113" s="910"/>
      <c r="DX113" s="910"/>
      <c r="DY113" s="910"/>
      <c r="DZ113" s="911"/>
    </row>
    <row r="114" spans="1:130" s="247" customFormat="1" ht="26.25" customHeight="1">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89019</v>
      </c>
      <c r="AB114" s="862"/>
      <c r="AC114" s="862"/>
      <c r="AD114" s="862"/>
      <c r="AE114" s="863"/>
      <c r="AF114" s="864">
        <v>89814</v>
      </c>
      <c r="AG114" s="862"/>
      <c r="AH114" s="862"/>
      <c r="AI114" s="862"/>
      <c r="AJ114" s="863"/>
      <c r="AK114" s="864">
        <v>90615</v>
      </c>
      <c r="AL114" s="862"/>
      <c r="AM114" s="862"/>
      <c r="AN114" s="862"/>
      <c r="AO114" s="863"/>
      <c r="AP114" s="909">
        <v>1.8</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1756829</v>
      </c>
      <c r="BR114" s="899"/>
      <c r="BS114" s="899"/>
      <c r="BT114" s="899"/>
      <c r="BU114" s="899"/>
      <c r="BV114" s="899">
        <v>1629901</v>
      </c>
      <c r="BW114" s="899"/>
      <c r="BX114" s="899"/>
      <c r="BY114" s="899"/>
      <c r="BZ114" s="899"/>
      <c r="CA114" s="899">
        <v>1636297</v>
      </c>
      <c r="CB114" s="899"/>
      <c r="CC114" s="899"/>
      <c r="CD114" s="899"/>
      <c r="CE114" s="899"/>
      <c r="CF114" s="960">
        <v>32.799999999999997</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183</v>
      </c>
      <c r="DH114" s="862"/>
      <c r="DI114" s="862"/>
      <c r="DJ114" s="862"/>
      <c r="DK114" s="863"/>
      <c r="DL114" s="864" t="s">
        <v>442</v>
      </c>
      <c r="DM114" s="862"/>
      <c r="DN114" s="862"/>
      <c r="DO114" s="862"/>
      <c r="DP114" s="863"/>
      <c r="DQ114" s="864" t="s">
        <v>392</v>
      </c>
      <c r="DR114" s="862"/>
      <c r="DS114" s="862"/>
      <c r="DT114" s="862"/>
      <c r="DU114" s="863"/>
      <c r="DV114" s="909" t="s">
        <v>392</v>
      </c>
      <c r="DW114" s="910"/>
      <c r="DX114" s="910"/>
      <c r="DY114" s="910"/>
      <c r="DZ114" s="911"/>
    </row>
    <row r="115" spans="1:130" s="247" customFormat="1" ht="26.25" customHeight="1">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2597</v>
      </c>
      <c r="AB115" s="1008"/>
      <c r="AC115" s="1008"/>
      <c r="AD115" s="1008"/>
      <c r="AE115" s="1009"/>
      <c r="AF115" s="1010">
        <v>1508</v>
      </c>
      <c r="AG115" s="1008"/>
      <c r="AH115" s="1008"/>
      <c r="AI115" s="1008"/>
      <c r="AJ115" s="1009"/>
      <c r="AK115" s="1010">
        <v>447</v>
      </c>
      <c r="AL115" s="1008"/>
      <c r="AM115" s="1008"/>
      <c r="AN115" s="1008"/>
      <c r="AO115" s="1009"/>
      <c r="AP115" s="1011">
        <v>0</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392</v>
      </c>
      <c r="BR115" s="899"/>
      <c r="BS115" s="899"/>
      <c r="BT115" s="899"/>
      <c r="BU115" s="899"/>
      <c r="BV115" s="899" t="s">
        <v>392</v>
      </c>
      <c r="BW115" s="899"/>
      <c r="BX115" s="899"/>
      <c r="BY115" s="899"/>
      <c r="BZ115" s="899"/>
      <c r="CA115" s="899" t="s">
        <v>183</v>
      </c>
      <c r="CB115" s="899"/>
      <c r="CC115" s="899"/>
      <c r="CD115" s="899"/>
      <c r="CE115" s="899"/>
      <c r="CF115" s="960" t="s">
        <v>183</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392</v>
      </c>
      <c r="DH115" s="862"/>
      <c r="DI115" s="862"/>
      <c r="DJ115" s="862"/>
      <c r="DK115" s="863"/>
      <c r="DL115" s="864" t="s">
        <v>183</v>
      </c>
      <c r="DM115" s="862"/>
      <c r="DN115" s="862"/>
      <c r="DO115" s="862"/>
      <c r="DP115" s="863"/>
      <c r="DQ115" s="864" t="s">
        <v>442</v>
      </c>
      <c r="DR115" s="862"/>
      <c r="DS115" s="862"/>
      <c r="DT115" s="862"/>
      <c r="DU115" s="863"/>
      <c r="DV115" s="909" t="s">
        <v>183</v>
      </c>
      <c r="DW115" s="910"/>
      <c r="DX115" s="910"/>
      <c r="DY115" s="910"/>
      <c r="DZ115" s="911"/>
    </row>
    <row r="116" spans="1:130" s="247" customFormat="1" ht="26.25" customHeight="1">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56</v>
      </c>
      <c r="AB116" s="862"/>
      <c r="AC116" s="862"/>
      <c r="AD116" s="862"/>
      <c r="AE116" s="863"/>
      <c r="AF116" s="864">
        <v>59</v>
      </c>
      <c r="AG116" s="862"/>
      <c r="AH116" s="862"/>
      <c r="AI116" s="862"/>
      <c r="AJ116" s="863"/>
      <c r="AK116" s="864">
        <v>57</v>
      </c>
      <c r="AL116" s="862"/>
      <c r="AM116" s="862"/>
      <c r="AN116" s="862"/>
      <c r="AO116" s="863"/>
      <c r="AP116" s="909">
        <v>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392</v>
      </c>
      <c r="BW116" s="899"/>
      <c r="BX116" s="899"/>
      <c r="BY116" s="899"/>
      <c r="BZ116" s="899"/>
      <c r="CA116" s="899" t="s">
        <v>392</v>
      </c>
      <c r="CB116" s="899"/>
      <c r="CC116" s="899"/>
      <c r="CD116" s="899"/>
      <c r="CE116" s="899"/>
      <c r="CF116" s="960" t="s">
        <v>392</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183</v>
      </c>
      <c r="DH116" s="862"/>
      <c r="DI116" s="862"/>
      <c r="DJ116" s="862"/>
      <c r="DK116" s="863"/>
      <c r="DL116" s="864" t="s">
        <v>183</v>
      </c>
      <c r="DM116" s="862"/>
      <c r="DN116" s="862"/>
      <c r="DO116" s="862"/>
      <c r="DP116" s="863"/>
      <c r="DQ116" s="864" t="s">
        <v>183</v>
      </c>
      <c r="DR116" s="862"/>
      <c r="DS116" s="862"/>
      <c r="DT116" s="862"/>
      <c r="DU116" s="863"/>
      <c r="DV116" s="909" t="s">
        <v>442</v>
      </c>
      <c r="DW116" s="910"/>
      <c r="DX116" s="910"/>
      <c r="DY116" s="910"/>
      <c r="DZ116" s="911"/>
    </row>
    <row r="117" spans="1:130" s="247" customFormat="1" ht="26.25" customHeight="1">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1333240</v>
      </c>
      <c r="AB117" s="994"/>
      <c r="AC117" s="994"/>
      <c r="AD117" s="994"/>
      <c r="AE117" s="995"/>
      <c r="AF117" s="996">
        <v>1255323</v>
      </c>
      <c r="AG117" s="994"/>
      <c r="AH117" s="994"/>
      <c r="AI117" s="994"/>
      <c r="AJ117" s="995"/>
      <c r="AK117" s="996">
        <v>1205653</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392</v>
      </c>
      <c r="BW117" s="899"/>
      <c r="BX117" s="899"/>
      <c r="BY117" s="899"/>
      <c r="BZ117" s="899"/>
      <c r="CA117" s="899" t="s">
        <v>392</v>
      </c>
      <c r="CB117" s="899"/>
      <c r="CC117" s="899"/>
      <c r="CD117" s="899"/>
      <c r="CE117" s="899"/>
      <c r="CF117" s="960" t="s">
        <v>392</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392</v>
      </c>
      <c r="DH117" s="862"/>
      <c r="DI117" s="862"/>
      <c r="DJ117" s="862"/>
      <c r="DK117" s="863"/>
      <c r="DL117" s="864" t="s">
        <v>392</v>
      </c>
      <c r="DM117" s="862"/>
      <c r="DN117" s="862"/>
      <c r="DO117" s="862"/>
      <c r="DP117" s="863"/>
      <c r="DQ117" s="864" t="s">
        <v>392</v>
      </c>
      <c r="DR117" s="862"/>
      <c r="DS117" s="862"/>
      <c r="DT117" s="862"/>
      <c r="DU117" s="863"/>
      <c r="DV117" s="909" t="s">
        <v>392</v>
      </c>
      <c r="DW117" s="910"/>
      <c r="DX117" s="910"/>
      <c r="DY117" s="910"/>
      <c r="DZ117" s="911"/>
    </row>
    <row r="118" spans="1:130" s="247" customFormat="1" ht="26.25" customHeight="1">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308</v>
      </c>
      <c r="AG118" s="987"/>
      <c r="AH118" s="987"/>
      <c r="AI118" s="987"/>
      <c r="AJ118" s="988"/>
      <c r="AK118" s="989" t="s">
        <v>307</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183</v>
      </c>
      <c r="BR118" s="930"/>
      <c r="BS118" s="930"/>
      <c r="BT118" s="930"/>
      <c r="BU118" s="930"/>
      <c r="BV118" s="930" t="s">
        <v>183</v>
      </c>
      <c r="BW118" s="930"/>
      <c r="BX118" s="930"/>
      <c r="BY118" s="930"/>
      <c r="BZ118" s="930"/>
      <c r="CA118" s="930" t="s">
        <v>183</v>
      </c>
      <c r="CB118" s="930"/>
      <c r="CC118" s="930"/>
      <c r="CD118" s="930"/>
      <c r="CE118" s="930"/>
      <c r="CF118" s="960" t="s">
        <v>183</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183</v>
      </c>
      <c r="DH118" s="862"/>
      <c r="DI118" s="862"/>
      <c r="DJ118" s="862"/>
      <c r="DK118" s="863"/>
      <c r="DL118" s="864" t="s">
        <v>392</v>
      </c>
      <c r="DM118" s="862"/>
      <c r="DN118" s="862"/>
      <c r="DO118" s="862"/>
      <c r="DP118" s="863"/>
      <c r="DQ118" s="864" t="s">
        <v>183</v>
      </c>
      <c r="DR118" s="862"/>
      <c r="DS118" s="862"/>
      <c r="DT118" s="862"/>
      <c r="DU118" s="863"/>
      <c r="DV118" s="909" t="s">
        <v>392</v>
      </c>
      <c r="DW118" s="910"/>
      <c r="DX118" s="910"/>
      <c r="DY118" s="910"/>
      <c r="DZ118" s="911"/>
    </row>
    <row r="119" spans="1:130" s="247" customFormat="1" ht="26.25" customHeight="1">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183</v>
      </c>
      <c r="AB119" s="980"/>
      <c r="AC119" s="980"/>
      <c r="AD119" s="980"/>
      <c r="AE119" s="981"/>
      <c r="AF119" s="982" t="s">
        <v>464</v>
      </c>
      <c r="AG119" s="980"/>
      <c r="AH119" s="980"/>
      <c r="AI119" s="980"/>
      <c r="AJ119" s="981"/>
      <c r="AK119" s="982" t="s">
        <v>183</v>
      </c>
      <c r="AL119" s="980"/>
      <c r="AM119" s="980"/>
      <c r="AN119" s="980"/>
      <c r="AO119" s="981"/>
      <c r="AP119" s="983" t="s">
        <v>183</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465</v>
      </c>
      <c r="BP119" s="963"/>
      <c r="BQ119" s="967">
        <v>12604566</v>
      </c>
      <c r="BR119" s="930"/>
      <c r="BS119" s="930"/>
      <c r="BT119" s="930"/>
      <c r="BU119" s="930"/>
      <c r="BV119" s="930">
        <v>12819604</v>
      </c>
      <c r="BW119" s="930"/>
      <c r="BX119" s="930"/>
      <c r="BY119" s="930"/>
      <c r="BZ119" s="930"/>
      <c r="CA119" s="930">
        <v>14050230</v>
      </c>
      <c r="CB119" s="930"/>
      <c r="CC119" s="930"/>
      <c r="CD119" s="930"/>
      <c r="CE119" s="930"/>
      <c r="CF119" s="828"/>
      <c r="CG119" s="829"/>
      <c r="CH119" s="829"/>
      <c r="CI119" s="829"/>
      <c r="CJ119" s="919"/>
      <c r="CK119" s="1017"/>
      <c r="CL119" s="905"/>
      <c r="CM119" s="923" t="s">
        <v>466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392</v>
      </c>
      <c r="DH119" s="845"/>
      <c r="DI119" s="845"/>
      <c r="DJ119" s="845"/>
      <c r="DK119" s="846"/>
      <c r="DL119" s="847" t="s">
        <v>392</v>
      </c>
      <c r="DM119" s="845"/>
      <c r="DN119" s="845"/>
      <c r="DO119" s="845"/>
      <c r="DP119" s="846"/>
      <c r="DQ119" s="847" t="s">
        <v>392</v>
      </c>
      <c r="DR119" s="845"/>
      <c r="DS119" s="845"/>
      <c r="DT119" s="845"/>
      <c r="DU119" s="846"/>
      <c r="DV119" s="933" t="s">
        <v>392</v>
      </c>
      <c r="DW119" s="934"/>
      <c r="DX119" s="934"/>
      <c r="DY119" s="934"/>
      <c r="DZ119" s="935"/>
    </row>
    <row r="120" spans="1:130" s="247" customFormat="1" ht="26.25" customHeight="1">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183</v>
      </c>
      <c r="AB120" s="862"/>
      <c r="AC120" s="862"/>
      <c r="AD120" s="862"/>
      <c r="AE120" s="863"/>
      <c r="AF120" s="864" t="s">
        <v>392</v>
      </c>
      <c r="AG120" s="862"/>
      <c r="AH120" s="862"/>
      <c r="AI120" s="862"/>
      <c r="AJ120" s="863"/>
      <c r="AK120" s="864" t="s">
        <v>392</v>
      </c>
      <c r="AL120" s="862"/>
      <c r="AM120" s="862"/>
      <c r="AN120" s="862"/>
      <c r="AO120" s="863"/>
      <c r="AP120" s="909" t="s">
        <v>183</v>
      </c>
      <c r="AQ120" s="910"/>
      <c r="AR120" s="910"/>
      <c r="AS120" s="910"/>
      <c r="AT120" s="911"/>
      <c r="AU120" s="968" t="s">
        <v>467</v>
      </c>
      <c r="AV120" s="969"/>
      <c r="AW120" s="969"/>
      <c r="AX120" s="969"/>
      <c r="AY120" s="970"/>
      <c r="AZ120" s="945" t="s">
        <v>468</v>
      </c>
      <c r="BA120" s="890"/>
      <c r="BB120" s="890"/>
      <c r="BC120" s="890"/>
      <c r="BD120" s="890"/>
      <c r="BE120" s="890"/>
      <c r="BF120" s="890"/>
      <c r="BG120" s="890"/>
      <c r="BH120" s="890"/>
      <c r="BI120" s="890"/>
      <c r="BJ120" s="890"/>
      <c r="BK120" s="890"/>
      <c r="BL120" s="890"/>
      <c r="BM120" s="890"/>
      <c r="BN120" s="890"/>
      <c r="BO120" s="890"/>
      <c r="BP120" s="891"/>
      <c r="BQ120" s="946">
        <v>5820279</v>
      </c>
      <c r="BR120" s="927"/>
      <c r="BS120" s="927"/>
      <c r="BT120" s="927"/>
      <c r="BU120" s="927"/>
      <c r="BV120" s="927">
        <v>5807591</v>
      </c>
      <c r="BW120" s="927"/>
      <c r="BX120" s="927"/>
      <c r="BY120" s="927"/>
      <c r="BZ120" s="927"/>
      <c r="CA120" s="927">
        <v>5515336</v>
      </c>
      <c r="CB120" s="927"/>
      <c r="CC120" s="927"/>
      <c r="CD120" s="927"/>
      <c r="CE120" s="927"/>
      <c r="CF120" s="951">
        <v>110.5</v>
      </c>
      <c r="CG120" s="952"/>
      <c r="CH120" s="952"/>
      <c r="CI120" s="952"/>
      <c r="CJ120" s="952"/>
      <c r="CK120" s="953" t="s">
        <v>469</v>
      </c>
      <c r="CL120" s="937"/>
      <c r="CM120" s="937"/>
      <c r="CN120" s="937"/>
      <c r="CO120" s="938"/>
      <c r="CP120" s="957" t="s">
        <v>470</v>
      </c>
      <c r="CQ120" s="958"/>
      <c r="CR120" s="958"/>
      <c r="CS120" s="958"/>
      <c r="CT120" s="958"/>
      <c r="CU120" s="958"/>
      <c r="CV120" s="958"/>
      <c r="CW120" s="958"/>
      <c r="CX120" s="958"/>
      <c r="CY120" s="958"/>
      <c r="CZ120" s="958"/>
      <c r="DA120" s="958"/>
      <c r="DB120" s="958"/>
      <c r="DC120" s="958"/>
      <c r="DD120" s="958"/>
      <c r="DE120" s="958"/>
      <c r="DF120" s="959"/>
      <c r="DG120" s="946">
        <v>321445</v>
      </c>
      <c r="DH120" s="927"/>
      <c r="DI120" s="927"/>
      <c r="DJ120" s="927"/>
      <c r="DK120" s="927"/>
      <c r="DL120" s="927">
        <v>345135</v>
      </c>
      <c r="DM120" s="927"/>
      <c r="DN120" s="927"/>
      <c r="DO120" s="927"/>
      <c r="DP120" s="927"/>
      <c r="DQ120" s="927">
        <v>488902</v>
      </c>
      <c r="DR120" s="927"/>
      <c r="DS120" s="927"/>
      <c r="DT120" s="927"/>
      <c r="DU120" s="927"/>
      <c r="DV120" s="928">
        <v>9.8000000000000007</v>
      </c>
      <c r="DW120" s="928"/>
      <c r="DX120" s="928"/>
      <c r="DY120" s="928"/>
      <c r="DZ120" s="929"/>
    </row>
    <row r="121" spans="1:130" s="247" customFormat="1" ht="26.25" customHeight="1">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183</v>
      </c>
      <c r="AB121" s="862"/>
      <c r="AC121" s="862"/>
      <c r="AD121" s="862"/>
      <c r="AE121" s="863"/>
      <c r="AF121" s="864" t="s">
        <v>392</v>
      </c>
      <c r="AG121" s="862"/>
      <c r="AH121" s="862"/>
      <c r="AI121" s="862"/>
      <c r="AJ121" s="863"/>
      <c r="AK121" s="864" t="s">
        <v>183</v>
      </c>
      <c r="AL121" s="862"/>
      <c r="AM121" s="862"/>
      <c r="AN121" s="862"/>
      <c r="AO121" s="863"/>
      <c r="AP121" s="909" t="s">
        <v>183</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689402</v>
      </c>
      <c r="BR121" s="899"/>
      <c r="BS121" s="899"/>
      <c r="BT121" s="899"/>
      <c r="BU121" s="899"/>
      <c r="BV121" s="899">
        <v>627154</v>
      </c>
      <c r="BW121" s="899"/>
      <c r="BX121" s="899"/>
      <c r="BY121" s="899"/>
      <c r="BZ121" s="899"/>
      <c r="CA121" s="899">
        <v>608607</v>
      </c>
      <c r="CB121" s="899"/>
      <c r="CC121" s="899"/>
      <c r="CD121" s="899"/>
      <c r="CE121" s="899"/>
      <c r="CF121" s="960">
        <v>12.2</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51858</v>
      </c>
      <c r="DH121" s="899"/>
      <c r="DI121" s="899"/>
      <c r="DJ121" s="899"/>
      <c r="DK121" s="899"/>
      <c r="DL121" s="899">
        <v>57496</v>
      </c>
      <c r="DM121" s="899"/>
      <c r="DN121" s="899"/>
      <c r="DO121" s="899"/>
      <c r="DP121" s="899"/>
      <c r="DQ121" s="899">
        <v>55324</v>
      </c>
      <c r="DR121" s="899"/>
      <c r="DS121" s="899"/>
      <c r="DT121" s="899"/>
      <c r="DU121" s="899"/>
      <c r="DV121" s="876">
        <v>1.1000000000000001</v>
      </c>
      <c r="DW121" s="876"/>
      <c r="DX121" s="876"/>
      <c r="DY121" s="876"/>
      <c r="DZ121" s="877"/>
    </row>
    <row r="122" spans="1:130" s="247" customFormat="1" ht="26.25" customHeight="1">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183</v>
      </c>
      <c r="AB122" s="862"/>
      <c r="AC122" s="862"/>
      <c r="AD122" s="862"/>
      <c r="AE122" s="863"/>
      <c r="AF122" s="864" t="s">
        <v>392</v>
      </c>
      <c r="AG122" s="862"/>
      <c r="AH122" s="862"/>
      <c r="AI122" s="862"/>
      <c r="AJ122" s="863"/>
      <c r="AK122" s="864" t="s">
        <v>183</v>
      </c>
      <c r="AL122" s="862"/>
      <c r="AM122" s="862"/>
      <c r="AN122" s="862"/>
      <c r="AO122" s="863"/>
      <c r="AP122" s="909" t="s">
        <v>183</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8242305</v>
      </c>
      <c r="BR122" s="930"/>
      <c r="BS122" s="930"/>
      <c r="BT122" s="930"/>
      <c r="BU122" s="930"/>
      <c r="BV122" s="930">
        <v>8453893</v>
      </c>
      <c r="BW122" s="930"/>
      <c r="BX122" s="930"/>
      <c r="BY122" s="930"/>
      <c r="BZ122" s="930"/>
      <c r="CA122" s="930">
        <v>9016803</v>
      </c>
      <c r="CB122" s="930"/>
      <c r="CC122" s="930"/>
      <c r="CD122" s="930"/>
      <c r="CE122" s="930"/>
      <c r="CF122" s="931">
        <v>180.6</v>
      </c>
      <c r="CG122" s="932"/>
      <c r="CH122" s="932"/>
      <c r="CI122" s="932"/>
      <c r="CJ122" s="932"/>
      <c r="CK122" s="954"/>
      <c r="CL122" s="940"/>
      <c r="CM122" s="940"/>
      <c r="CN122" s="940"/>
      <c r="CO122" s="941"/>
      <c r="CP122" s="920" t="s">
        <v>405</v>
      </c>
      <c r="CQ122" s="921"/>
      <c r="CR122" s="921"/>
      <c r="CS122" s="921"/>
      <c r="CT122" s="921"/>
      <c r="CU122" s="921"/>
      <c r="CV122" s="921"/>
      <c r="CW122" s="921"/>
      <c r="CX122" s="921"/>
      <c r="CY122" s="921"/>
      <c r="CZ122" s="921"/>
      <c r="DA122" s="921"/>
      <c r="DB122" s="921"/>
      <c r="DC122" s="921"/>
      <c r="DD122" s="921"/>
      <c r="DE122" s="921"/>
      <c r="DF122" s="922"/>
      <c r="DG122" s="898" t="s">
        <v>392</v>
      </c>
      <c r="DH122" s="899"/>
      <c r="DI122" s="899"/>
      <c r="DJ122" s="899"/>
      <c r="DK122" s="899"/>
      <c r="DL122" s="899" t="s">
        <v>392</v>
      </c>
      <c r="DM122" s="899"/>
      <c r="DN122" s="899"/>
      <c r="DO122" s="899"/>
      <c r="DP122" s="899"/>
      <c r="DQ122" s="899" t="s">
        <v>183</v>
      </c>
      <c r="DR122" s="899"/>
      <c r="DS122" s="899"/>
      <c r="DT122" s="899"/>
      <c r="DU122" s="899"/>
      <c r="DV122" s="876" t="s">
        <v>392</v>
      </c>
      <c r="DW122" s="876"/>
      <c r="DX122" s="876"/>
      <c r="DY122" s="876"/>
      <c r="DZ122" s="877"/>
    </row>
    <row r="123" spans="1:130" s="247" customFormat="1" ht="26.25" customHeight="1">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392</v>
      </c>
      <c r="AB123" s="862"/>
      <c r="AC123" s="862"/>
      <c r="AD123" s="862"/>
      <c r="AE123" s="863"/>
      <c r="AF123" s="864" t="s">
        <v>392</v>
      </c>
      <c r="AG123" s="862"/>
      <c r="AH123" s="862"/>
      <c r="AI123" s="862"/>
      <c r="AJ123" s="863"/>
      <c r="AK123" s="864" t="s">
        <v>392</v>
      </c>
      <c r="AL123" s="862"/>
      <c r="AM123" s="862"/>
      <c r="AN123" s="862"/>
      <c r="AO123" s="863"/>
      <c r="AP123" s="909" t="s">
        <v>392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474</v>
      </c>
      <c r="BP123" s="963"/>
      <c r="BQ123" s="917">
        <v>14751986</v>
      </c>
      <c r="BR123" s="918"/>
      <c r="BS123" s="918"/>
      <c r="BT123" s="918"/>
      <c r="BU123" s="918"/>
      <c r="BV123" s="918">
        <v>14888638</v>
      </c>
      <c r="BW123" s="918"/>
      <c r="BX123" s="918"/>
      <c r="BY123" s="918"/>
      <c r="BZ123" s="918"/>
      <c r="CA123" s="918">
        <v>15140746</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392</v>
      </c>
      <c r="DH123" s="862"/>
      <c r="DI123" s="862"/>
      <c r="DJ123" s="862"/>
      <c r="DK123" s="863"/>
      <c r="DL123" s="864" t="s">
        <v>392</v>
      </c>
      <c r="DM123" s="862"/>
      <c r="DN123" s="862"/>
      <c r="DO123" s="862"/>
      <c r="DP123" s="863"/>
      <c r="DQ123" s="864" t="s">
        <v>392</v>
      </c>
      <c r="DR123" s="862"/>
      <c r="DS123" s="862"/>
      <c r="DT123" s="862"/>
      <c r="DU123" s="863"/>
      <c r="DV123" s="909" t="s">
        <v>183</v>
      </c>
      <c r="DW123" s="910"/>
      <c r="DX123" s="910"/>
      <c r="DY123" s="910"/>
      <c r="DZ123" s="911"/>
    </row>
    <row r="124" spans="1:130" s="247" customFormat="1" ht="26.25" customHeight="1" thickBot="1">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392</v>
      </c>
      <c r="AB124" s="862"/>
      <c r="AC124" s="862"/>
      <c r="AD124" s="862"/>
      <c r="AE124" s="863"/>
      <c r="AF124" s="864" t="s">
        <v>183</v>
      </c>
      <c r="AG124" s="862"/>
      <c r="AH124" s="862"/>
      <c r="AI124" s="862"/>
      <c r="AJ124" s="863"/>
      <c r="AK124" s="864" t="s">
        <v>392</v>
      </c>
      <c r="AL124" s="862"/>
      <c r="AM124" s="862"/>
      <c r="AN124" s="862"/>
      <c r="AO124" s="863"/>
      <c r="AP124" s="909" t="s">
        <v>392</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183</v>
      </c>
      <c r="BR124" s="916"/>
      <c r="BS124" s="916"/>
      <c r="BT124" s="916"/>
      <c r="BU124" s="916"/>
      <c r="BV124" s="916" t="s">
        <v>392</v>
      </c>
      <c r="BW124" s="916"/>
      <c r="BX124" s="916"/>
      <c r="BY124" s="916"/>
      <c r="BZ124" s="916"/>
      <c r="CA124" s="916" t="s">
        <v>183</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392</v>
      </c>
      <c r="DH124" s="845"/>
      <c r="DI124" s="845"/>
      <c r="DJ124" s="845"/>
      <c r="DK124" s="846"/>
      <c r="DL124" s="847" t="s">
        <v>183</v>
      </c>
      <c r="DM124" s="845"/>
      <c r="DN124" s="845"/>
      <c r="DO124" s="845"/>
      <c r="DP124" s="846"/>
      <c r="DQ124" s="847" t="s">
        <v>392</v>
      </c>
      <c r="DR124" s="845"/>
      <c r="DS124" s="845"/>
      <c r="DT124" s="845"/>
      <c r="DU124" s="846"/>
      <c r="DV124" s="933" t="s">
        <v>392</v>
      </c>
      <c r="DW124" s="934"/>
      <c r="DX124" s="934"/>
      <c r="DY124" s="934"/>
      <c r="DZ124" s="935"/>
    </row>
    <row r="125" spans="1:130" s="247" customFormat="1" ht="26.25" customHeight="1">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392</v>
      </c>
      <c r="AB125" s="862"/>
      <c r="AC125" s="862"/>
      <c r="AD125" s="862"/>
      <c r="AE125" s="863"/>
      <c r="AF125" s="864" t="s">
        <v>183</v>
      </c>
      <c r="AG125" s="862"/>
      <c r="AH125" s="862"/>
      <c r="AI125" s="862"/>
      <c r="AJ125" s="863"/>
      <c r="AK125" s="864" t="s">
        <v>392</v>
      </c>
      <c r="AL125" s="862"/>
      <c r="AM125" s="862"/>
      <c r="AN125" s="862"/>
      <c r="AO125" s="863"/>
      <c r="AP125" s="909" t="s">
        <v>392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183</v>
      </c>
      <c r="DH125" s="927"/>
      <c r="DI125" s="927"/>
      <c r="DJ125" s="927"/>
      <c r="DK125" s="927"/>
      <c r="DL125" s="927" t="s">
        <v>183</v>
      </c>
      <c r="DM125" s="927"/>
      <c r="DN125" s="927"/>
      <c r="DO125" s="927"/>
      <c r="DP125" s="927"/>
      <c r="DQ125" s="927" t="s">
        <v>392</v>
      </c>
      <c r="DR125" s="927"/>
      <c r="DS125" s="927"/>
      <c r="DT125" s="927"/>
      <c r="DU125" s="927"/>
      <c r="DV125" s="928" t="s">
        <v>392</v>
      </c>
      <c r="DW125" s="928"/>
      <c r="DX125" s="928"/>
      <c r="DY125" s="928"/>
      <c r="DZ125" s="929"/>
    </row>
    <row r="126" spans="1:130" s="247" customFormat="1" ht="26.25" customHeight="1" thickBot="1">
      <c r="A126" s="902"/>
      <c r="B126" s="90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183</v>
      </c>
      <c r="AB126" s="862"/>
      <c r="AC126" s="862"/>
      <c r="AD126" s="862"/>
      <c r="AE126" s="863"/>
      <c r="AF126" s="864" t="s">
        <v>392</v>
      </c>
      <c r="AG126" s="862"/>
      <c r="AH126" s="862"/>
      <c r="AI126" s="862"/>
      <c r="AJ126" s="863"/>
      <c r="AK126" s="864" t="s">
        <v>183</v>
      </c>
      <c r="AL126" s="862"/>
      <c r="AM126" s="862"/>
      <c r="AN126" s="862"/>
      <c r="AO126" s="863"/>
      <c r="AP126" s="909" t="s">
        <v>183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183</v>
      </c>
      <c r="DH126" s="899"/>
      <c r="DI126" s="899"/>
      <c r="DJ126" s="899"/>
      <c r="DK126" s="899"/>
      <c r="DL126" s="899" t="s">
        <v>392</v>
      </c>
      <c r="DM126" s="899"/>
      <c r="DN126" s="899"/>
      <c r="DO126" s="899"/>
      <c r="DP126" s="899"/>
      <c r="DQ126" s="899" t="s">
        <v>183</v>
      </c>
      <c r="DR126" s="899"/>
      <c r="DS126" s="899"/>
      <c r="DT126" s="899"/>
      <c r="DU126" s="899"/>
      <c r="DV126" s="876" t="s">
        <v>392</v>
      </c>
      <c r="DW126" s="876"/>
      <c r="DX126" s="876"/>
      <c r="DY126" s="876"/>
      <c r="DZ126" s="877"/>
    </row>
    <row r="127" spans="1:130" s="247" customFormat="1" ht="26.25" customHeight="1">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2597</v>
      </c>
      <c r="AB127" s="862"/>
      <c r="AC127" s="862"/>
      <c r="AD127" s="862"/>
      <c r="AE127" s="863"/>
      <c r="AF127" s="864">
        <v>1508</v>
      </c>
      <c r="AG127" s="862"/>
      <c r="AH127" s="862"/>
      <c r="AI127" s="862"/>
      <c r="AJ127" s="863"/>
      <c r="AK127" s="864">
        <v>447</v>
      </c>
      <c r="AL127" s="862"/>
      <c r="AM127" s="862"/>
      <c r="AN127" s="862"/>
      <c r="AO127" s="863"/>
      <c r="AP127" s="909">
        <v>0</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392</v>
      </c>
      <c r="DH127" s="899"/>
      <c r="DI127" s="899"/>
      <c r="DJ127" s="899"/>
      <c r="DK127" s="899"/>
      <c r="DL127" s="899" t="s">
        <v>392</v>
      </c>
      <c r="DM127" s="899"/>
      <c r="DN127" s="899"/>
      <c r="DO127" s="899"/>
      <c r="DP127" s="899"/>
      <c r="DQ127" s="899" t="s">
        <v>392</v>
      </c>
      <c r="DR127" s="899"/>
      <c r="DS127" s="899"/>
      <c r="DT127" s="899"/>
      <c r="DU127" s="899"/>
      <c r="DV127" s="876" t="s">
        <v>392</v>
      </c>
      <c r="DW127" s="876"/>
      <c r="DX127" s="876"/>
      <c r="DY127" s="876"/>
      <c r="DZ127" s="877"/>
    </row>
    <row r="128" spans="1:130" s="247" customFormat="1" ht="26.25" customHeight="1" thickBot="1">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46360</v>
      </c>
      <c r="AB128" s="883"/>
      <c r="AC128" s="883"/>
      <c r="AD128" s="883"/>
      <c r="AE128" s="884"/>
      <c r="AF128" s="885">
        <v>66585</v>
      </c>
      <c r="AG128" s="883"/>
      <c r="AH128" s="883"/>
      <c r="AI128" s="883"/>
      <c r="AJ128" s="884"/>
      <c r="AK128" s="885">
        <v>66585</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392</v>
      </c>
      <c r="BG128" s="869"/>
      <c r="BH128" s="869"/>
      <c r="BI128" s="869"/>
      <c r="BJ128" s="869"/>
      <c r="BK128" s="869"/>
      <c r="BL128" s="892"/>
      <c r="BM128" s="868">
        <v>14.53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183</v>
      </c>
      <c r="DH128" s="873"/>
      <c r="DI128" s="873"/>
      <c r="DJ128" s="873"/>
      <c r="DK128" s="873"/>
      <c r="DL128" s="873" t="s">
        <v>183</v>
      </c>
      <c r="DM128" s="873"/>
      <c r="DN128" s="873"/>
      <c r="DO128" s="873"/>
      <c r="DP128" s="873"/>
      <c r="DQ128" s="873" t="s">
        <v>183</v>
      </c>
      <c r="DR128" s="873"/>
      <c r="DS128" s="873"/>
      <c r="DT128" s="873"/>
      <c r="DU128" s="873"/>
      <c r="DV128" s="874" t="s">
        <v>392</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6034298</v>
      </c>
      <c r="AB129" s="862"/>
      <c r="AC129" s="862"/>
      <c r="AD129" s="862"/>
      <c r="AE129" s="863"/>
      <c r="AF129" s="864">
        <v>5932379</v>
      </c>
      <c r="AG129" s="862"/>
      <c r="AH129" s="862"/>
      <c r="AI129" s="862"/>
      <c r="AJ129" s="863"/>
      <c r="AK129" s="864">
        <v>5830409</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183</v>
      </c>
      <c r="BG129" s="852"/>
      <c r="BH129" s="852"/>
      <c r="BI129" s="852"/>
      <c r="BJ129" s="852"/>
      <c r="BK129" s="852"/>
      <c r="BL129" s="853"/>
      <c r="BM129" s="851">
        <v>19.53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953181</v>
      </c>
      <c r="AB130" s="862"/>
      <c r="AC130" s="862"/>
      <c r="AD130" s="862"/>
      <c r="AE130" s="863"/>
      <c r="AF130" s="864">
        <v>903316</v>
      </c>
      <c r="AG130" s="862"/>
      <c r="AH130" s="862"/>
      <c r="AI130" s="862"/>
      <c r="AJ130" s="863"/>
      <c r="AK130" s="864">
        <v>838068</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5081117</v>
      </c>
      <c r="AB131" s="845"/>
      <c r="AC131" s="845"/>
      <c r="AD131" s="845"/>
      <c r="AE131" s="846"/>
      <c r="AF131" s="847">
        <v>5029063</v>
      </c>
      <c r="AG131" s="845"/>
      <c r="AH131" s="845"/>
      <c r="AI131" s="845"/>
      <c r="AJ131" s="846"/>
      <c r="AK131" s="847">
        <v>4992341</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t="s">
        <v>183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6.5674338929999996</v>
      </c>
      <c r="AB132" s="825"/>
      <c r="AC132" s="825"/>
      <c r="AD132" s="825"/>
      <c r="AE132" s="826"/>
      <c r="AF132" s="827">
        <v>5.675450874</v>
      </c>
      <c r="AG132" s="825"/>
      <c r="AH132" s="825"/>
      <c r="AI132" s="825"/>
      <c r="AJ132" s="826"/>
      <c r="AK132" s="827">
        <v>6.0292355830000002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6.3</v>
      </c>
      <c r="AB133" s="804"/>
      <c r="AC133" s="804"/>
      <c r="AD133" s="804"/>
      <c r="AE133" s="805"/>
      <c r="AF133" s="803">
        <v>6.1</v>
      </c>
      <c r="AG133" s="804"/>
      <c r="AH133" s="804"/>
      <c r="AI133" s="804"/>
      <c r="AJ133" s="805"/>
      <c r="AK133" s="803">
        <v>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gtjl5w2EVHDXFEPkSkDE1C5me9rP4OR7Ju/1on/vSxXV2eI31vHnYStZ9+xF2BHB74PuxeG3gvqrn/SKiIbBQ==" saltValue="GGLclPDnm0GdJykricr+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oS9ojf2SH9Oc8NCrqv3O9EwibxG1LzrZ2E9Bl2WxnqymCjrbXlwp6L5SpQs/OkyvrZCJiJNhxDTrqnRl1BlAcw==" saltValue="E8+Tb4yyuxTWhuam5J6i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Pk9hY+EseOcR0U24fY37k7Q/QVFhltswhpsLPoX9mmsyZbB46VJ1CHY1+PLOXlhxmq4IqFCVp1Q1pO3uTaz1g==" saltValue="HQ7a6qoRFXigv+RlUEWW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1358259</v>
      </c>
      <c r="AP9" s="313">
        <v>89719</v>
      </c>
      <c r="AQ9" s="314">
        <v>81607</v>
      </c>
      <c r="AR9" s="315">
        <v>9.9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140590</v>
      </c>
      <c r="AP10" s="316">
        <v>9287</v>
      </c>
      <c r="AQ10" s="317">
        <v>8429</v>
      </c>
      <c r="AR10" s="318">
        <v>10.199999999999999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207069</v>
      </c>
      <c r="AP11" s="316">
        <v>13678</v>
      </c>
      <c r="AQ11" s="317">
        <v>12564</v>
      </c>
      <c r="AR11" s="318">
        <v>8.9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t="s">
        <v>513</v>
      </c>
      <c r="AP12" s="316" t="s">
        <v>513</v>
      </c>
      <c r="AQ12" s="317">
        <v>603</v>
      </c>
      <c r="AR12" s="318" t="s">
        <v>513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513</v>
      </c>
      <c r="AP13" s="316" t="s">
        <v>513</v>
      </c>
      <c r="AQ13" s="317">
        <v>5</v>
      </c>
      <c r="AR13" s="318" t="s">
        <v>513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83296</v>
      </c>
      <c r="AP14" s="316">
        <v>5502</v>
      </c>
      <c r="AQ14" s="317">
        <v>4049</v>
      </c>
      <c r="AR14" s="318">
        <v>35.9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v>284052</v>
      </c>
      <c r="AP15" s="316">
        <v>18763</v>
      </c>
      <c r="AQ15" s="317">
        <v>2220</v>
      </c>
      <c r="AR15" s="318">
        <v>745.2</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-179650</v>
      </c>
      <c r="AP16" s="316">
        <v>-11867</v>
      </c>
      <c r="AQ16" s="317">
        <v>-7287</v>
      </c>
      <c r="AR16" s="318">
        <v>62.9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1893616</v>
      </c>
      <c r="AP17" s="316">
        <v>125082</v>
      </c>
      <c r="AQ17" s="317">
        <v>102189</v>
      </c>
      <c r="AR17" s="318">
        <v>22.4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10.9</v>
      </c>
      <c r="AP21" s="329">
        <v>9.43</v>
      </c>
      <c r="AQ21" s="330">
        <v>1.47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96.9</v>
      </c>
      <c r="AP22" s="334">
        <v>96.9</v>
      </c>
      <c r="AQ22" s="335">
        <v>0</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1071966</v>
      </c>
      <c r="AP32" s="343">
        <v>70808</v>
      </c>
      <c r="AQ32" s="344">
        <v>48351</v>
      </c>
      <c r="AR32" s="345">
        <v>46.4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513</v>
      </c>
      <c r="AP33" s="343" t="s">
        <v>513</v>
      </c>
      <c r="AQ33" s="344" t="s">
        <v>513</v>
      </c>
      <c r="AR33" s="345" t="s">
        <v>513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513</v>
      </c>
      <c r="AP34" s="343" t="s">
        <v>513</v>
      </c>
      <c r="AQ34" s="344">
        <v>3</v>
      </c>
      <c r="AR34" s="345" t="s">
        <v>513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42568</v>
      </c>
      <c r="AP35" s="343">
        <v>2812</v>
      </c>
      <c r="AQ35" s="344">
        <v>15327</v>
      </c>
      <c r="AR35" s="345">
        <v>-81.7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v>90615</v>
      </c>
      <c r="AP36" s="343">
        <v>5986</v>
      </c>
      <c r="AQ36" s="344">
        <v>3222</v>
      </c>
      <c r="AR36" s="345">
        <v>85.8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v>447</v>
      </c>
      <c r="AP37" s="343">
        <v>30</v>
      </c>
      <c r="AQ37" s="344">
        <v>486</v>
      </c>
      <c r="AR37" s="345">
        <v>-93.8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v>57</v>
      </c>
      <c r="AP38" s="346">
        <v>4</v>
      </c>
      <c r="AQ38" s="347">
        <v>7</v>
      </c>
      <c r="AR38" s="335">
        <v>-42.9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-66585</v>
      </c>
      <c r="AP39" s="343">
        <v>-4398</v>
      </c>
      <c r="AQ39" s="344">
        <v>-3375</v>
      </c>
      <c r="AR39" s="345">
        <v>30.3</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-838068</v>
      </c>
      <c r="AP40" s="343">
        <v>-55358</v>
      </c>
      <c r="AQ40" s="344">
        <v>-44517</v>
      </c>
      <c r="AR40" s="345">
        <v>24.4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301000</v>
      </c>
      <c r="AP41" s="343">
        <v>19882</v>
      </c>
      <c r="AQ41" s="344">
        <v>19506</v>
      </c>
      <c r="AR41" s="345">
        <v>1.9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1319345</v>
      </c>
      <c r="AN51" s="365">
        <v>80753</v>
      </c>
      <c r="AO51" s="366">
        <v>-7.3</v>
      </c>
      <c r="AP51" s="367">
        <v>77577</v>
      </c>
      <c r="AQ51" s="368">
        <v>-9</v>
      </c>
      <c r="AR51" s="369">
        <v>1.7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757092</v>
      </c>
      <c r="AN52" s="373">
        <v>46339</v>
      </c>
      <c r="AO52" s="374">
        <v>-16</v>
      </c>
      <c r="AP52" s="375">
        <v>40870</v>
      </c>
      <c r="AQ52" s="376">
        <v>5.2</v>
      </c>
      <c r="AR52" s="377">
        <v>-21.2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1471889</v>
      </c>
      <c r="AN53" s="365">
        <v>91308</v>
      </c>
      <c r="AO53" s="366">
        <v>13.1</v>
      </c>
      <c r="AP53" s="367">
        <v>67293</v>
      </c>
      <c r="AQ53" s="368">
        <v>-13.3</v>
      </c>
      <c r="AR53" s="369">
        <v>26.4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818342</v>
      </c>
      <c r="AN54" s="373">
        <v>50766</v>
      </c>
      <c r="AO54" s="374">
        <v>9.6</v>
      </c>
      <c r="AP54" s="375">
        <v>35076</v>
      </c>
      <c r="AQ54" s="376">
        <v>-14.2</v>
      </c>
      <c r="AR54" s="377">
        <v>23.8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1751413</v>
      </c>
      <c r="AN55" s="365">
        <v>111032</v>
      </c>
      <c r="AO55" s="366">
        <v>21.6</v>
      </c>
      <c r="AP55" s="367">
        <v>67343</v>
      </c>
      <c r="AQ55" s="368">
        <v>0.1</v>
      </c>
      <c r="AR55" s="369">
        <v>21.5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1143828</v>
      </c>
      <c r="AN56" s="373">
        <v>72514</v>
      </c>
      <c r="AO56" s="374">
        <v>42.8</v>
      </c>
      <c r="AP56" s="375">
        <v>32865</v>
      </c>
      <c r="AQ56" s="376">
        <v>-6.3</v>
      </c>
      <c r="AR56" s="377">
        <v>49.1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2189841</v>
      </c>
      <c r="AN57" s="365">
        <v>141581</v>
      </c>
      <c r="AO57" s="366">
        <v>27.5</v>
      </c>
      <c r="AP57" s="367">
        <v>73475</v>
      </c>
      <c r="AQ57" s="368">
        <v>9.1</v>
      </c>
      <c r="AR57" s="369">
        <v>18.399999999999999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1342741</v>
      </c>
      <c r="AN58" s="373">
        <v>86813</v>
      </c>
      <c r="AO58" s="374">
        <v>19.7</v>
      </c>
      <c r="AP58" s="375">
        <v>43072</v>
      </c>
      <c r="AQ58" s="376">
        <v>31.1</v>
      </c>
      <c r="AR58" s="377">
        <v>-11.4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1898081</v>
      </c>
      <c r="AN59" s="365">
        <v>125377</v>
      </c>
      <c r="AO59" s="366">
        <v>-11.4</v>
      </c>
      <c r="AP59" s="367">
        <v>87464</v>
      </c>
      <c r="AQ59" s="368">
        <v>19</v>
      </c>
      <c r="AR59" s="369">
        <v>-30.4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1142371</v>
      </c>
      <c r="AN60" s="373">
        <v>75459</v>
      </c>
      <c r="AO60" s="374">
        <v>-13.1</v>
      </c>
      <c r="AP60" s="375">
        <v>47479</v>
      </c>
      <c r="AQ60" s="376">
        <v>10.199999999999999</v>
      </c>
      <c r="AR60" s="377">
        <v>-23.3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1726114</v>
      </c>
      <c r="AN61" s="380">
        <v>110010</v>
      </c>
      <c r="AO61" s="381">
        <v>8.6999999999999993</v>
      </c>
      <c r="AP61" s="382">
        <v>74630</v>
      </c>
      <c r="AQ61" s="383">
        <v>1.2</v>
      </c>
      <c r="AR61" s="369">
        <v>7.5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1040875</v>
      </c>
      <c r="AN62" s="373">
        <v>66378</v>
      </c>
      <c r="AO62" s="374">
        <v>8.6</v>
      </c>
      <c r="AP62" s="375">
        <v>39872</v>
      </c>
      <c r="AQ62" s="376">
        <v>5.2</v>
      </c>
      <c r="AR62" s="377">
        <v>3.4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wGciSUs8VozFUDMrWInUnv4uNWz9pMxT9MvcCrcgjQINaqOE6f1m/4xAJT5cgJ8UhdB7D2al67sXEuGIxf38w==" saltValue="1J8dfNihBV/Cf/olbZCN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f7CDwoQdBmb0YS5tlllr3Sx78Rya6N/3nseo71ThsfAro7JeqxphEy8iEdS0vnYeKwtUwOosOylXCnWkHzecJQ==" saltValue="AB8rwz3sn6fngK8GNX53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7GuEyUNCffUaOm9PQYvMZKMx1iFaoM4UVkJKRoIOPy9sWhLj1ycww/Kcr3IYF43wiHobwNW5BpG/pQVvbKYyA==" saltValue="9tlmjutNbj8Rc+u1muNQ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6" t="s">
        <v>3</v>
      </c>
      <c r="D47" s="1236"/>
      <c r="E47" s="1237"/>
      <c r="F47" s="11">
        <v>54.75</v>
      </c>
      <c r="G47" s="12">
        <v>53.95</v>
      </c>
      <c r="H47" s="12">
        <v>52.44</v>
      </c>
      <c r="I47" s="12">
        <v>56.21</v>
      </c>
      <c r="J47" s="13">
        <v>52.39</v>
      </c>
    </row>
    <row r="48" spans="2:10" ht="57.75" customHeight="1">
      <c r="B48" s="14"/>
      <c r="C48" s="1238" t="s">
        <v>4</v>
      </c>
      <c r="D48" s="1238"/>
      <c r="E48" s="1239"/>
      <c r="F48" s="15">
        <v>5.9</v>
      </c>
      <c r="G48" s="16">
        <v>4.6100000000000003</v>
      </c>
      <c r="H48" s="16">
        <v>5.23</v>
      </c>
      <c r="I48" s="16">
        <v>3.93</v>
      </c>
      <c r="J48" s="17">
        <v>5.71</v>
      </c>
    </row>
    <row r="49" spans="2:10" ht="57.75" customHeight="1" thickBot="1">
      <c r="B49" s="18"/>
      <c r="C49" s="1240" t="s">
        <v>5</v>
      </c>
      <c r="D49" s="1240"/>
      <c r="E49" s="1241"/>
      <c r="F49" s="19">
        <v>2.88</v>
      </c>
      <c r="G49" s="20" t="s">
        <v>560</v>
      </c>
      <c r="H49" s="20" t="s">
        <v>561</v>
      </c>
      <c r="I49" s="20">
        <v>1.48</v>
      </c>
      <c r="J49" s="21" t="s">
        <v>561</v>
      </c>
    </row>
    <row r="50" spans="2:10" ht="13.5" customHeight="1"/>
  </sheetData>
  <sheetProtection algorithmName="SHA-512" hashValue="6lUZ6rnDNrylMYyjiSCjH2ROgQde/UHqoYv+qcAUb/OXKzczU8PZbO2FnxFdoczz8q611EWQJAZ83SC6Hq/ZgA==" saltValue="E6LCdKSmYYV3WSqqudYB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2021-09-30T18:56:42Z</cp:lastPrinted>
  <dcterms:created xsi:type="dcterms:W3CDTF">2021-02-05T05:08:33Z</dcterms:created>
  <dcterms:modified xsi:type="dcterms:W3CDTF">2021-10-26T05:54:50Z</dcterms:modified>
  <cp:category/>
</cp:coreProperties>
</file>