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<sst xmlns="http://schemas.openxmlformats.org/spreadsheetml/2006/main" count="1102" uniqueCount="618">
  <si>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</si>
  <si>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</si>
  <si>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</si>
  <si>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</si>
  <si>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</si>
  <si>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</si>
  <si>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</si>
  <si>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</si>
  <si>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</si>
  <si>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</si>
  <si>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</si>
  <si>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</si>
  <si>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</si>
  <si>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</si>
  <si>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</si>
  <si>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</si>
  <si>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</si>
  <si>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</si>
  <si>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</si>
  <si>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</si>
  <si>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</si>
  <si>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</si>
  <si>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</si>
  <si>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</si>
  <si>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</si>
  <si>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</si>
  <si>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</si>
  <si>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</si>
  <si>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</si>
  <si>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</si>
  <si>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</si>
  <si>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</si>
  <si>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</si>
  <si>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</si>
  <si>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</si>
  <si>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</si>
  <si>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</si>
  <si>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</si>
  <si>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</si>
  <si>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</si>
  <si>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</si>
  <si>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</si>
  <si>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</si>
  <si>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</si>
  <si>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</si>
  <si>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</si>
  <si>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</si>
  <si>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</si>
  <si>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</si>
  <si>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</si>
  <si>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</si>
  <si>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</si>
  <si>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</si>
  <si>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</si>
  <si>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</si>
  <si>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</si>
  <si>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</si>
  <si>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</si>
  <si>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</si>
  <si>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</si>
  <si>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</si>
  <si>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</si>
  <si>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</si>
  <si>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</si>
  <si>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</si>
  <si>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</si>
  <si>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</si>
  <si>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</si>
  <si>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</si>
  <si>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</si>
  <si>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</si>
  <si>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</si>
  <si>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</si>
  <si>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</si>
  <si>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</si>
  <si>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</si>
  <si>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</si>
  <si>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</si>
  <si>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</si>
  <si>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</si>
  <si>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</si>
  <si>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</si>
  <si>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</si>
  <si>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</si>
  <si>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</si>
  <si>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</si>
  <si>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</si>
  <si>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</si>
  <si>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</si>
  <si>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</si>
  <si>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</si>
  <si>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</si>
  <si>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</si>
  <si>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</si>
  <si>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</si>
  <si>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</si>
  <si>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</si>
  <si>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</si>
  <si>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</si>
  <si>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</si>
  <si>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</si>
  <si>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</si>
  <si>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</si>
  <si>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</si>
  <si>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</si>
  <si>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</si>
  <si>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</si>
  <si>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</si>
  <si>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</si>
  <si>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</si>
  <si>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</si>
  <si>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</si>
  <si>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</si>
  <si>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</si>
  <si>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</si>
  <si>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</si>
  <si>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</si>
  <si>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</si>
  <si>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</si>
  <si>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</si>
  <si>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</si>
  <si>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</si>
  <si>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</si>
  <si>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</si>
  <si>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</si>
  <si>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</si>
  <si>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</si>
  <si>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</si>
  <si>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</si>
  <si>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</si>
  <si>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</si>
  <si>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</si>
  <si>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</si>
  <si>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</si>
  <si>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</si>
  <si>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</si>
  <si>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</si>
  <si>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</si>
  <si>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</si>
  <si>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</si>
  <si>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</si>
  <si>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</si>
  <si>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</si>
  <si>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</si>
  <si>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</si>
  <si>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</si>
  <si>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</si>
  <si>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</si>
  <si>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</si>
  <si>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</si>
  <si>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</si>
  <si>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</si>
  <si>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</si>
  <si>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</si>
  <si>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</si>
  <si>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</si>
  <si>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</si>
  <si>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</si>
  <si>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</si>
  <si>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</si>
  <si>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</si>
  <si>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</si>
  <si>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</si>
  <si>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</si>
  <si>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</si>
  <si>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</si>
  <si>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</si>
  <si>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</si>
  <si>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</si>
  <si>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</si>
  <si>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</si>
  <si>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</si>
  <si>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</si>
  <si>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</si>
  <si>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</si>
  <si>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</si>
  <si>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</si>
  <si>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</si>
  <si>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</si>
  <si>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</si>
  <si>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</si>
  <si>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</si>
  <si>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</si>
  <si>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</si>
  <si>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</si>
  <si>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</si>
  <si>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</si>
  <si>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</si>
  <si>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</si>
  <si>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</si>
  <si>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</si>
  <si>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</si>
  <si>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</si>
  <si>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</si>
  <si>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</si>
  <si>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</si>
  <si>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</si>
  <si>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</si>
  <si>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</si>
  <si>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</si>
  <si>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</si>
  <si>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</si>
  <si>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</si>
  <si>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</si>
  <si>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</si>
  <si>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</si>
  <si>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</si>
  <si>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</si>
  <si>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</si>
  <si>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</si>
  <si>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</si>
  <si>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</si>
  <si>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</si>
  <si>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鹿児島県徳之島町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</si>
  <si>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</si>
  <si>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</si>
  <si>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</si>
  <si>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</si>
  <si>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</si>
  <si>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</si>
  <si>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</si>
  <si>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</si>
  <si>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</si>
  <si>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</si>
  <si>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</si>
  <si>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</si>
  <si>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</si>
  <si>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</si>
  <si>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</si>
  <si>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</si>
  <si>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</si>
  <si>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</si>
  <si>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</si>
  <si>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</si>
  <si>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</si>
  <si>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</si>
  <si>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</si>
  <si>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</si>
  <si>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</si>
  <si>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</si>
  <si>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</si>
  <si>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</si>
  <si>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</si>
  <si>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</si>
  <si>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</si>
  <si>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</si>
  <si>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</si>
  <si>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</si>
  <si>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</si>
  <si>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</si>
  <si>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</si>
  <si>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</si>
  <si>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</si>
  <si>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</si>
  <si>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</si>
  <si>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</si>
  <si>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</si>
  <si>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</si>
  <si>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</si>
  <si>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</si>
  <si>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</si>
  <si>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</si>
  <si>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</si>
  <si>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</si>
  <si>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</si>
  <si>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</si>
  <si>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</si>
  <si>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</si>
  <si>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</si>
  <si>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</si>
  <si>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</si>
  <si>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</si>
  <si>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</si>
  <si>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</si>
  <si>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</si>
  <si>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</si>
  <si>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</si>
  <si>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</si>
  <si>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</si>
  <si>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</si>
  <si>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</si>
  <si>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</si>
  <si>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</si>
  <si>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</si>
  <si>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</si>
  <si>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</si>
  <si>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</si>
  <si>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</si>
  <si>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</si>
  <si>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</si>
  <si>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</si>
  <si>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</si>
  <si>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</si>
  <si>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</si>
  <si>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</si>
  <si>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</si>
  <si>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</si>
  <si>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</si>
  <si>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</si>
  <si>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</si>
  <si>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</si>
  <si>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</si>
  <si>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</si>
  <si>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</si>
  <si>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</si>
  <si>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</si>
  <si>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</si>
  <si>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</si>
  <si>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</si>
  <si>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</si>
  <si>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</si>
  <si>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</si>
  <si>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</si>
  <si>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</si>
  <si>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</si>
  <si>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</si>
  <si>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</si>
  <si>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</si>
  <si>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</si>
  <si>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</si>
  <si>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</si>
  <si>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</si>
  <si>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</si>
  <si>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</si>
  <si>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</si>
  <si>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</si>
  <si>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</si>
  <si>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</si>
  <si>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</si>
  <si>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</si>
  <si>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</si>
  <si>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</si>
  <si>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</si>
  <si>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</si>
  <si>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</si>
  <si>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</si>
  <si>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</si>
  <si>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</si>
  <si>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</si>
  <si>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</si>
  <si>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</si>
  <si>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</si>
  <si>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</si>
  <si>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</si>
  <si>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</si>
  <si>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</si>
  <si>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</si>
  <si>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</si>
  <si>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</si>
  <si>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</si>
  <si>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</si>
  <si>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</si>
  <si>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</si>
  <si>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</si>
  <si>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</si>
  <si>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</si>
  <si>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</si>
  <si>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</si>
  <si>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</si>
  <si>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</si>
  <si>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</si>
  <si>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</si>
  <si>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</si>
  <si>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</si>
  <si>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</si>
  <si>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</si>
  <si>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</si>
  <si>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鹿児島県徳之島町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</si>
  <si>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</si>
  <si>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</si>
  <si>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</si>
  <si>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</si>
  <si>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</si>
  <si>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</si>
  <si>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</si>
  <si>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</si>
  <si>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</si>
  <si>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</si>
  <si>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</si>
  <si>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</si>
  <si>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</si>
  <si>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</si>
  <si>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</si>
  <si>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</si>
  <si>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</si>
  <si>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</si>
  <si>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</si>
  <si>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</si>
  <si>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</si>
  <si>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</si>
  <si>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</si>
  <si>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</si>
  <si>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</si>
  <si>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</si>
  <si>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</si>
  <si>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</si>
  <si>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</si>
  <si>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</si>
  <si>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</si>
  <si>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</si>
  <si>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</si>
  <si>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</si>
  <si>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</si>
  <si>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</si>
  <si>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</si>
  <si>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</si>
  <si>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</si>
  <si>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簡易水道特別会計</t>
    <phoneticPr fontId="5"/>
  </si>
  <si>
    <t>-</t>
    <phoneticPr fontId="5"/>
  </si>
  <si>
    <t>法非適用企業</t>
    <phoneticPr fontId="5"/>
  </si>
  <si>
    <t>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</si>
  <si>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</si>
  <si>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</si>
  <si>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</si>
  <si>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</si>
  <si>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</si>
  <si>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</si>
  <si>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</si>
  <si>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</si>
  <si>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</si>
  <si>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</si>
  <si>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</si>
  <si>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</si>
  <si>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</si>
  <si>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</si>
  <si>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</si>
  <si>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</si>
  <si>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</si>
  <si>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</si>
  <si>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</si>
  <si>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</si>
  <si>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</si>
  <si>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</si>
  <si>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</si>
  <si>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</si>
  <si>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</si>
  <si>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</si>
  <si>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</si>
  <si>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</si>
  <si>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</si>
  <si>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</si>
  <si>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</si>
  <si>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</si>
  <si>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</si>
  <si>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</si>
  <si>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</si>
  <si>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</si>
  <si>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</si>
  <si>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</si>
  <si>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</si>
  <si>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</si>
  <si>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</si>
  <si>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</si>
  <si>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</si>
  <si>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</si>
  <si>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</si>
  <si>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</si>
  <si>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</si>
  <si>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</si>
  <si>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</si>
  <si>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</si>
  <si>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</si>
  <si>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</si>
  <si>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</si>
  <si>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</si>
  <si>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</si>
  <si>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</si>
  <si>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</si>
  <si>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</si>
  <si>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</si>
  <si>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</si>
  <si>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</si>
  <si>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</si>
  <si>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</si>
  <si>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</si>
  <si>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</si>
  <si>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</si>
  <si>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</si>
  <si>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</si>
  <si>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</si>
  <si>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</si>
  <si>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</si>
  <si>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</si>
  <si>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</si>
  <si>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</si>
  <si>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</si>
  <si>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</si>
  <si>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</si>
  <si>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</si>
  <si>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</si>
  <si>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</si>
  <si>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</si>
  <si>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</si>
  <si>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</si>
  <si>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</si>
  <si>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</si>
  <si>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</si>
  <si>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</si>
  <si>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</si>
  <si>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</si>
  <si>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</si>
  <si>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</si>
  <si>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</si>
  <si>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</si>
  <si>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</si>
  <si>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</si>
  <si>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</si>
  <si>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</si>
  <si>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</si>
  <si>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</si>
  <si>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</si>
  <si>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</si>
  <si>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</si>
  <si>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</si>
  <si>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</si>
  <si>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</si>
  <si>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</si>
  <si>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</si>
  <si>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</si>
  <si>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</si>
  <si>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</si>
  <si>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</si>
  <si>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</si>
  <si>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</si>
  <si>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</si>
  <si>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</si>
  <si>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</si>
  <si>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</si>
  <si>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</si>
  <si>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</si>
  <si>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</si>
  <si>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</si>
  <si>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</si>
  <si>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</si>
  <si>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</si>
  <si>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</si>
  <si>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</si>
  <si>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</si>
  <si>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</si>
  <si>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</si>
  <si>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</si>
  <si>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</si>
  <si>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</si>
  <si>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</si>
  <si>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</si>
  <si>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</si>
  <si>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</si>
  <si>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</si>
  <si>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</si>
  <si>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</si>
  <si>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</si>
  <si>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</si>
  <si>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</si>
  <si>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</si>
  <si>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</si>
  <si>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</si>
  <si>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</si>
  <si>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</si>
  <si>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</si>
  <si>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</si>
  <si>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</si>
  <si>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</si>
  <si>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</si>
  <si>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</si>
  <si>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</si>
  <si>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2.38</t>
  </si>
  <si>
    <t>▲ 2.68</t>
  </si>
  <si>
    <t>▲ 2.80</t>
  </si>
  <si>
    <t>水道事業特別会計</t>
  </si>
  <si>
    <t>一般会計</t>
  </si>
  <si>
    <t>介護保険事業特別会計</t>
  </si>
  <si>
    <t>国民健康保険特別会計</t>
  </si>
  <si>
    <t>後期高齢者医療特別会計</t>
  </si>
  <si>
    <t>公共下水道事業特別会計</t>
  </si>
  <si>
    <t>農業集落排水事業特別会計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</si>
  <si>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</si>
  <si>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</si>
  <si>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</si>
  <si>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</si>
  <si>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</si>
  <si>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</si>
  <si>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</si>
  <si>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</si>
  <si>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</si>
  <si>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</si>
  <si>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</si>
  <si>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</si>
  <si>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10">
      <t>ジムクミアイ</t>
    </rPh>
    <phoneticPr fontId="2"/>
  </si>
  <si>
    <t>徳之島地区介護保険組合</t>
    <rPh sb="0" eb="3">
      <t>トクノシマ</t>
    </rPh>
    <rPh sb="3" eb="5">
      <t>チク</t>
    </rPh>
    <rPh sb="5" eb="9">
      <t>カイゴホケン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</si>
  <si>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</si>
  <si>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</si>
  <si>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20">
      <t>イッパンカイケイ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</si>
  <si>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7">
      <t>トクベツカイケイ</t>
    </rPh>
    <phoneticPr fontId="2"/>
  </si>
  <si>
    <t>-</t>
    <phoneticPr fontId="2"/>
  </si>
  <si>
    <t>-</t>
    <phoneticPr fontId="2"/>
  </si>
  <si>
    <t>ふるさと思いやり基金</t>
    <rPh sb="4" eb="5">
      <t>オモ</t>
    </rPh>
    <rPh sb="8" eb="10">
      <t>キキン</t>
    </rPh>
    <phoneticPr fontId="5"/>
  </si>
  <si>
    <t>庁舎整備基金</t>
    <rPh sb="0" eb="2">
      <t>チョウシャ</t>
    </rPh>
    <rPh sb="2" eb="4">
      <t>セイビ</t>
    </rPh>
    <rPh sb="4" eb="6">
      <t>キキン</t>
    </rPh>
    <phoneticPr fontId="5"/>
  </si>
  <si>
    <t>徳之島用水基金</t>
    <rPh sb="0" eb="3">
      <t>トクノシマ</t>
    </rPh>
    <rPh sb="3" eb="5">
      <t>ヨウスイ</t>
    </rPh>
    <rPh sb="5" eb="7">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</si>
  <si>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</si>
  <si>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</si>
  <si>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</si>
  <si>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</si>
  <si>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</si>
  <si>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</si>
  <si>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</si>
  <si>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</si>
  <si>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</si>
  <si>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将来負担比率については，地方債の新規発行を抑制した結果，年々低下している。
一方で，有形固定資産減価償却率は年々上昇しているが，主に道路，本庁舎の有形固定資産減価償却率が高い水準となっている。公共施設等総合管理計画や個別計画に基づき，老朽化対策に積極的に取り組んでいく。</t>
    <rPh sb="54" eb="56">
      <t>ネンネン</t>
    </rPh>
    <rPh sb="69" eb="70">
      <t>ホン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</si>
  <si>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</si>
  <si>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</si>
  <si>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</si>
  <si>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</si>
  <si>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</si>
  <si>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</si>
  <si>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地方債の新規発行抑制等により，実質公債費比率及び将来負担比率は年々低くなってきており，類似団体平均値も下回っている。
今後は，近年の大型事業の実施等により数値は横ばいになると予想されるため，中長期的な事業計画に基づき交付税措置のある地方債の発行に努め，これまで以上に公債費の適正化に取り組んでいく。</t>
    <rPh sb="43" eb="47">
      <t>ルイジダンタイ</t>
    </rPh>
    <rPh sb="47" eb="49">
      <t>ヘイキン</t>
    </rPh>
    <rPh sb="49" eb="50">
      <t>チ</t>
    </rPh>
    <rPh sb="51" eb="53">
      <t>シタマワ</t>
    </rPh>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</si>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</sst>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7949-46C8-B0AD-306C93FD67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103795</c:v>
                </c:pt>
                <c:pt idx="1">
                  <c:v>62511</c:v>
                </c:pt>
                <c:pt idx="2">
                  <c:v>107491</c:v>
                </c:pt>
                <c:pt idx="3">
                  <c:v>99851</c:v>
                </c:pt>
                <c:pt idx="4">
                  <c:v>99695</c:v>
                </c:pt>
              </c:numCache>
            </c:numRef>
          </c:val>
          <c:smooth val="0"/>
          <c:extLst>
            <c:ext xmlns:c16="http://schemas.microsoft.com/office/drawing/2014/chart" uri="{C3380CC4-5D6E-409C-BE32-E72D297353CC}">
              <c16:uniqueId val="{00000001-7949-46C8-B0AD-306C93FD67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8.66</c:v>
                </c:pt>
                <c:pt idx="1">
                  <c:v>5.91</c:v>
                </c:pt>
                <c:pt idx="2">
                  <c:v>3.2</c:v>
                </c:pt>
                <c:pt idx="3">
                  <c:v>3.92</c:v>
                </c:pt>
                <c:pt idx="4">
                  <c:v>3.36</c:v>
                </c:pt>
              </c:numCache>
            </c:numRef>
          </c:val>
          <c:extLst>
            <c:ext xmlns:c16="http://schemas.microsoft.com/office/drawing/2014/chart" uri="{C3380CC4-5D6E-409C-BE32-E72D297353CC}">
              <c16:uniqueId val="{00000000-25C2-4DE4-B31C-C831EB9C84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14.46</c:v>
                </c:pt>
                <c:pt idx="1">
                  <c:v>19.57</c:v>
                </c:pt>
                <c:pt idx="2">
                  <c:v>22.58</c:v>
                </c:pt>
                <c:pt idx="3">
                  <c:v>23.83</c:v>
                </c:pt>
                <c:pt idx="4">
                  <c:v>24.21</c:v>
                </c:pt>
              </c:numCache>
            </c:numRef>
          </c:val>
          <c:extLst>
            <c:ext xmlns:c16="http://schemas.microsoft.com/office/drawing/2014/chart" uri="{C3380CC4-5D6E-409C-BE32-E72D297353CC}">
              <c16:uniqueId val="{00000001-25C2-4DE4-B31C-C831EB9C84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4.29</c:v>
                </c:pt>
                <c:pt idx="1">
                  <c:v>-2.38</c:v>
                </c:pt>
                <c:pt idx="2">
                  <c:v>-2.68</c:v>
                </c:pt>
                <c:pt idx="3">
                  <c:v>0.78</c:v>
                </c:pt>
                <c:pt idx="4">
                  <c:v>-2.8</c:v>
                </c:pt>
              </c:numCache>
            </c:numRef>
          </c:val>
          <c:smooth val="0"/>
          <c:extLst>
            <c:ext xmlns:c16="http://schemas.microsoft.com/office/drawing/2014/chart" uri="{C3380CC4-5D6E-409C-BE32-E72D297353CC}">
              <c16:uniqueId val="{00000002-25C2-4DE4-B31C-C831EB9C84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18-4934-A48A-C1D77A2CC3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18-4934-A48A-C1D77A2CC3F8}"/>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0.08</c:v>
                </c:pt>
                <c:pt idx="8">
                  <c:v>#N/A</c:v>
                </c:pt>
                <c:pt idx="9">
                  <c:v>0</c:v>
                </c:pt>
              </c:numCache>
            </c:numRef>
          </c:val>
          <c:extLst>
            <c:ext xmlns:c16="http://schemas.microsoft.com/office/drawing/2014/chart" uri="{C3380CC4-5D6E-409C-BE32-E72D297353CC}">
              <c16:uniqueId val="{00000002-BA18-4934-A48A-C1D77A2CC3F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18-4934-A48A-C1D77A2CC3F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BA18-4934-A48A-C1D77A2CC3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5-BA18-4934-A48A-C1D77A2CC3F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0.57999999999999996</c:v>
                </c:pt>
                <c:pt idx="4">
                  <c:v>#N/A</c:v>
                </c:pt>
                <c:pt idx="5">
                  <c:v>0.66</c:v>
                </c:pt>
                <c:pt idx="6">
                  <c:v>#N/A</c:v>
                </c:pt>
                <c:pt idx="7">
                  <c:v>0.67</c:v>
                </c:pt>
                <c:pt idx="8">
                  <c:v>#N/A</c:v>
                </c:pt>
                <c:pt idx="9">
                  <c:v>0.31</c:v>
                </c:pt>
              </c:numCache>
            </c:numRef>
          </c:val>
          <c:extLst>
            <c:ext xmlns:c16="http://schemas.microsoft.com/office/drawing/2014/chart" uri="{C3380CC4-5D6E-409C-BE32-E72D297353CC}">
              <c16:uniqueId val="{00000006-BA18-4934-A48A-C1D77A2CC3F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0.7</c:v>
                </c:pt>
                <c:pt idx="4">
                  <c:v>#N/A</c:v>
                </c:pt>
                <c:pt idx="5">
                  <c:v>1.07</c:v>
                </c:pt>
                <c:pt idx="6">
                  <c:v>#N/A</c:v>
                </c:pt>
                <c:pt idx="7">
                  <c:v>0.99</c:v>
                </c:pt>
                <c:pt idx="8">
                  <c:v>#N/A</c:v>
                </c:pt>
                <c:pt idx="9">
                  <c:v>0.93</c:v>
                </c:pt>
              </c:numCache>
            </c:numRef>
          </c:val>
          <c:extLst>
            <c:ext xmlns:c16="http://schemas.microsoft.com/office/drawing/2014/chart" uri="{C3380CC4-5D6E-409C-BE32-E72D297353CC}">
              <c16:uniqueId val="{00000007-BA18-4934-A48A-C1D77A2CC3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8.66</c:v>
                </c:pt>
                <c:pt idx="2">
                  <c:v>#N/A</c:v>
                </c:pt>
                <c:pt idx="3">
                  <c:v>5.9</c:v>
                </c:pt>
                <c:pt idx="4">
                  <c:v>#N/A</c:v>
                </c:pt>
                <c:pt idx="5">
                  <c:v>3.19</c:v>
                </c:pt>
                <c:pt idx="6">
                  <c:v>#N/A</c:v>
                </c:pt>
                <c:pt idx="7">
                  <c:v>3.92</c:v>
                </c:pt>
                <c:pt idx="8">
                  <c:v>#N/A</c:v>
                </c:pt>
                <c:pt idx="9">
                  <c:v>3.35</c:v>
                </c:pt>
              </c:numCache>
            </c:numRef>
          </c:val>
          <c:extLst>
            <c:ext xmlns:c16="http://schemas.microsoft.com/office/drawing/2014/chart" uri="{C3380CC4-5D6E-409C-BE32-E72D297353CC}">
              <c16:uniqueId val="{00000008-BA18-4934-A48A-C1D77A2CC3F8}"/>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3.92</c:v>
                </c:pt>
                <c:pt idx="2">
                  <c:v>#N/A</c:v>
                </c:pt>
                <c:pt idx="3">
                  <c:v>4.13</c:v>
                </c:pt>
                <c:pt idx="4">
                  <c:v>#N/A</c:v>
                </c:pt>
                <c:pt idx="5">
                  <c:v>4.13</c:v>
                </c:pt>
                <c:pt idx="6">
                  <c:v>#N/A</c:v>
                </c:pt>
                <c:pt idx="7">
                  <c:v>5.0199999999999996</c:v>
                </c:pt>
                <c:pt idx="8">
                  <c:v>#N/A</c:v>
                </c:pt>
                <c:pt idx="9">
                  <c:v>4.54</c:v>
                </c:pt>
              </c:numCache>
            </c:numRef>
          </c:val>
          <c:extLst>
            <c:ext xmlns:c16="http://schemas.microsoft.com/office/drawing/2014/chart" uri="{C3380CC4-5D6E-409C-BE32-E72D297353CC}">
              <c16:uniqueId val="{00000009-BA18-4934-A48A-C1D77A2CC3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822</c:v>
                </c:pt>
                <c:pt idx="5">
                  <c:v>799</c:v>
                </c:pt>
                <c:pt idx="8">
                  <c:v>765</c:v>
                </c:pt>
                <c:pt idx="11">
                  <c:v>1094</c:v>
                </c:pt>
                <c:pt idx="14">
                  <c:v>745</c:v>
                </c:pt>
              </c:numCache>
            </c:numRef>
          </c:val>
          <c:extLst>
            <c:ext xmlns:c16="http://schemas.microsoft.com/office/drawing/2014/chart" uri="{C3380CC4-5D6E-409C-BE32-E72D297353CC}">
              <c16:uniqueId val="{00000000-09E3-4798-87D7-E1404D7FC5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E3-4798-87D7-E1404D7FC5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277</c:v>
                </c:pt>
                <c:pt idx="12">
                  <c:v>0</c:v>
                </c:pt>
              </c:numCache>
            </c:numRef>
          </c:val>
          <c:extLst>
            <c:ext xmlns:c16="http://schemas.microsoft.com/office/drawing/2014/chart" uri="{C3380CC4-5D6E-409C-BE32-E72D297353CC}">
              <c16:uniqueId val="{00000002-09E3-4798-87D7-E1404D7FC5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171</c:v>
                </c:pt>
                <c:pt idx="3">
                  <c:v>169</c:v>
                </c:pt>
                <c:pt idx="6">
                  <c:v>124</c:v>
                </c:pt>
                <c:pt idx="9">
                  <c:v>36</c:v>
                </c:pt>
                <c:pt idx="12">
                  <c:v>35</c:v>
                </c:pt>
              </c:numCache>
            </c:numRef>
          </c:val>
          <c:extLst>
            <c:ext xmlns:c16="http://schemas.microsoft.com/office/drawing/2014/chart" uri="{C3380CC4-5D6E-409C-BE32-E72D297353CC}">
              <c16:uniqueId val="{00000003-09E3-4798-87D7-E1404D7FC5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151</c:v>
                </c:pt>
                <c:pt idx="3">
                  <c:v>154</c:v>
                </c:pt>
                <c:pt idx="6">
                  <c:v>157</c:v>
                </c:pt>
                <c:pt idx="9">
                  <c:v>172</c:v>
                </c:pt>
                <c:pt idx="12">
                  <c:v>179</c:v>
                </c:pt>
              </c:numCache>
            </c:numRef>
          </c:val>
          <c:extLst>
            <c:ext xmlns:c16="http://schemas.microsoft.com/office/drawing/2014/chart" uri="{C3380CC4-5D6E-409C-BE32-E72D297353CC}">
              <c16:uniqueId val="{00000004-09E3-4798-87D7-E1404D7FC5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E3-4798-87D7-E1404D7FC5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E3-4798-87D7-E1404D7FC5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959</c:v>
                </c:pt>
                <c:pt idx="3">
                  <c:v>833</c:v>
                </c:pt>
                <c:pt idx="6">
                  <c:v>817</c:v>
                </c:pt>
                <c:pt idx="9">
                  <c:v>823</c:v>
                </c:pt>
                <c:pt idx="12">
                  <c:v>812</c:v>
                </c:pt>
              </c:numCache>
            </c:numRef>
          </c:val>
          <c:extLst>
            <c:ext xmlns:c16="http://schemas.microsoft.com/office/drawing/2014/chart" uri="{C3380CC4-5D6E-409C-BE32-E72D297353CC}">
              <c16:uniqueId val="{00000007-09E3-4798-87D7-E1404D7FC5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460</c:v>
                </c:pt>
                <c:pt idx="2">
                  <c:v>#N/A</c:v>
                </c:pt>
                <c:pt idx="3">
                  <c:v>#N/A</c:v>
                </c:pt>
                <c:pt idx="4">
                  <c:v>358</c:v>
                </c:pt>
                <c:pt idx="5">
                  <c:v>#N/A</c:v>
                </c:pt>
                <c:pt idx="6">
                  <c:v>#N/A</c:v>
                </c:pt>
                <c:pt idx="7">
                  <c:v>334</c:v>
                </c:pt>
                <c:pt idx="8">
                  <c:v>#N/A</c:v>
                </c:pt>
                <c:pt idx="9">
                  <c:v>#N/A</c:v>
                </c:pt>
                <c:pt idx="10">
                  <c:v>214</c:v>
                </c:pt>
                <c:pt idx="11">
                  <c:v>#N/A</c:v>
                </c:pt>
                <c:pt idx="12">
                  <c:v>#N/A</c:v>
                </c:pt>
                <c:pt idx="13">
                  <c:v>281</c:v>
                </c:pt>
                <c:pt idx="14">
                  <c:v>#N/A</c:v>
                </c:pt>
              </c:numCache>
            </c:numRef>
          </c:val>
          <c:smooth val="0"/>
          <c:extLst>
            <c:ext xmlns:c16="http://schemas.microsoft.com/office/drawing/2014/chart" uri="{C3380CC4-5D6E-409C-BE32-E72D297353CC}">
              <c16:uniqueId val="{00000008-09E3-4798-87D7-E1404D7FC5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6613</c:v>
                </c:pt>
                <c:pt idx="5">
                  <c:v>6418</c:v>
                </c:pt>
                <c:pt idx="8">
                  <c:v>6311</c:v>
                </c:pt>
                <c:pt idx="11">
                  <c:v>6294</c:v>
                </c:pt>
                <c:pt idx="14">
                  <c:v>6349</c:v>
                </c:pt>
              </c:numCache>
            </c:numRef>
          </c:val>
          <c:extLst>
            <c:ext xmlns:c16="http://schemas.microsoft.com/office/drawing/2014/chart" uri="{C3380CC4-5D6E-409C-BE32-E72D297353CC}">
              <c16:uniqueId val="{00000000-1592-42FE-BCE8-E57D5CB748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978</c:v>
                </c:pt>
                <c:pt idx="5">
                  <c:v>966</c:v>
                </c:pt>
                <c:pt idx="8">
                  <c:v>921</c:v>
                </c:pt>
                <c:pt idx="11">
                  <c:v>854</c:v>
                </c:pt>
                <c:pt idx="14">
                  <c:v>828</c:v>
                </c:pt>
              </c:numCache>
            </c:numRef>
          </c:val>
          <c:extLst>
            <c:ext xmlns:c16="http://schemas.microsoft.com/office/drawing/2014/chart" uri="{C3380CC4-5D6E-409C-BE32-E72D297353CC}">
              <c16:uniqueId val="{00000001-1592-42FE-BCE8-E57D5CB748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1821</c:v>
                </c:pt>
                <c:pt idx="5">
                  <c:v>2278</c:v>
                </c:pt>
                <c:pt idx="8">
                  <c:v>2642</c:v>
                </c:pt>
                <c:pt idx="11">
                  <c:v>2766</c:v>
                </c:pt>
                <c:pt idx="14">
                  <c:v>3203</c:v>
                </c:pt>
              </c:numCache>
            </c:numRef>
          </c:val>
          <c:extLst>
            <c:ext xmlns:c16="http://schemas.microsoft.com/office/drawing/2014/chart" uri="{C3380CC4-5D6E-409C-BE32-E72D297353CC}">
              <c16:uniqueId val="{00000002-1592-42FE-BCE8-E57D5CB748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92-42FE-BCE8-E57D5CB748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92-42FE-BCE8-E57D5CB748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92-42FE-BCE8-E57D5CB748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654</c:v>
                </c:pt>
                <c:pt idx="3">
                  <c:v>565</c:v>
                </c:pt>
                <c:pt idx="6">
                  <c:v>470</c:v>
                </c:pt>
                <c:pt idx="9">
                  <c:v>357</c:v>
                </c:pt>
                <c:pt idx="12">
                  <c:v>306</c:v>
                </c:pt>
              </c:numCache>
            </c:numRef>
          </c:val>
          <c:extLst>
            <c:ext xmlns:c16="http://schemas.microsoft.com/office/drawing/2014/chart" uri="{C3380CC4-5D6E-409C-BE32-E72D297353CC}">
              <c16:uniqueId val="{00000006-1592-42FE-BCE8-E57D5CB748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430</c:v>
                </c:pt>
                <c:pt idx="3">
                  <c:v>266</c:v>
                </c:pt>
                <c:pt idx="6">
                  <c:v>152</c:v>
                </c:pt>
                <c:pt idx="9">
                  <c:v>119</c:v>
                </c:pt>
                <c:pt idx="12">
                  <c:v>122</c:v>
                </c:pt>
              </c:numCache>
            </c:numRef>
          </c:val>
          <c:extLst>
            <c:ext xmlns:c16="http://schemas.microsoft.com/office/drawing/2014/chart" uri="{C3380CC4-5D6E-409C-BE32-E72D297353CC}">
              <c16:uniqueId val="{00000007-1592-42FE-BCE8-E57D5CB748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2037</c:v>
                </c:pt>
                <c:pt idx="3">
                  <c:v>2013</c:v>
                </c:pt>
                <c:pt idx="6">
                  <c:v>1970</c:v>
                </c:pt>
                <c:pt idx="9">
                  <c:v>1863</c:v>
                </c:pt>
                <c:pt idx="12">
                  <c:v>1837</c:v>
                </c:pt>
              </c:numCache>
            </c:numRef>
          </c:val>
          <c:extLst>
            <c:ext xmlns:c16="http://schemas.microsoft.com/office/drawing/2014/chart" uri="{C3380CC4-5D6E-409C-BE32-E72D297353CC}">
              <c16:uniqueId val="{00000008-1592-42FE-BCE8-E57D5CB748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585</c:v>
                </c:pt>
                <c:pt idx="3">
                  <c:v>585</c:v>
                </c:pt>
                <c:pt idx="6">
                  <c:v>584</c:v>
                </c:pt>
                <c:pt idx="9">
                  <c:v>245</c:v>
                </c:pt>
                <c:pt idx="12">
                  <c:v>244</c:v>
                </c:pt>
              </c:numCache>
            </c:numRef>
          </c:val>
          <c:extLst>
            <c:ext xmlns:c16="http://schemas.microsoft.com/office/drawing/2014/chart" uri="{C3380CC4-5D6E-409C-BE32-E72D297353CC}">
              <c16:uniqueId val="{00000009-1592-42FE-BCE8-E57D5CB748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8270</c:v>
                </c:pt>
                <c:pt idx="3">
                  <c:v>8043</c:v>
                </c:pt>
                <c:pt idx="6">
                  <c:v>7946</c:v>
                </c:pt>
                <c:pt idx="9">
                  <c:v>7990</c:v>
                </c:pt>
                <c:pt idx="12">
                  <c:v>7880</c:v>
                </c:pt>
              </c:numCache>
            </c:numRef>
          </c:val>
          <c:extLst>
            <c:ext xmlns:c16="http://schemas.microsoft.com/office/drawing/2014/chart" uri="{C3380CC4-5D6E-409C-BE32-E72D297353CC}">
              <c16:uniqueId val="{0000000A-1592-42FE-BCE8-E57D5CB748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2563</c:v>
                </c:pt>
                <c:pt idx="2">
                  <c:v>#N/A</c:v>
                </c:pt>
                <c:pt idx="3">
                  <c:v>#N/A</c:v>
                </c:pt>
                <c:pt idx="4">
                  <c:v>1810</c:v>
                </c:pt>
                <c:pt idx="5">
                  <c:v>#N/A</c:v>
                </c:pt>
                <c:pt idx="6">
                  <c:v>#N/A</c:v>
                </c:pt>
                <c:pt idx="7">
                  <c:v>1248</c:v>
                </c:pt>
                <c:pt idx="8">
                  <c:v>#N/A</c:v>
                </c:pt>
                <c:pt idx="9">
                  <c:v>#N/A</c:v>
                </c:pt>
                <c:pt idx="10">
                  <c:v>660</c:v>
                </c:pt>
                <c:pt idx="11">
                  <c:v>#N/A</c:v>
                </c:pt>
                <c:pt idx="12">
                  <c:v>#N/A</c:v>
                </c:pt>
                <c:pt idx="13">
                  <c:v>10</c:v>
                </c:pt>
                <c:pt idx="14">
                  <c:v>#N/A</c:v>
                </c:pt>
              </c:numCache>
            </c:numRef>
          </c:val>
          <c:smooth val="0"/>
          <c:extLst>
            <c:ext xmlns:c16="http://schemas.microsoft.com/office/drawing/2014/chart" uri="{C3380CC4-5D6E-409C-BE32-E72D297353CC}">
              <c16:uniqueId val="{0000000B-1592-42FE-BCE8-E57D5CB748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1052</c:v>
                </c:pt>
                <c:pt idx="1">
                  <c:v>1128</c:v>
                </c:pt>
                <c:pt idx="2">
                  <c:v>1121</c:v>
                </c:pt>
              </c:numCache>
            </c:numRef>
          </c:val>
          <c:extLst>
            <c:ext xmlns:c16="http://schemas.microsoft.com/office/drawing/2014/chart" uri="{C3380CC4-5D6E-409C-BE32-E72D297353CC}">
              <c16:uniqueId val="{00000000-79E7-4C7B-83F5-DD70EFD055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79E7-4C7B-83F5-DD70EFD055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895</c:v>
                </c:pt>
                <c:pt idx="1">
                  <c:v>976</c:v>
                </c:pt>
                <c:pt idx="2">
                  <c:v>1422</c:v>
                </c:pt>
              </c:numCache>
            </c:numRef>
          </c:val>
          <c:extLst>
            <c:ext xmlns:c16="http://schemas.microsoft.com/office/drawing/2014/chart" uri="{C3380CC4-5D6E-409C-BE32-E72D297353CC}">
              <c16:uniqueId val="{00000002-79E7-4C7B-83F5-DD70EFD055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{2E4F23EB-935C-400C-959C-E940372F0350}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7E-4831-A17A-29CE3AD61B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{6B0D754C-CCC0-4923-A520-E2559074F4B8}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7E-4831-A17A-29CE3AD61B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{39DFA0B7-29B8-4E31-9799-4C09B021CBB1}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7E-4831-A17A-29CE3AD61B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{67841685-0B45-41A8-BF12-E4A43B4AF454}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7E-4831-A17A-29CE3AD61B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{5CAB4946-9361-4E06-A16F-009847E62A0F}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7E-4831-A17A-29CE3AD61B2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{F2488287-E1B8-4595-9317-6CF852AE35D1}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7E-4831-A17A-29CE3AD61B2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{43053818-68E7-45E3-91C6-05380B714B14}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7E-4831-A17A-29CE3AD61B2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{E7C5B8CD-2762-4E9D-AA19-63997B2F7104}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7E-4831-A17A-29CE3AD61B2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{16A70FEA-9D4F-4BB4-B66E-A7E6ACAC995F}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7E-4831-A17A-29CE3AD61B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60.4</c:v>
                </c:pt>
                <c:pt idx="16">
                  <c:v>60.7</c:v>
                </c:pt>
                <c:pt idx="24">
                  <c:v>61</c:v>
                </c:pt>
                <c:pt idx="32">
                  <c:v>61.2</c:v>
                </c:pt>
              </c:numCache>
            </c:numRef>
          </c:xVal>
          <c:yVal>
            <c:numRef>
              <c:f>公会計指標分析・財政指標組合せ分析表!$BP$51:$DC$51</c:f>
              <c:numCache>
                <c:formatCode>#,##0.0;"▲ "#,##0.0</c:formatCode>
                <c:ptCount val="40"/>
                <c:pt idx="0">
                  <c:v>64.5</c:v>
                </c:pt>
                <c:pt idx="8">
                  <c:v>45.7</c:v>
                </c:pt>
                <c:pt idx="16">
                  <c:v>31.2</c:v>
                </c:pt>
                <c:pt idx="24">
                  <c:v>16.399999999999999</c:v>
                </c:pt>
                <c:pt idx="32">
                  <c:v>0.2</c:v>
                </c:pt>
              </c:numCache>
            </c:numRef>
          </c:yVal>
          <c:smooth val="0"/>
          <c:extLst>
            <c:ext xmlns:c16="http://schemas.microsoft.com/office/drawing/2014/chart" uri="{C3380CC4-5D6E-409C-BE32-E72D297353CC}">
              <c16:uniqueId val="{00000009-0A7E-4831-A17A-29CE3AD61B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{5F705FD5-D378-44C6-8AC3-EA97A5F565A0}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7E-4831-A17A-29CE3AD61B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{51437679-C925-4533-B1B3-0F10499360D3}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7E-4831-A17A-29CE3AD61B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{2433C04C-8A5E-40B7-A250-D1CE0B6BA78D}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7E-4831-A17A-29CE3AD61B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{44E0113A-A916-4FD5-9FFD-E7BF057D3BAA}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7E-4831-A17A-29CE3AD61B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{81F2271B-9A94-40D8-97B2-D6D0F3DA2FC9}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7E-4831-A17A-29CE3AD61B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{3C348DB9-B8D9-4245-B996-728148C27A30}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7E-4831-A17A-29CE3AD61B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{D664E974-9B93-411E-BADB-C7A1274F445C}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7E-4831-A17A-29CE3AD61B2A}"/>
                </c:ext>
              </c:extLst>
            </c:dLbl>
            <c:dLbl>
              <c:idx val="24"/>
              <c:layout>
                <c:manualLayout>
                  <c:x val="-2.251269234364747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{A7705661-87AA-42FD-A708-1B7129C67648}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7E-4831-A17A-29CE3AD61B2A}"/>
                </c:ext>
              </c:extLst>
            </c:dLbl>
            <c:dLbl>
              <c:idx val="32"/>
              <c:layout>
                <c:manualLayout>
                  <c:x val="-4.164825877615898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{40E8925B-D8A8-4059-8E54-A08BBB082DD2}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7E-4831-A17A-29CE3AD61B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0A7E-4831-A17A-29CE3AD61B2A}"/>
            </c:ext>
          </c:extLst>
        </c:ser>
        <c:dLbls>
          <c:showLegendKey val="0"/>
          <c:showVal val="1"/>
          <c:showCatName val="0"/>
          <c:showSerName val="0"/>
          <c:showPercent val="0"/>
          <c:showBubbleSize val="0"/>
        </c:dLbls>
        <c:axId val="46179840"/>
        <c:axId val="46181760"/>
      </c:scatterChart>
      <c:valAx>
        <c:axId val="46179840"/>
        <c:scaling>
          <c:orientation val="minMax"/>
          <c:max val="62"/>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{606D760F-3C92-4B34-B11C-201CC7509D99}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F66-4928-BEF9-2393A99633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{F6919CB5-F055-468F-8338-588F7379999E}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66-4928-BEF9-2393A99633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{78E25114-088A-44E8-AD51-CE75C271D39C}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66-4928-BEF9-2393A99633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{6789E83B-E518-4A61-BEEE-38C52B5F989B}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66-4928-BEF9-2393A99633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{59CC9E75-2641-44FC-843C-65939E47651D}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66-4928-BEF9-2393A99633D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{5A7730ED-E321-440F-9390-92CC3D66990B}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F66-4928-BEF9-2393A99633D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{C6429E0D-993C-4505-BAC0-B420436C9086}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F66-4928-BEF9-2393A99633D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{9568C50C-65ED-4E11-982D-FF99A68C93DE}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F66-4928-BEF9-2393A99633D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{9B13CD44-D9F4-42BE-9843-1458971F9217}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F66-4928-BEF9-2393A99633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10.6</c:v>
                </c:pt>
                <c:pt idx="16">
                  <c:v>9.6</c:v>
                </c:pt>
                <c:pt idx="24">
                  <c:v>7.6</c:v>
                </c:pt>
                <c:pt idx="32">
                  <c:v>6.9</c:v>
                </c:pt>
              </c:numCache>
            </c:numRef>
          </c:xVal>
          <c:yVal>
            <c:numRef>
              <c:f>公会計指標分析・財政指標組合せ分析表!$BP$73:$DC$73</c:f>
              <c:numCache>
                <c:formatCode>#,##0.0;"▲ "#,##0.0</c:formatCode>
                <c:ptCount val="40"/>
                <c:pt idx="0">
                  <c:v>64.5</c:v>
                </c:pt>
                <c:pt idx="8">
                  <c:v>45.7</c:v>
                </c:pt>
                <c:pt idx="16">
                  <c:v>31.2</c:v>
                </c:pt>
                <c:pt idx="24">
                  <c:v>16.399999999999999</c:v>
                </c:pt>
                <c:pt idx="32">
                  <c:v>0.2</c:v>
                </c:pt>
              </c:numCache>
            </c:numRef>
          </c:yVal>
          <c:smooth val="0"/>
          <c:extLst>
            <c:ext xmlns:c16="http://schemas.microsoft.com/office/drawing/2014/chart" uri="{C3380CC4-5D6E-409C-BE32-E72D297353CC}">
              <c16:uniqueId val="{00000009-8F66-4928-BEF9-2393A99633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{29F34828-3F7B-4DB5-8F6E-D06C39435718}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F66-4928-BEF9-2393A99633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{3233A3D3-63C2-493F-A75D-45C26DB9BD70}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66-4928-BEF9-2393A99633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{3B885AEC-18EB-40F3-821F-BD9C6080237F}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66-4928-BEF9-2393A99633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{18E138BF-6003-44B2-82EB-3A1DA93CC5DB}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66-4928-BEF9-2393A99633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{0883CA03-2456-40F8-A792-D49ECDE6271D}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66-4928-BEF9-2393A99633D1}"/>
                </c:ext>
              </c:extLst>
            </c:dLbl>
            <c:dLbl>
              <c:idx val="8"/>
              <c:layout>
                <c:manualLayout>
                  <c:x val="-4.5160355153971307E-2"/>
                  <c:y val="-7.192821186555034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{61C85C31-B917-4954-A84A-DFE658614E0C}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F66-4928-BEF9-2393A99633D1}"/>
                </c:ext>
              </c:extLst>
            </c:dLbl>
            <c:dLbl>
              <c:idx val="16"/>
              <c:layout>
                <c:manualLayout>
                  <c:x val="-1.8235628084250059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{E545846E-F3F3-4C9E-B642-1580BC59FCA1}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F66-4928-BEF9-2393A99633D1}"/>
                </c:ext>
              </c:extLst>
            </c:dLbl>
            <c:dLbl>
              <c:idx val="24"/>
              <c:layout>
                <c:manualLayout>
                  <c:x val="-3.1697991619110633E-2"/>
                  <c:y val="-3.430560987788948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{3E55210F-8E50-4279-9543-BB64E919EF69}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F66-4928-BEF9-2393A99633D1}"/>
                </c:ext>
              </c:extLst>
            </c:dLbl>
            <c:dLbl>
              <c:idx val="32"/>
              <c:layout>
                <c:manualLayout>
                  <c:x val="-3.1570342725075584E-2"/>
                  <c:y val="-8.101577703237268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{53446280-C3CD-42B7-ADF4-24DC21660BB9}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F66-4928-BEF9-2393A99633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8F66-4928-BEF9-2393A99633D1}"/>
            </c:ext>
          </c:extLst>
        </c:ser>
        <c:dLbls>
          <c:showLegendKey val="0"/>
          <c:showVal val="1"/>
          <c:showCatName val="0"/>
          <c:showSerName val="0"/>
          <c:showPercent val="0"/>
          <c:showBubbleSize val="0"/>
        </c:dLbls>
        <c:axId val="84219776"/>
        <c:axId val="84234240"/>
      </c:scatterChart>
      <c:valAx>
        <c:axId val="84219776"/>
        <c:scaling>
          <c:orientation val="minMax"/>
          <c:max val="12.6"/>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事業の抑制・既発債の償還終了などにより元利償還金が減少したこと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実質公債費比率は改善されている。しかし今後，元利償還金については，近年の大型事業の実施により，増加していくものと予想される。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また，公共下水道事業をはじめとする公営企業の元利償還金に対する一般会計からの繰出金は今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増加すると予想されており，実質公債費比率の分子の増加につながることが懸念されるため，今後も中長期的な事業計画に基づき，交付税措置率の高い地方債の発行をするなど，実質公債費比率の軽減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減債基金残高のうち，実質公債費比率の算定に用いる満期一括償還地方債の償還の財源して積み立てた額はないため「－」を記載している。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地方債現在高や公営企業債等繰入見込額は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組合等負担等見込額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は，前年度と比較し増加となった。また，公営企業の近年の事業実施により，元利償還金に対する一般会計の繰出金は今後増加する見込みである。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決算剰余金処分による財政調整基金の積み立て及びふるさと納税の推進によるふるさと思いやり基金の増で，増額となっているが，今後も歳出削減に努め，基金への積み立てを行い，将来負担比率の軽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庁舎整備基金については，令和２年度実施の本庁舎建替に向けて，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近年のふるさと納税の推進により，ふるさと思いやり基金の積立てた一方，各事業に基金を活用したため，最終的な増加額は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ふるさと思いやり基金：寄付を通じた住民参加型の地方自治の実現をするとともに，個性あるまちづくりのため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庁舎整備基金：庁舎整備に係る資金の積立て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徳之島用水基金：徳之島用水事業に係る町負担分の償還のため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ふるさと思いやり基金：ふるさと納税が増加したことによる積立額の増加（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百万円），基金を活用した各事業への充当のための取崩し（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令和２年度に予定されている庁舎建替えに向け，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ふるさと思いやり基金：多くの寄付をいただいているところであり，充当事業を十分に検討して，有効的に活用していく。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庁舎整備基金：令和２年度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本庁舎建替えに向け，令和２年度には取崩しをするため，減額となる見込み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徳之島用水基金：徳之島用水事業の町負担分の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最終償還が令和３年度に行われる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ため皆減となる。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基金の使途明確化を図るために，今後は財政調整基金を取崩し，その他特定目的基金に積み立てを予定している。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運用益のみを積立てているため，増減はほぼなし。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現在のところ今後も活用予定なしのため，現在の額を推移する見込み</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有形固定資産減価償却率は，類似団体平均より高い水準となっている。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公共施設等総合管理計画や個別計画に基づき，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施設の重要度や劣化状況に応じて長期的な視点で優先度をつけて，計画的に改修・更新を行っていく。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3" name="楕円 82"/>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99349</xdr:rowOff>
    </xdr:from>
    <xdr:ext cx="405111" cy="259045"/>
    <xdr:sp macro="" textlink="">
      <xdr:nvSpPr>
        <xdr:cNvPr id="84" name="有形固定資産減価償却率該当値テキスト"/>
        <xdr:cNvSpPr txBox="1"/>
      </xdr:nvSpPr>
      <xdr:spPr>
        <a:xfrm>
          <a:off x="4813300" y="584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5" name="楕円 84"/>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165553</xdr:rowOff>
    </xdr:from>
    <xdr:to>
      <xdr:col>23</xdr:col>
      <xdr:colOff>85725</xdr:colOff>
      <xdr:row>30</xdr:row>
      <xdr:rowOff>272</xdr:rowOff>
    </xdr:to>
    <xdr:cxnSp macro="">
      <xdr:nvCxnSpPr>
        <xdr:cNvPr id="86" name="直線コネクタ 85"/>
        <xdr:cNvCxnSpPr/>
      </xdr:nvCxnSpPr>
      <xdr:spPr>
        <a:xfrm>
          <a:off x="4051300" y="5909128"/>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105501</xdr:rowOff>
    </xdr:from>
    <xdr:to>
      <xdr:col>15</xdr:col>
      <xdr:colOff>187325</xdr:colOff>
      <xdr:row>30</xdr:row>
      <xdr:rowOff>35651</xdr:rowOff>
    </xdr:to>
    <xdr:sp macro="" textlink="">
      <xdr:nvSpPr>
        <xdr:cNvPr id="87" name="楕円 86"/>
        <xdr:cNvSpPr/>
      </xdr:nvSpPr>
      <xdr:spPr>
        <a:xfrm>
          <a:off x="3238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29</xdr:row>
      <xdr:rowOff>165553</xdr:rowOff>
    </xdr:to>
    <xdr:cxnSp macro="">
      <xdr:nvCxnSpPr>
        <xdr:cNvPr id="88" name="直線コネクタ 87"/>
        <xdr:cNvCxnSpPr/>
      </xdr:nvCxnSpPr>
      <xdr:spPr>
        <a:xfrm>
          <a:off x="3289300" y="5899876"/>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96248</xdr:rowOff>
    </xdr:from>
    <xdr:to>
      <xdr:col>11</xdr:col>
      <xdr:colOff>187325</xdr:colOff>
      <xdr:row>30</xdr:row>
      <xdr:rowOff>26398</xdr:rowOff>
    </xdr:to>
    <xdr:sp macro="" textlink="">
      <xdr:nvSpPr>
        <xdr:cNvPr id="89" name="楕円 88"/>
        <xdr:cNvSpPr/>
      </xdr:nvSpPr>
      <xdr:spPr>
        <a:xfrm>
          <a:off x="2476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29</xdr:row>
      <xdr:rowOff>156301</xdr:rowOff>
    </xdr:to>
    <xdr:cxnSp macro="">
      <xdr:nvCxnSpPr>
        <xdr:cNvPr id="90" name="直線コネクタ 89"/>
        <xdr:cNvCxnSpPr/>
      </xdr:nvCxnSpPr>
      <xdr:spPr>
        <a:xfrm>
          <a:off x="2527300" y="589062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37647</xdr:rowOff>
    </xdr:from>
    <xdr:to>
      <xdr:col>7</xdr:col>
      <xdr:colOff>187325</xdr:colOff>
      <xdr:row>29</xdr:row>
      <xdr:rowOff>139247</xdr:rowOff>
    </xdr:to>
    <xdr:sp macro="" textlink="">
      <xdr:nvSpPr>
        <xdr:cNvPr id="91" name="楕円 90"/>
        <xdr:cNvSpPr/>
      </xdr:nvSpPr>
      <xdr:spPr>
        <a:xfrm>
          <a:off x="1714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88447</xdr:rowOff>
    </xdr:from>
    <xdr:to>
      <xdr:col>11</xdr:col>
      <xdr:colOff>136525</xdr:colOff>
      <xdr:row>29</xdr:row>
      <xdr:rowOff>147048</xdr:rowOff>
    </xdr:to>
    <xdr:cxnSp macro="">
      <xdr:nvCxnSpPr>
        <xdr:cNvPr id="92" name="直線コネクタ 91"/>
        <xdr:cNvCxnSpPr/>
      </xdr:nvCxnSpPr>
      <xdr:spPr>
        <a:xfrm>
          <a:off x="1765300" y="583202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6"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36030</xdr:rowOff>
    </xdr:from>
    <xdr:ext cx="405111" cy="259045"/>
    <xdr:sp macro="" textlink="">
      <xdr:nvSpPr>
        <xdr:cNvPr id="97" name="n_1mainValue有形固定資産減価償却率"/>
        <xdr:cNvSpPr txBox="1"/>
      </xdr:nvSpPr>
      <xdr:spPr>
        <a:xfrm>
          <a:off x="38360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26778</xdr:rowOff>
    </xdr:from>
    <xdr:ext cx="405111" cy="259045"/>
    <xdr:sp macro="" textlink="">
      <xdr:nvSpPr>
        <xdr:cNvPr id="98" name="n_2mainValue有形固定資産減価償却率"/>
        <xdr:cNvSpPr txBox="1"/>
      </xdr:nvSpPr>
      <xdr:spPr>
        <a:xfrm>
          <a:off x="3086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17525</xdr:rowOff>
    </xdr:from>
    <xdr:ext cx="405111" cy="259045"/>
    <xdr:sp macro="" textlink="">
      <xdr:nvSpPr>
        <xdr:cNvPr id="99" name="n_3mainValue有形固定資産減価償却率"/>
        <xdr:cNvSpPr txBox="1"/>
      </xdr:nvSpPr>
      <xdr:spPr>
        <a:xfrm>
          <a:off x="2324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130374</xdr:rowOff>
    </xdr:from>
    <xdr:ext cx="405111" cy="259045"/>
    <xdr:sp macro="" textlink="">
      <xdr:nvSpPr>
        <xdr:cNvPr id="100" name="n_4mainValue有形固定資産減価償却率"/>
        <xdr:cNvSpPr txBox="1"/>
      </xdr:nvSpPr>
      <xdr:spPr>
        <a:xfrm>
          <a:off x="1562744" y="587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充当可能財源の増加等に伴い，債務償還比率は年々減少傾向にあったが，新規事業実施による地方債現在高の増加により，債務償還比率は前年度比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78.1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ポイント増加となった。</a:t>
          </a:r>
          <a:endParaRPr lang="ja-JP" altLang="ja-JP">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今後も老朽化した学校などの建替の大型事業も予定されているため，中長期的な事業計画に基づき，これまで以上に公債費の適正化に取り組んでいく。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34" name="債務償還比率平均値テキスト"/>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9" name="フローチャート: 判断 138"/>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69723</xdr:rowOff>
    </xdr:from>
    <xdr:to>
      <xdr:col>76</xdr:col>
      <xdr:colOff>73025</xdr:colOff>
      <xdr:row>29</xdr:row>
      <xdr:rowOff>171323</xdr:rowOff>
    </xdr:to>
    <xdr:sp macro="" textlink="">
      <xdr:nvSpPr>
        <xdr:cNvPr id="145" name="楕円 144"/>
        <xdr:cNvSpPr/>
      </xdr:nvSpPr>
      <xdr:spPr>
        <a:xfrm>
          <a:off x="14744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92600</xdr:rowOff>
    </xdr:from>
    <xdr:ext cx="469744" cy="259045"/>
    <xdr:sp macro="" textlink="">
      <xdr:nvSpPr>
        <xdr:cNvPr id="146" name="債務償還比率該当値テキスト"/>
        <xdr:cNvSpPr txBox="1"/>
      </xdr:nvSpPr>
      <xdr:spPr>
        <a:xfrm>
          <a:off x="14846300" y="566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147496</xdr:rowOff>
    </xdr:from>
    <xdr:to>
      <xdr:col>72</xdr:col>
      <xdr:colOff>123825</xdr:colOff>
      <xdr:row>29</xdr:row>
      <xdr:rowOff>77646</xdr:rowOff>
    </xdr:to>
    <xdr:sp macro="" textlink="">
      <xdr:nvSpPr>
        <xdr:cNvPr id="147" name="楕円 146"/>
        <xdr:cNvSpPr/>
      </xdr:nvSpPr>
      <xdr:spPr>
        <a:xfrm>
          <a:off x="14033500" y="5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26846</xdr:rowOff>
    </xdr:from>
    <xdr:to>
      <xdr:col>76</xdr:col>
      <xdr:colOff>22225</xdr:colOff>
      <xdr:row>29</xdr:row>
      <xdr:rowOff>120523</xdr:rowOff>
    </xdr:to>
    <xdr:cxnSp macro="">
      <xdr:nvCxnSpPr>
        <xdr:cNvPr id="148" name="直線コネクタ 147"/>
        <xdr:cNvCxnSpPr/>
      </xdr:nvCxnSpPr>
      <xdr:spPr>
        <a:xfrm>
          <a:off x="14084300" y="5770421"/>
          <a:ext cx="7112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153564</xdr:rowOff>
    </xdr:from>
    <xdr:to>
      <xdr:col>68</xdr:col>
      <xdr:colOff>123825</xdr:colOff>
      <xdr:row>30</xdr:row>
      <xdr:rowOff>83714</xdr:rowOff>
    </xdr:to>
    <xdr:sp macro="" textlink="">
      <xdr:nvSpPr>
        <xdr:cNvPr id="149" name="楕円 148"/>
        <xdr:cNvSpPr/>
      </xdr:nvSpPr>
      <xdr:spPr>
        <a:xfrm>
          <a:off x="13271500" y="58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26846</xdr:rowOff>
    </xdr:from>
    <xdr:to>
      <xdr:col>72</xdr:col>
      <xdr:colOff>73025</xdr:colOff>
      <xdr:row>30</xdr:row>
      <xdr:rowOff>32914</xdr:rowOff>
    </xdr:to>
    <xdr:cxnSp macro="">
      <xdr:nvCxnSpPr>
        <xdr:cNvPr id="150" name="直線コネクタ 149"/>
        <xdr:cNvCxnSpPr/>
      </xdr:nvCxnSpPr>
      <xdr:spPr>
        <a:xfrm flipV="1">
          <a:off x="13322300" y="5770421"/>
          <a:ext cx="762000" cy="1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165919</xdr:rowOff>
    </xdr:from>
    <xdr:to>
      <xdr:col>64</xdr:col>
      <xdr:colOff>123825</xdr:colOff>
      <xdr:row>30</xdr:row>
      <xdr:rowOff>96069</xdr:rowOff>
    </xdr:to>
    <xdr:sp macro="" textlink="">
      <xdr:nvSpPr>
        <xdr:cNvPr id="151" name="楕円 150"/>
        <xdr:cNvSpPr/>
      </xdr:nvSpPr>
      <xdr:spPr>
        <a:xfrm>
          <a:off x="12509500" y="59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32914</xdr:rowOff>
    </xdr:from>
    <xdr:to>
      <xdr:col>68</xdr:col>
      <xdr:colOff>73025</xdr:colOff>
      <xdr:row>30</xdr:row>
      <xdr:rowOff>45269</xdr:rowOff>
    </xdr:to>
    <xdr:cxnSp macro="">
      <xdr:nvCxnSpPr>
        <xdr:cNvPr id="152" name="直線コネクタ 151"/>
        <xdr:cNvCxnSpPr/>
      </xdr:nvCxnSpPr>
      <xdr:spPr>
        <a:xfrm flipV="1">
          <a:off x="12560300" y="5947939"/>
          <a:ext cx="7620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171436</xdr:rowOff>
    </xdr:from>
    <xdr:to>
      <xdr:col>60</xdr:col>
      <xdr:colOff>123825</xdr:colOff>
      <xdr:row>30</xdr:row>
      <xdr:rowOff>101586</xdr:rowOff>
    </xdr:to>
    <xdr:sp macro="" textlink="">
      <xdr:nvSpPr>
        <xdr:cNvPr id="153" name="楕円 152"/>
        <xdr:cNvSpPr/>
      </xdr:nvSpPr>
      <xdr:spPr>
        <a:xfrm>
          <a:off x="11747500" y="59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45269</xdr:rowOff>
    </xdr:from>
    <xdr:to>
      <xdr:col>64</xdr:col>
      <xdr:colOff>73025</xdr:colOff>
      <xdr:row>30</xdr:row>
      <xdr:rowOff>50786</xdr:rowOff>
    </xdr:to>
    <xdr:cxnSp macro="">
      <xdr:nvCxnSpPr>
        <xdr:cNvPr id="154" name="直線コネクタ 153"/>
        <xdr:cNvCxnSpPr/>
      </xdr:nvCxnSpPr>
      <xdr:spPr>
        <a:xfrm flipV="1">
          <a:off x="11798300" y="5960294"/>
          <a:ext cx="762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55" name="n_1aveValue債務償還比率"/>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8" name="n_4aveValue債務償還比率"/>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94173</xdr:rowOff>
    </xdr:from>
    <xdr:ext cx="469744" cy="259045"/>
    <xdr:sp macro="" textlink="">
      <xdr:nvSpPr>
        <xdr:cNvPr id="159" name="n_1mainValue債務償還比率"/>
        <xdr:cNvSpPr txBox="1"/>
      </xdr:nvSpPr>
      <xdr:spPr>
        <a:xfrm>
          <a:off x="138367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74841</xdr:rowOff>
    </xdr:from>
    <xdr:ext cx="469744" cy="259045"/>
    <xdr:sp macro="" textlink="">
      <xdr:nvSpPr>
        <xdr:cNvPr id="160" name="n_2mainValue債務償還比率"/>
        <xdr:cNvSpPr txBox="1"/>
      </xdr:nvSpPr>
      <xdr:spPr>
        <a:xfrm>
          <a:off x="13087427" y="59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87196</xdr:rowOff>
    </xdr:from>
    <xdr:ext cx="469744" cy="259045"/>
    <xdr:sp macro="" textlink="">
      <xdr:nvSpPr>
        <xdr:cNvPr id="161" name="n_3mainValue債務償還比率"/>
        <xdr:cNvSpPr txBox="1"/>
      </xdr:nvSpPr>
      <xdr:spPr>
        <a:xfrm>
          <a:off x="12325427" y="600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92713</xdr:rowOff>
    </xdr:from>
    <xdr:ext cx="469744" cy="259045"/>
    <xdr:sp macro="" textlink="">
      <xdr:nvSpPr>
        <xdr:cNvPr id="162" name="n_4mainValue債務償還比率"/>
        <xdr:cNvSpPr txBox="1"/>
      </xdr:nvSpPr>
      <xdr:spPr>
        <a:xfrm>
          <a:off x="11563427" y="600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109220</xdr:rowOff>
    </xdr:from>
    <xdr:to>
      <xdr:col>24</xdr:col>
      <xdr:colOff>114300</xdr:colOff>
      <xdr:row>42</xdr:row>
      <xdr:rowOff>39370</xdr:rowOff>
    </xdr:to>
    <xdr:sp macro="" textlink="">
      <xdr:nvSpPr>
        <xdr:cNvPr id="73" name="楕円 72"/>
        <xdr:cNvSpPr/>
      </xdr:nvSpPr>
      <xdr:spPr>
        <a:xfrm>
          <a:off x="4584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24147</xdr:rowOff>
    </xdr:from>
    <xdr:ext cx="405111" cy="259045"/>
    <xdr:sp macro="" textlink="">
      <xdr:nvSpPr>
        <xdr:cNvPr id="74" name="【道路】&#10;有形固定資産減価償却率該当値テキスト"/>
        <xdr:cNvSpPr txBox="1"/>
      </xdr:nvSpPr>
      <xdr:spPr>
        <a:xfrm>
          <a:off x="4673600" y="705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126365</xdr:rowOff>
    </xdr:from>
    <xdr:to>
      <xdr:col>20</xdr:col>
      <xdr:colOff>38100</xdr:colOff>
      <xdr:row>42</xdr:row>
      <xdr:rowOff>56515</xdr:rowOff>
    </xdr:to>
    <xdr:sp macro="" textlink="">
      <xdr:nvSpPr>
        <xdr:cNvPr id="75" name="楕円 74"/>
        <xdr:cNvSpPr/>
      </xdr:nvSpPr>
      <xdr:spPr>
        <a:xfrm>
          <a:off x="3746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160020</xdr:rowOff>
    </xdr:from>
    <xdr:to>
      <xdr:col>24</xdr:col>
      <xdr:colOff>63500</xdr:colOff>
      <xdr:row>42</xdr:row>
      <xdr:rowOff>5715</xdr:rowOff>
    </xdr:to>
    <xdr:cxnSp macro="">
      <xdr:nvCxnSpPr>
        <xdr:cNvPr id="76" name="直線コネクタ 75"/>
        <xdr:cNvCxnSpPr/>
      </xdr:nvCxnSpPr>
      <xdr:spPr>
        <a:xfrm flipV="1">
          <a:off x="3797300" y="71894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135890</xdr:rowOff>
    </xdr:from>
    <xdr:to>
      <xdr:col>15</xdr:col>
      <xdr:colOff>101600</xdr:colOff>
      <xdr:row>42</xdr:row>
      <xdr:rowOff>66040</xdr:rowOff>
    </xdr:to>
    <xdr:sp macro="" textlink="">
      <xdr:nvSpPr>
        <xdr:cNvPr id="77" name="楕円 76"/>
        <xdr:cNvSpPr/>
      </xdr:nvSpPr>
      <xdr:spPr>
        <a:xfrm>
          <a:off x="2857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5715</xdr:rowOff>
    </xdr:from>
    <xdr:to>
      <xdr:col>19</xdr:col>
      <xdr:colOff>177800</xdr:colOff>
      <xdr:row>42</xdr:row>
      <xdr:rowOff>15240</xdr:rowOff>
    </xdr:to>
    <xdr:cxnSp macro="">
      <xdr:nvCxnSpPr>
        <xdr:cNvPr id="78" name="直線コネクタ 77"/>
        <xdr:cNvCxnSpPr/>
      </xdr:nvCxnSpPr>
      <xdr:spPr>
        <a:xfrm flipV="1">
          <a:off x="2908300" y="72066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137795</xdr:rowOff>
    </xdr:from>
    <xdr:to>
      <xdr:col>10</xdr:col>
      <xdr:colOff>165100</xdr:colOff>
      <xdr:row>42</xdr:row>
      <xdr:rowOff>67945</xdr:rowOff>
    </xdr:to>
    <xdr:sp macro="" textlink="">
      <xdr:nvSpPr>
        <xdr:cNvPr id="79" name="楕円 78"/>
        <xdr:cNvSpPr/>
      </xdr:nvSpPr>
      <xdr:spPr>
        <a:xfrm>
          <a:off x="1968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15240</xdr:rowOff>
    </xdr:from>
    <xdr:to>
      <xdr:col>15</xdr:col>
      <xdr:colOff>50800</xdr:colOff>
      <xdr:row>42</xdr:row>
      <xdr:rowOff>17145</xdr:rowOff>
    </xdr:to>
    <xdr:cxnSp macro="">
      <xdr:nvCxnSpPr>
        <xdr:cNvPr id="80" name="直線コネクタ 79"/>
        <xdr:cNvCxnSpPr/>
      </xdr:nvCxnSpPr>
      <xdr:spPr>
        <a:xfrm flipV="1">
          <a:off x="2019300" y="7216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135890</xdr:rowOff>
    </xdr:from>
    <xdr:to>
      <xdr:col>6</xdr:col>
      <xdr:colOff>38100</xdr:colOff>
      <xdr:row>42</xdr:row>
      <xdr:rowOff>66040</xdr:rowOff>
    </xdr:to>
    <xdr:sp macro="" textlink="">
      <xdr:nvSpPr>
        <xdr:cNvPr id="81" name="楕円 80"/>
        <xdr:cNvSpPr/>
      </xdr:nvSpPr>
      <xdr:spPr>
        <a:xfrm>
          <a:off x="1079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15240</xdr:rowOff>
    </xdr:from>
    <xdr:to>
      <xdr:col>10</xdr:col>
      <xdr:colOff>114300</xdr:colOff>
      <xdr:row>42</xdr:row>
      <xdr:rowOff>17145</xdr:rowOff>
    </xdr:to>
    <xdr:cxnSp macro="">
      <xdr:nvCxnSpPr>
        <xdr:cNvPr id="82" name="直線コネクタ 81"/>
        <xdr:cNvCxnSpPr/>
      </xdr:nvCxnSpPr>
      <xdr:spPr>
        <a:xfrm>
          <a:off x="1130300" y="7216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3"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6"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47642</xdr:rowOff>
    </xdr:from>
    <xdr:ext cx="405111" cy="259045"/>
    <xdr:sp macro="" textlink="">
      <xdr:nvSpPr>
        <xdr:cNvPr id="87" name="n_1mainValue【道路】&#10;有形固定資産減価償却率"/>
        <xdr:cNvSpPr txBox="1"/>
      </xdr:nvSpPr>
      <xdr:spPr>
        <a:xfrm>
          <a:off x="3582044" y="724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57167</xdr:rowOff>
    </xdr:from>
    <xdr:ext cx="405111" cy="259045"/>
    <xdr:sp macro="" textlink="">
      <xdr:nvSpPr>
        <xdr:cNvPr id="88" name="n_2mainValue【道路】&#10;有形固定資産減価償却率"/>
        <xdr:cNvSpPr txBox="1"/>
      </xdr:nvSpPr>
      <xdr:spPr>
        <a:xfrm>
          <a:off x="27057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59072</xdr:rowOff>
    </xdr:from>
    <xdr:ext cx="405111" cy="259045"/>
    <xdr:sp macro="" textlink="">
      <xdr:nvSpPr>
        <xdr:cNvPr id="89" name="n_3mainValue【道路】&#10;有形固定資産減価償却率"/>
        <xdr:cNvSpPr txBox="1"/>
      </xdr:nvSpPr>
      <xdr:spPr>
        <a:xfrm>
          <a:off x="1816744"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57167</xdr:rowOff>
    </xdr:from>
    <xdr:ext cx="405111" cy="259045"/>
    <xdr:sp macro="" textlink="">
      <xdr:nvSpPr>
        <xdr:cNvPr id="90" name="n_4mainValue【道路】&#10;有形固定資産減価償却率"/>
        <xdr:cNvSpPr txBox="1"/>
      </xdr:nvSpPr>
      <xdr:spPr>
        <a:xfrm>
          <a:off x="9277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9"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xdr:rowOff>
    </xdr:from>
    <xdr:to>
      <xdr:col>55</xdr:col>
      <xdr:colOff>50800</xdr:colOff>
      <xdr:row>39</xdr:row>
      <xdr:rowOff>102368</xdr:rowOff>
    </xdr:to>
    <xdr:sp macro="" textlink="">
      <xdr:nvSpPr>
        <xdr:cNvPr id="130" name="楕円 129"/>
        <xdr:cNvSpPr/>
      </xdr:nvSpPr>
      <xdr:spPr>
        <a:xfrm>
          <a:off x="10426700" y="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23645</xdr:rowOff>
    </xdr:from>
    <xdr:ext cx="534377" cy="259045"/>
    <xdr:sp macro="" textlink="">
      <xdr:nvSpPr>
        <xdr:cNvPr id="131" name="【道路】&#10;一人当たり延長該当値テキスト"/>
        <xdr:cNvSpPr txBox="1"/>
      </xdr:nvSpPr>
      <xdr:spPr>
        <a:xfrm>
          <a:off x="10515600" y="65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6865</xdr:rowOff>
    </xdr:from>
    <xdr:to>
      <xdr:col>50</xdr:col>
      <xdr:colOff>165100</xdr:colOff>
      <xdr:row>39</xdr:row>
      <xdr:rowOff>108465</xdr:rowOff>
    </xdr:to>
    <xdr:sp macro="" textlink="">
      <xdr:nvSpPr>
        <xdr:cNvPr id="132" name="楕円 131"/>
        <xdr:cNvSpPr/>
      </xdr:nvSpPr>
      <xdr:spPr>
        <a:xfrm>
          <a:off x="9588500" y="6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51568</xdr:rowOff>
    </xdr:from>
    <xdr:to>
      <xdr:col>55</xdr:col>
      <xdr:colOff>0</xdr:colOff>
      <xdr:row>39</xdr:row>
      <xdr:rowOff>57665</xdr:rowOff>
    </xdr:to>
    <xdr:cxnSp macro="">
      <xdr:nvCxnSpPr>
        <xdr:cNvPr id="133" name="直線コネクタ 132"/>
        <xdr:cNvCxnSpPr/>
      </xdr:nvCxnSpPr>
      <xdr:spPr>
        <a:xfrm flipV="1">
          <a:off x="9639300" y="6738118"/>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15646</xdr:rowOff>
    </xdr:from>
    <xdr:to>
      <xdr:col>46</xdr:col>
      <xdr:colOff>38100</xdr:colOff>
      <xdr:row>39</xdr:row>
      <xdr:rowOff>117246</xdr:rowOff>
    </xdr:to>
    <xdr:sp macro="" textlink="">
      <xdr:nvSpPr>
        <xdr:cNvPr id="134" name="楕円 133"/>
        <xdr:cNvSpPr/>
      </xdr:nvSpPr>
      <xdr:spPr>
        <a:xfrm>
          <a:off x="8699500" y="67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57665</xdr:rowOff>
    </xdr:from>
    <xdr:to>
      <xdr:col>50</xdr:col>
      <xdr:colOff>114300</xdr:colOff>
      <xdr:row>39</xdr:row>
      <xdr:rowOff>66446</xdr:rowOff>
    </xdr:to>
    <xdr:cxnSp macro="">
      <xdr:nvCxnSpPr>
        <xdr:cNvPr id="135" name="直線コネクタ 134"/>
        <xdr:cNvCxnSpPr/>
      </xdr:nvCxnSpPr>
      <xdr:spPr>
        <a:xfrm flipV="1">
          <a:off x="8750300" y="6744215"/>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28448</xdr:rowOff>
    </xdr:from>
    <xdr:to>
      <xdr:col>41</xdr:col>
      <xdr:colOff>101600</xdr:colOff>
      <xdr:row>39</xdr:row>
      <xdr:rowOff>130048</xdr:rowOff>
    </xdr:to>
    <xdr:sp macro="" textlink="">
      <xdr:nvSpPr>
        <xdr:cNvPr id="136" name="楕円 135"/>
        <xdr:cNvSpPr/>
      </xdr:nvSpPr>
      <xdr:spPr>
        <a:xfrm>
          <a:off x="7810500" y="6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66446</xdr:rowOff>
    </xdr:from>
    <xdr:to>
      <xdr:col>45</xdr:col>
      <xdr:colOff>177800</xdr:colOff>
      <xdr:row>39</xdr:row>
      <xdr:rowOff>79248</xdr:rowOff>
    </xdr:to>
    <xdr:cxnSp macro="">
      <xdr:nvCxnSpPr>
        <xdr:cNvPr id="137" name="直線コネクタ 136"/>
        <xdr:cNvCxnSpPr/>
      </xdr:nvCxnSpPr>
      <xdr:spPr>
        <a:xfrm flipV="1">
          <a:off x="7861300" y="675299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35954</xdr:rowOff>
    </xdr:from>
    <xdr:to>
      <xdr:col>36</xdr:col>
      <xdr:colOff>165100</xdr:colOff>
      <xdr:row>39</xdr:row>
      <xdr:rowOff>137554</xdr:rowOff>
    </xdr:to>
    <xdr:sp macro="" textlink="">
      <xdr:nvSpPr>
        <xdr:cNvPr id="138" name="楕円 137"/>
        <xdr:cNvSpPr/>
      </xdr:nvSpPr>
      <xdr:spPr>
        <a:xfrm>
          <a:off x="6921500" y="67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79248</xdr:rowOff>
    </xdr:from>
    <xdr:to>
      <xdr:col>41</xdr:col>
      <xdr:colOff>50800</xdr:colOff>
      <xdr:row>39</xdr:row>
      <xdr:rowOff>86754</xdr:rowOff>
    </xdr:to>
    <xdr:cxnSp macro="">
      <xdr:nvCxnSpPr>
        <xdr:cNvPr id="139" name="直線コネクタ 138"/>
        <xdr:cNvCxnSpPr/>
      </xdr:nvCxnSpPr>
      <xdr:spPr>
        <a:xfrm flipV="1">
          <a:off x="6972300" y="6765798"/>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40"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41"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10380</xdr:rowOff>
    </xdr:from>
    <xdr:ext cx="534377" cy="259045"/>
    <xdr:sp macro="" textlink="">
      <xdr:nvSpPr>
        <xdr:cNvPr id="143" name="n_4aveValue【道路】&#10;一人当たり延長"/>
        <xdr:cNvSpPr txBox="1"/>
      </xdr:nvSpPr>
      <xdr:spPr>
        <a:xfrm>
          <a:off x="6705111" y="6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124992</xdr:rowOff>
    </xdr:from>
    <xdr:ext cx="534377" cy="259045"/>
    <xdr:sp macro="" textlink="">
      <xdr:nvSpPr>
        <xdr:cNvPr id="144" name="n_1mainValue【道路】&#10;一人当たり延長"/>
        <xdr:cNvSpPr txBox="1"/>
      </xdr:nvSpPr>
      <xdr:spPr>
        <a:xfrm>
          <a:off x="9359411" y="64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133773</xdr:rowOff>
    </xdr:from>
    <xdr:ext cx="534377" cy="259045"/>
    <xdr:sp macro="" textlink="">
      <xdr:nvSpPr>
        <xdr:cNvPr id="145" name="n_2mainValue【道路】&#10;一人当たり延長"/>
        <xdr:cNvSpPr txBox="1"/>
      </xdr:nvSpPr>
      <xdr:spPr>
        <a:xfrm>
          <a:off x="8483111" y="64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146575</xdr:rowOff>
    </xdr:from>
    <xdr:ext cx="534377" cy="259045"/>
    <xdr:sp macro="" textlink="">
      <xdr:nvSpPr>
        <xdr:cNvPr id="146" name="n_3mainValue【道路】&#10;一人当たり延長"/>
        <xdr:cNvSpPr txBox="1"/>
      </xdr:nvSpPr>
      <xdr:spPr>
        <a:xfrm>
          <a:off x="7594111" y="6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154081</xdr:rowOff>
    </xdr:from>
    <xdr:ext cx="534377" cy="259045"/>
    <xdr:sp macro="" textlink="">
      <xdr:nvSpPr>
        <xdr:cNvPr id="147" name="n_4mainValue【道路】&#10;一人当たり延長"/>
        <xdr:cNvSpPr txBox="1"/>
      </xdr:nvSpPr>
      <xdr:spPr>
        <a:xfrm>
          <a:off x="6705111" y="649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8"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89" name="楕円 188"/>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90" name="【橋りょう・トンネル】&#10;有形固定資産減価償却率該当値テキスト"/>
        <xdr:cNvSpPr txBox="1"/>
      </xdr:nvSpPr>
      <xdr:spPr>
        <a:xfrm>
          <a:off x="4673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91" name="楕円 190"/>
        <xdr:cNvSpPr/>
      </xdr:nvSpPr>
      <xdr:spPr>
        <a:xfrm>
          <a:off x="3746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94706</xdr:rowOff>
    </xdr:from>
    <xdr:to>
      <xdr:col>24</xdr:col>
      <xdr:colOff>63500</xdr:colOff>
      <xdr:row>60</xdr:row>
      <xdr:rowOff>120831</xdr:rowOff>
    </xdr:to>
    <xdr:cxnSp macro="">
      <xdr:nvCxnSpPr>
        <xdr:cNvPr id="192" name="直線コネクタ 191"/>
        <xdr:cNvCxnSpPr/>
      </xdr:nvCxnSpPr>
      <xdr:spPr>
        <a:xfrm>
          <a:off x="3797300" y="103817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25944</xdr:rowOff>
    </xdr:from>
    <xdr:to>
      <xdr:col>15</xdr:col>
      <xdr:colOff>101600</xdr:colOff>
      <xdr:row>60</xdr:row>
      <xdr:rowOff>127544</xdr:rowOff>
    </xdr:to>
    <xdr:sp macro="" textlink="">
      <xdr:nvSpPr>
        <xdr:cNvPr id="193" name="楕円 192"/>
        <xdr:cNvSpPr/>
      </xdr:nvSpPr>
      <xdr:spPr>
        <a:xfrm>
          <a:off x="2857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76744</xdr:rowOff>
    </xdr:from>
    <xdr:to>
      <xdr:col>19</xdr:col>
      <xdr:colOff>177800</xdr:colOff>
      <xdr:row>60</xdr:row>
      <xdr:rowOff>94706</xdr:rowOff>
    </xdr:to>
    <xdr:cxnSp macro="">
      <xdr:nvCxnSpPr>
        <xdr:cNvPr id="194" name="直線コネクタ 193"/>
        <xdr:cNvCxnSpPr/>
      </xdr:nvCxnSpPr>
      <xdr:spPr>
        <a:xfrm>
          <a:off x="2908300" y="1036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5" name="楕円 194"/>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61</xdr:row>
      <xdr:rowOff>137160</xdr:rowOff>
    </xdr:to>
    <xdr:cxnSp macro="">
      <xdr:nvCxnSpPr>
        <xdr:cNvPr id="196" name="直線コネクタ 195"/>
        <xdr:cNvCxnSpPr/>
      </xdr:nvCxnSpPr>
      <xdr:spPr>
        <a:xfrm flipV="1">
          <a:off x="2019300" y="10363744"/>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61867</xdr:rowOff>
    </xdr:from>
    <xdr:to>
      <xdr:col>6</xdr:col>
      <xdr:colOff>38100</xdr:colOff>
      <xdr:row>61</xdr:row>
      <xdr:rowOff>163467</xdr:rowOff>
    </xdr:to>
    <xdr:sp macro="" textlink="">
      <xdr:nvSpPr>
        <xdr:cNvPr id="197" name="楕円 196"/>
        <xdr:cNvSpPr/>
      </xdr:nvSpPr>
      <xdr:spPr>
        <a:xfrm>
          <a:off x="1079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112667</xdr:rowOff>
    </xdr:from>
    <xdr:to>
      <xdr:col>10</xdr:col>
      <xdr:colOff>114300</xdr:colOff>
      <xdr:row>61</xdr:row>
      <xdr:rowOff>137160</xdr:rowOff>
    </xdr:to>
    <xdr:cxnSp macro="">
      <xdr:nvCxnSpPr>
        <xdr:cNvPr id="198" name="直線コネクタ 197"/>
        <xdr:cNvCxnSpPr/>
      </xdr:nvCxnSpPr>
      <xdr:spPr>
        <a:xfrm>
          <a:off x="1130300" y="105711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9"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200"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203" name="n_1mainValue【橋りょう・トンネル】&#10;有形固定資産減価償却率"/>
        <xdr:cNvSpPr txBox="1"/>
      </xdr:nvSpPr>
      <xdr:spPr>
        <a:xfrm>
          <a:off x="35820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144071</xdr:rowOff>
    </xdr:from>
    <xdr:ext cx="405111" cy="259045"/>
    <xdr:sp macro="" textlink="">
      <xdr:nvSpPr>
        <xdr:cNvPr id="204" name="n_2mainValue【橋りょう・トンネル】&#10;有形固定資産減価償却率"/>
        <xdr:cNvSpPr txBox="1"/>
      </xdr:nvSpPr>
      <xdr:spPr>
        <a:xfrm>
          <a:off x="2705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5" name="n_3mainValue【橋りょう・トンネル】&#10;有形固定資産減価償却率"/>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154594</xdr:rowOff>
    </xdr:from>
    <xdr:ext cx="405111" cy="259045"/>
    <xdr:sp macro="" textlink="">
      <xdr:nvSpPr>
        <xdr:cNvPr id="206" name="n_4mainValue【橋りょう・トンネル】&#10;有形固定資産減価償却率"/>
        <xdr:cNvSpPr txBox="1"/>
      </xdr:nvSpPr>
      <xdr:spPr>
        <a:xfrm>
          <a:off x="927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35" name="【橋りょう・トンネル】&#10;一人当たり有形固定資産（償却資産）額平均値テキスト"/>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164493</xdr:rowOff>
    </xdr:from>
    <xdr:to>
      <xdr:col>55</xdr:col>
      <xdr:colOff>50800</xdr:colOff>
      <xdr:row>61</xdr:row>
      <xdr:rowOff>94643</xdr:rowOff>
    </xdr:to>
    <xdr:sp macro="" textlink="">
      <xdr:nvSpPr>
        <xdr:cNvPr id="246" name="楕円 245"/>
        <xdr:cNvSpPr/>
      </xdr:nvSpPr>
      <xdr:spPr>
        <a:xfrm>
          <a:off x="10426700" y="104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15920</xdr:rowOff>
    </xdr:from>
    <xdr:ext cx="599010" cy="259045"/>
    <xdr:sp macro="" textlink="">
      <xdr:nvSpPr>
        <xdr:cNvPr id="247" name="【橋りょう・トンネル】&#10;一人当たり有形固定資産（償却資産）額該当値テキスト"/>
        <xdr:cNvSpPr txBox="1"/>
      </xdr:nvSpPr>
      <xdr:spPr>
        <a:xfrm>
          <a:off x="10515600" y="1030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164070</xdr:rowOff>
    </xdr:from>
    <xdr:to>
      <xdr:col>50</xdr:col>
      <xdr:colOff>165100</xdr:colOff>
      <xdr:row>61</xdr:row>
      <xdr:rowOff>94220</xdr:rowOff>
    </xdr:to>
    <xdr:sp macro="" textlink="">
      <xdr:nvSpPr>
        <xdr:cNvPr id="248" name="楕円 247"/>
        <xdr:cNvSpPr/>
      </xdr:nvSpPr>
      <xdr:spPr>
        <a:xfrm>
          <a:off x="9588500" y="10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43420</xdr:rowOff>
    </xdr:from>
    <xdr:to>
      <xdr:col>55</xdr:col>
      <xdr:colOff>0</xdr:colOff>
      <xdr:row>61</xdr:row>
      <xdr:rowOff>43843</xdr:rowOff>
    </xdr:to>
    <xdr:cxnSp macro="">
      <xdr:nvCxnSpPr>
        <xdr:cNvPr id="249" name="直線コネクタ 248"/>
        <xdr:cNvCxnSpPr/>
      </xdr:nvCxnSpPr>
      <xdr:spPr>
        <a:xfrm>
          <a:off x="9639300" y="10501870"/>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4006</xdr:rowOff>
    </xdr:from>
    <xdr:to>
      <xdr:col>46</xdr:col>
      <xdr:colOff>38100</xdr:colOff>
      <xdr:row>61</xdr:row>
      <xdr:rowOff>105606</xdr:rowOff>
    </xdr:to>
    <xdr:sp macro="" textlink="">
      <xdr:nvSpPr>
        <xdr:cNvPr id="250" name="楕円 249"/>
        <xdr:cNvSpPr/>
      </xdr:nvSpPr>
      <xdr:spPr>
        <a:xfrm>
          <a:off x="8699500" y="104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43420</xdr:rowOff>
    </xdr:from>
    <xdr:to>
      <xdr:col>50</xdr:col>
      <xdr:colOff>114300</xdr:colOff>
      <xdr:row>61</xdr:row>
      <xdr:rowOff>54806</xdr:rowOff>
    </xdr:to>
    <xdr:cxnSp macro="">
      <xdr:nvCxnSpPr>
        <xdr:cNvPr id="251" name="直線コネクタ 250"/>
        <xdr:cNvCxnSpPr/>
      </xdr:nvCxnSpPr>
      <xdr:spPr>
        <a:xfrm flipV="1">
          <a:off x="8750300" y="10501870"/>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142483</xdr:rowOff>
    </xdr:from>
    <xdr:to>
      <xdr:col>41</xdr:col>
      <xdr:colOff>101600</xdr:colOff>
      <xdr:row>62</xdr:row>
      <xdr:rowOff>72633</xdr:rowOff>
    </xdr:to>
    <xdr:sp macro="" textlink="">
      <xdr:nvSpPr>
        <xdr:cNvPr id="252" name="楕円 251"/>
        <xdr:cNvSpPr/>
      </xdr:nvSpPr>
      <xdr:spPr>
        <a:xfrm>
          <a:off x="7810500" y="106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54806</xdr:rowOff>
    </xdr:from>
    <xdr:to>
      <xdr:col>45</xdr:col>
      <xdr:colOff>177800</xdr:colOff>
      <xdr:row>62</xdr:row>
      <xdr:rowOff>21833</xdr:rowOff>
    </xdr:to>
    <xdr:cxnSp macro="">
      <xdr:nvCxnSpPr>
        <xdr:cNvPr id="253" name="直線コネクタ 252"/>
        <xdr:cNvCxnSpPr/>
      </xdr:nvCxnSpPr>
      <xdr:spPr>
        <a:xfrm flipV="1">
          <a:off x="7861300" y="10513256"/>
          <a:ext cx="889000" cy="1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148789</xdr:rowOff>
    </xdr:from>
    <xdr:to>
      <xdr:col>36</xdr:col>
      <xdr:colOff>165100</xdr:colOff>
      <xdr:row>62</xdr:row>
      <xdr:rowOff>78939</xdr:rowOff>
    </xdr:to>
    <xdr:sp macro="" textlink="">
      <xdr:nvSpPr>
        <xdr:cNvPr id="254" name="楕円 253"/>
        <xdr:cNvSpPr/>
      </xdr:nvSpPr>
      <xdr:spPr>
        <a:xfrm>
          <a:off x="6921500" y="10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21833</xdr:rowOff>
    </xdr:from>
    <xdr:to>
      <xdr:col>41</xdr:col>
      <xdr:colOff>50800</xdr:colOff>
      <xdr:row>62</xdr:row>
      <xdr:rowOff>28139</xdr:rowOff>
    </xdr:to>
    <xdr:cxnSp macro="">
      <xdr:nvCxnSpPr>
        <xdr:cNvPr id="255" name="直線コネクタ 254"/>
        <xdr:cNvCxnSpPr/>
      </xdr:nvCxnSpPr>
      <xdr:spPr>
        <a:xfrm flipV="1">
          <a:off x="6972300" y="10651733"/>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56" name="n_1aveValue【橋りょう・トンネル】&#10;一人当たり有形固定資産（償却資産）額"/>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57" name="n_2aveValue【橋りょう・トンネル】&#10;一人当たり有形固定資産（償却資産）額"/>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58" name="n_3aveValue【橋りょう・トンネル】&#10;一人当たり有形固定資産（償却資産）額"/>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132398</xdr:rowOff>
    </xdr:from>
    <xdr:ext cx="599010" cy="259045"/>
    <xdr:sp macro="" textlink="">
      <xdr:nvSpPr>
        <xdr:cNvPr id="259" name="n_4aveValue【橋りょう・トンネル】&#10;一人当たり有形固定資産（償却資産）額"/>
        <xdr:cNvSpPr txBox="1"/>
      </xdr:nvSpPr>
      <xdr:spPr>
        <a:xfrm>
          <a:off x="6672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110747</xdr:rowOff>
    </xdr:from>
    <xdr:ext cx="599010" cy="259045"/>
    <xdr:sp macro="" textlink="">
      <xdr:nvSpPr>
        <xdr:cNvPr id="260" name="n_1mainValue【橋りょう・トンネル】&#10;一人当たり有形固定資産（償却資産）額"/>
        <xdr:cNvSpPr txBox="1"/>
      </xdr:nvSpPr>
      <xdr:spPr>
        <a:xfrm>
          <a:off x="9327095" y="1022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122133</xdr:rowOff>
    </xdr:from>
    <xdr:ext cx="599010" cy="259045"/>
    <xdr:sp macro="" textlink="">
      <xdr:nvSpPr>
        <xdr:cNvPr id="261" name="n_2mainValue【橋りょう・トンネル】&#10;一人当たり有形固定資産（償却資産）額"/>
        <xdr:cNvSpPr txBox="1"/>
      </xdr:nvSpPr>
      <xdr:spPr>
        <a:xfrm>
          <a:off x="8450795" y="102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89160</xdr:rowOff>
    </xdr:from>
    <xdr:ext cx="599010" cy="259045"/>
    <xdr:sp macro="" textlink="">
      <xdr:nvSpPr>
        <xdr:cNvPr id="262" name="n_3mainValue【橋りょう・トンネル】&#10;一人当たり有形固定資産（償却資産）額"/>
        <xdr:cNvSpPr txBox="1"/>
      </xdr:nvSpPr>
      <xdr:spPr>
        <a:xfrm>
          <a:off x="7561795" y="1037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95466</xdr:rowOff>
    </xdr:from>
    <xdr:ext cx="599010" cy="259045"/>
    <xdr:sp macro="" textlink="">
      <xdr:nvSpPr>
        <xdr:cNvPr id="263" name="n_4mainValue【橋りょう・トンネル】&#10;一人当たり有形固定資産（償却資産）額"/>
        <xdr:cNvSpPr txBox="1"/>
      </xdr:nvSpPr>
      <xdr:spPr>
        <a:xfrm>
          <a:off x="6672795" y="103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93" name="【公営住宅】&#10;有形固定資産減価償却率平均値テキスト"/>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304" name="楕円 303"/>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305" name="【公営住宅】&#10;有形固定資産減価償却率該当値テキスト"/>
        <xdr:cNvSpPr txBox="1"/>
      </xdr:nvSpPr>
      <xdr:spPr>
        <a:xfrm>
          <a:off x="4673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306" name="楕円 305"/>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20955</xdr:rowOff>
    </xdr:to>
    <xdr:cxnSp macro="">
      <xdr:nvCxnSpPr>
        <xdr:cNvPr id="307" name="直線コネクタ 306"/>
        <xdr:cNvCxnSpPr/>
      </xdr:nvCxnSpPr>
      <xdr:spPr>
        <a:xfrm>
          <a:off x="3797300" y="138912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08" name="楕円 307"/>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3811</xdr:rowOff>
    </xdr:to>
    <xdr:cxnSp macro="">
      <xdr:nvCxnSpPr>
        <xdr:cNvPr id="309" name="直線コネクタ 308"/>
        <xdr:cNvCxnSpPr/>
      </xdr:nvCxnSpPr>
      <xdr:spPr>
        <a:xfrm>
          <a:off x="2908300" y="13858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46355</xdr:rowOff>
    </xdr:from>
    <xdr:to>
      <xdr:col>10</xdr:col>
      <xdr:colOff>165100</xdr:colOff>
      <xdr:row>80</xdr:row>
      <xdr:rowOff>147955</xdr:rowOff>
    </xdr:to>
    <xdr:sp macro="" textlink="">
      <xdr:nvSpPr>
        <xdr:cNvPr id="310" name="楕円 309"/>
        <xdr:cNvSpPr/>
      </xdr:nvSpPr>
      <xdr:spPr>
        <a:xfrm>
          <a:off x="1968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97155</xdr:rowOff>
    </xdr:from>
    <xdr:to>
      <xdr:col>15</xdr:col>
      <xdr:colOff>50800</xdr:colOff>
      <xdr:row>80</xdr:row>
      <xdr:rowOff>142875</xdr:rowOff>
    </xdr:to>
    <xdr:cxnSp macro="">
      <xdr:nvCxnSpPr>
        <xdr:cNvPr id="311" name="直線コネクタ 310"/>
        <xdr:cNvCxnSpPr/>
      </xdr:nvCxnSpPr>
      <xdr:spPr>
        <a:xfrm>
          <a:off x="2019300" y="13813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12" name="楕円 311"/>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57150</xdr:rowOff>
    </xdr:from>
    <xdr:to>
      <xdr:col>10</xdr:col>
      <xdr:colOff>114300</xdr:colOff>
      <xdr:row>80</xdr:row>
      <xdr:rowOff>97155</xdr:rowOff>
    </xdr:to>
    <xdr:cxnSp macro="">
      <xdr:nvCxnSpPr>
        <xdr:cNvPr id="313" name="直線コネクタ 312"/>
        <xdr:cNvCxnSpPr/>
      </xdr:nvCxnSpPr>
      <xdr:spPr>
        <a:xfrm>
          <a:off x="1130300" y="13773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4" name="n_1ave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5"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6"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7" name="n_4aveValue【公営住宅】&#10;有形固定資産減価償却率"/>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18" name="n_1mainValue【公営住宅】&#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19" name="n_2mainValue【公営住宅】&#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164482</xdr:rowOff>
    </xdr:from>
    <xdr:ext cx="405111" cy="259045"/>
    <xdr:sp macro="" textlink="">
      <xdr:nvSpPr>
        <xdr:cNvPr id="320" name="n_3mainValue【公営住宅】&#10;有形固定資産減価償却率"/>
        <xdr:cNvSpPr txBox="1"/>
      </xdr:nvSpPr>
      <xdr:spPr>
        <a:xfrm>
          <a:off x="1816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321" name="n_4mainValue【公営住宅】&#10;有形固定資産減価償却率"/>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50" name="【公営住宅】&#10;一人当たり面積平均値テキスト"/>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15494</xdr:rowOff>
    </xdr:from>
    <xdr:to>
      <xdr:col>55</xdr:col>
      <xdr:colOff>50800</xdr:colOff>
      <xdr:row>83</xdr:row>
      <xdr:rowOff>117094</xdr:rowOff>
    </xdr:to>
    <xdr:sp macro="" textlink="">
      <xdr:nvSpPr>
        <xdr:cNvPr id="361" name="楕円 360"/>
        <xdr:cNvSpPr/>
      </xdr:nvSpPr>
      <xdr:spPr>
        <a:xfrm>
          <a:off x="10426700" y="142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38371</xdr:rowOff>
    </xdr:from>
    <xdr:ext cx="469744" cy="259045"/>
    <xdr:sp macro="" textlink="">
      <xdr:nvSpPr>
        <xdr:cNvPr id="362" name="【公営住宅】&#10;一人当たり面積該当値テキスト"/>
        <xdr:cNvSpPr txBox="1"/>
      </xdr:nvSpPr>
      <xdr:spPr>
        <a:xfrm>
          <a:off x="10515600" y="1409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29972</xdr:rowOff>
    </xdr:from>
    <xdr:to>
      <xdr:col>50</xdr:col>
      <xdr:colOff>165100</xdr:colOff>
      <xdr:row>83</xdr:row>
      <xdr:rowOff>131572</xdr:rowOff>
    </xdr:to>
    <xdr:sp macro="" textlink="">
      <xdr:nvSpPr>
        <xdr:cNvPr id="363" name="楕円 362"/>
        <xdr:cNvSpPr/>
      </xdr:nvSpPr>
      <xdr:spPr>
        <a:xfrm>
          <a:off x="958850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66294</xdr:rowOff>
    </xdr:from>
    <xdr:to>
      <xdr:col>55</xdr:col>
      <xdr:colOff>0</xdr:colOff>
      <xdr:row>83</xdr:row>
      <xdr:rowOff>80772</xdr:rowOff>
    </xdr:to>
    <xdr:cxnSp macro="">
      <xdr:nvCxnSpPr>
        <xdr:cNvPr id="364" name="直線コネクタ 363"/>
        <xdr:cNvCxnSpPr/>
      </xdr:nvCxnSpPr>
      <xdr:spPr>
        <a:xfrm flipV="1">
          <a:off x="9639300" y="142966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25591</xdr:rowOff>
    </xdr:from>
    <xdr:to>
      <xdr:col>46</xdr:col>
      <xdr:colOff>38100</xdr:colOff>
      <xdr:row>83</xdr:row>
      <xdr:rowOff>127191</xdr:rowOff>
    </xdr:to>
    <xdr:sp macro="" textlink="">
      <xdr:nvSpPr>
        <xdr:cNvPr id="365" name="楕円 364"/>
        <xdr:cNvSpPr/>
      </xdr:nvSpPr>
      <xdr:spPr>
        <a:xfrm>
          <a:off x="8699500" y="142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76391</xdr:rowOff>
    </xdr:from>
    <xdr:to>
      <xdr:col>50</xdr:col>
      <xdr:colOff>114300</xdr:colOff>
      <xdr:row>83</xdr:row>
      <xdr:rowOff>80772</xdr:rowOff>
    </xdr:to>
    <xdr:cxnSp macro="">
      <xdr:nvCxnSpPr>
        <xdr:cNvPr id="366" name="直線コネクタ 365"/>
        <xdr:cNvCxnSpPr/>
      </xdr:nvCxnSpPr>
      <xdr:spPr>
        <a:xfrm>
          <a:off x="8750300" y="143067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41021</xdr:rowOff>
    </xdr:from>
    <xdr:to>
      <xdr:col>41</xdr:col>
      <xdr:colOff>101600</xdr:colOff>
      <xdr:row>83</xdr:row>
      <xdr:rowOff>142621</xdr:rowOff>
    </xdr:to>
    <xdr:sp macro="" textlink="">
      <xdr:nvSpPr>
        <xdr:cNvPr id="367" name="楕円 366"/>
        <xdr:cNvSpPr/>
      </xdr:nvSpPr>
      <xdr:spPr>
        <a:xfrm>
          <a:off x="78105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76391</xdr:rowOff>
    </xdr:from>
    <xdr:to>
      <xdr:col>45</xdr:col>
      <xdr:colOff>177800</xdr:colOff>
      <xdr:row>83</xdr:row>
      <xdr:rowOff>91821</xdr:rowOff>
    </xdr:to>
    <xdr:cxnSp macro="">
      <xdr:nvCxnSpPr>
        <xdr:cNvPr id="368" name="直線コネクタ 367"/>
        <xdr:cNvCxnSpPr/>
      </xdr:nvCxnSpPr>
      <xdr:spPr>
        <a:xfrm flipV="1">
          <a:off x="7861300" y="1430674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52070</xdr:rowOff>
    </xdr:from>
    <xdr:to>
      <xdr:col>36</xdr:col>
      <xdr:colOff>165100</xdr:colOff>
      <xdr:row>83</xdr:row>
      <xdr:rowOff>153670</xdr:rowOff>
    </xdr:to>
    <xdr:sp macro="" textlink="">
      <xdr:nvSpPr>
        <xdr:cNvPr id="369" name="楕円 368"/>
        <xdr:cNvSpPr/>
      </xdr:nvSpPr>
      <xdr:spPr>
        <a:xfrm>
          <a:off x="692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91821</xdr:rowOff>
    </xdr:from>
    <xdr:to>
      <xdr:col>41</xdr:col>
      <xdr:colOff>50800</xdr:colOff>
      <xdr:row>83</xdr:row>
      <xdr:rowOff>102870</xdr:rowOff>
    </xdr:to>
    <xdr:cxnSp macro="">
      <xdr:nvCxnSpPr>
        <xdr:cNvPr id="370" name="直線コネクタ 369"/>
        <xdr:cNvCxnSpPr/>
      </xdr:nvCxnSpPr>
      <xdr:spPr>
        <a:xfrm flipV="1">
          <a:off x="6972300" y="1432217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71" name="n_1aveValue【公営住宅】&#10;一人当たり面積"/>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2" name="n_2aveValue【公営住宅】&#10;一人当たり面積"/>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3"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12400</xdr:rowOff>
    </xdr:from>
    <xdr:ext cx="469744" cy="259045"/>
    <xdr:sp macro="" textlink="">
      <xdr:nvSpPr>
        <xdr:cNvPr id="374" name="n_4aveValue【公営住宅】&#10;一人当たり面積"/>
        <xdr:cNvSpPr txBox="1"/>
      </xdr:nvSpPr>
      <xdr:spPr>
        <a:xfrm>
          <a:off x="6737427" y="145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148099</xdr:rowOff>
    </xdr:from>
    <xdr:ext cx="469744" cy="259045"/>
    <xdr:sp macro="" textlink="">
      <xdr:nvSpPr>
        <xdr:cNvPr id="375" name="n_1mainValue【公営住宅】&#10;一人当たり面積"/>
        <xdr:cNvSpPr txBox="1"/>
      </xdr:nvSpPr>
      <xdr:spPr>
        <a:xfrm>
          <a:off x="93917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143718</xdr:rowOff>
    </xdr:from>
    <xdr:ext cx="469744" cy="259045"/>
    <xdr:sp macro="" textlink="">
      <xdr:nvSpPr>
        <xdr:cNvPr id="376" name="n_2mainValue【公営住宅】&#10;一人当たり面積"/>
        <xdr:cNvSpPr txBox="1"/>
      </xdr:nvSpPr>
      <xdr:spPr>
        <a:xfrm>
          <a:off x="8515427" y="1403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159148</xdr:rowOff>
    </xdr:from>
    <xdr:ext cx="469744" cy="259045"/>
    <xdr:sp macro="" textlink="">
      <xdr:nvSpPr>
        <xdr:cNvPr id="377" name="n_3mainValue【公営住宅】&#10;一人当たり面積"/>
        <xdr:cNvSpPr txBox="1"/>
      </xdr:nvSpPr>
      <xdr:spPr>
        <a:xfrm>
          <a:off x="7626427" y="140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170197</xdr:rowOff>
    </xdr:from>
    <xdr:ext cx="469744" cy="259045"/>
    <xdr:sp macro="" textlink="">
      <xdr:nvSpPr>
        <xdr:cNvPr id="378" name="n_4mainValue【公営住宅】&#10;一人当たり面積"/>
        <xdr:cNvSpPr txBox="1"/>
      </xdr:nvSpPr>
      <xdr:spPr>
        <a:xfrm>
          <a:off x="6737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9" name="直線コネクタ 418"/>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24"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5" name="フローチャート: 判断 424"/>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6" name="フローチャート: 判断 425"/>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7" name="フローチャート: 判断 426"/>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9" name="フローチャート: 判断 428"/>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149225</xdr:rowOff>
    </xdr:from>
    <xdr:to>
      <xdr:col>85</xdr:col>
      <xdr:colOff>177800</xdr:colOff>
      <xdr:row>41</xdr:row>
      <xdr:rowOff>79375</xdr:rowOff>
    </xdr:to>
    <xdr:sp macro="" textlink="">
      <xdr:nvSpPr>
        <xdr:cNvPr id="435" name="楕円 434"/>
        <xdr:cNvSpPr/>
      </xdr:nvSpPr>
      <xdr:spPr>
        <a:xfrm>
          <a:off x="16268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127652</xdr:rowOff>
    </xdr:from>
    <xdr:ext cx="405111" cy="259045"/>
    <xdr:sp macro="" textlink="">
      <xdr:nvSpPr>
        <xdr:cNvPr id="436" name="【認定こども園・幼稚園・保育所】&#10;有形固定資産減価償却率該当値テキスト"/>
        <xdr:cNvSpPr txBox="1"/>
      </xdr:nvSpPr>
      <xdr:spPr>
        <a:xfrm>
          <a:off x="16357600"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111125</xdr:rowOff>
    </xdr:from>
    <xdr:to>
      <xdr:col>81</xdr:col>
      <xdr:colOff>101600</xdr:colOff>
      <xdr:row>41</xdr:row>
      <xdr:rowOff>41275</xdr:rowOff>
    </xdr:to>
    <xdr:sp macro="" textlink="">
      <xdr:nvSpPr>
        <xdr:cNvPr id="437" name="楕円 436"/>
        <xdr:cNvSpPr/>
      </xdr:nvSpPr>
      <xdr:spPr>
        <a:xfrm>
          <a:off x="1543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161925</xdr:rowOff>
    </xdr:from>
    <xdr:to>
      <xdr:col>85</xdr:col>
      <xdr:colOff>127000</xdr:colOff>
      <xdr:row>41</xdr:row>
      <xdr:rowOff>28575</xdr:rowOff>
    </xdr:to>
    <xdr:cxnSp macro="">
      <xdr:nvCxnSpPr>
        <xdr:cNvPr id="438" name="直線コネクタ 437"/>
        <xdr:cNvCxnSpPr/>
      </xdr:nvCxnSpPr>
      <xdr:spPr>
        <a:xfrm>
          <a:off x="15481300" y="70199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69215</xdr:rowOff>
    </xdr:from>
    <xdr:to>
      <xdr:col>76</xdr:col>
      <xdr:colOff>165100</xdr:colOff>
      <xdr:row>40</xdr:row>
      <xdr:rowOff>170815</xdr:rowOff>
    </xdr:to>
    <xdr:sp macro="" textlink="">
      <xdr:nvSpPr>
        <xdr:cNvPr id="439" name="楕円 438"/>
        <xdr:cNvSpPr/>
      </xdr:nvSpPr>
      <xdr:spPr>
        <a:xfrm>
          <a:off x="14541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120015</xdr:rowOff>
    </xdr:from>
    <xdr:to>
      <xdr:col>81</xdr:col>
      <xdr:colOff>50800</xdr:colOff>
      <xdr:row>40</xdr:row>
      <xdr:rowOff>161925</xdr:rowOff>
    </xdr:to>
    <xdr:cxnSp macro="">
      <xdr:nvCxnSpPr>
        <xdr:cNvPr id="440" name="直線コネクタ 439"/>
        <xdr:cNvCxnSpPr/>
      </xdr:nvCxnSpPr>
      <xdr:spPr>
        <a:xfrm>
          <a:off x="14592300" y="69780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156845</xdr:rowOff>
    </xdr:from>
    <xdr:to>
      <xdr:col>72</xdr:col>
      <xdr:colOff>38100</xdr:colOff>
      <xdr:row>40</xdr:row>
      <xdr:rowOff>86995</xdr:rowOff>
    </xdr:to>
    <xdr:sp macro="" textlink="">
      <xdr:nvSpPr>
        <xdr:cNvPr id="441" name="楕円 440"/>
        <xdr:cNvSpPr/>
      </xdr:nvSpPr>
      <xdr:spPr>
        <a:xfrm>
          <a:off x="13652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36195</xdr:rowOff>
    </xdr:from>
    <xdr:to>
      <xdr:col>76</xdr:col>
      <xdr:colOff>114300</xdr:colOff>
      <xdr:row>40</xdr:row>
      <xdr:rowOff>120015</xdr:rowOff>
    </xdr:to>
    <xdr:cxnSp macro="">
      <xdr:nvCxnSpPr>
        <xdr:cNvPr id="442" name="直線コネクタ 441"/>
        <xdr:cNvCxnSpPr/>
      </xdr:nvCxnSpPr>
      <xdr:spPr>
        <a:xfrm>
          <a:off x="13703300" y="68941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114935</xdr:rowOff>
    </xdr:from>
    <xdr:to>
      <xdr:col>67</xdr:col>
      <xdr:colOff>101600</xdr:colOff>
      <xdr:row>40</xdr:row>
      <xdr:rowOff>45085</xdr:rowOff>
    </xdr:to>
    <xdr:sp macro="" textlink="">
      <xdr:nvSpPr>
        <xdr:cNvPr id="443" name="楕円 442"/>
        <xdr:cNvSpPr/>
      </xdr:nvSpPr>
      <xdr:spPr>
        <a:xfrm>
          <a:off x="12763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165735</xdr:rowOff>
    </xdr:from>
    <xdr:to>
      <xdr:col>71</xdr:col>
      <xdr:colOff>177800</xdr:colOff>
      <xdr:row>40</xdr:row>
      <xdr:rowOff>36195</xdr:rowOff>
    </xdr:to>
    <xdr:cxnSp macro="">
      <xdr:nvCxnSpPr>
        <xdr:cNvPr id="444" name="直線コネクタ 443"/>
        <xdr:cNvCxnSpPr/>
      </xdr:nvCxnSpPr>
      <xdr:spPr>
        <a:xfrm>
          <a:off x="12814300" y="68522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5"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46"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7"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48"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32402</xdr:rowOff>
    </xdr:from>
    <xdr:ext cx="405111" cy="259045"/>
    <xdr:sp macro="" textlink="">
      <xdr:nvSpPr>
        <xdr:cNvPr id="449" name="n_1mainValue【認定こども園・幼稚園・保育所】&#10;有形固定資産減価償却率"/>
        <xdr:cNvSpPr txBox="1"/>
      </xdr:nvSpPr>
      <xdr:spPr>
        <a:xfrm>
          <a:off x="152660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161942</xdr:rowOff>
    </xdr:from>
    <xdr:ext cx="405111" cy="259045"/>
    <xdr:sp macro="" textlink="">
      <xdr:nvSpPr>
        <xdr:cNvPr id="450" name="n_2mainValue【認定こども園・幼稚園・保育所】&#10;有形固定資産減価償却率"/>
        <xdr:cNvSpPr txBox="1"/>
      </xdr:nvSpPr>
      <xdr:spPr>
        <a:xfrm>
          <a:off x="143897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78122</xdr:rowOff>
    </xdr:from>
    <xdr:ext cx="405111" cy="259045"/>
    <xdr:sp macro="" textlink="">
      <xdr:nvSpPr>
        <xdr:cNvPr id="451" name="n_3mainValue【認定こども園・幼稚園・保育所】&#10;有形固定資産減価償却率"/>
        <xdr:cNvSpPr txBox="1"/>
      </xdr:nvSpPr>
      <xdr:spPr>
        <a:xfrm>
          <a:off x="13500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36212</xdr:rowOff>
    </xdr:from>
    <xdr:ext cx="405111" cy="259045"/>
    <xdr:sp macro="" textlink="">
      <xdr:nvSpPr>
        <xdr:cNvPr id="452" name="n_4mainValue【認定こども園・幼稚園・保育所】&#10;有形固定資産減価償却率"/>
        <xdr:cNvSpPr txBox="1"/>
      </xdr:nvSpPr>
      <xdr:spPr>
        <a:xfrm>
          <a:off x="12611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74" name="直線コネクタ 473"/>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7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6" name="直線コネクタ 47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77"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78" name="直線コネクタ 477"/>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79"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80" name="フローチャート: 判断 47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81" name="フローチャート: 判断 480"/>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82" name="フローチャート: 判断 48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83" name="フローチャート: 判断 482"/>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84" name="フローチャート: 判断 483"/>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157988</xdr:rowOff>
    </xdr:from>
    <xdr:to>
      <xdr:col>116</xdr:col>
      <xdr:colOff>114300</xdr:colOff>
      <xdr:row>39</xdr:row>
      <xdr:rowOff>88138</xdr:rowOff>
    </xdr:to>
    <xdr:sp macro="" textlink="">
      <xdr:nvSpPr>
        <xdr:cNvPr id="490" name="楕円 489"/>
        <xdr:cNvSpPr/>
      </xdr:nvSpPr>
      <xdr:spPr>
        <a:xfrm>
          <a:off x="22110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136415</xdr:rowOff>
    </xdr:from>
    <xdr:ext cx="469744" cy="259045"/>
    <xdr:sp macro="" textlink="">
      <xdr:nvSpPr>
        <xdr:cNvPr id="491" name="【認定こども園・幼稚園・保育所】&#10;一人当たり面積該当値テキスト"/>
        <xdr:cNvSpPr txBox="1"/>
      </xdr:nvSpPr>
      <xdr:spPr>
        <a:xfrm>
          <a:off x="22199600"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92" name="楕円 491"/>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37338</xdr:rowOff>
    </xdr:from>
    <xdr:to>
      <xdr:col>116</xdr:col>
      <xdr:colOff>63500</xdr:colOff>
      <xdr:row>39</xdr:row>
      <xdr:rowOff>41910</xdr:rowOff>
    </xdr:to>
    <xdr:cxnSp macro="">
      <xdr:nvCxnSpPr>
        <xdr:cNvPr id="493" name="直線コネクタ 492"/>
        <xdr:cNvCxnSpPr/>
      </xdr:nvCxnSpPr>
      <xdr:spPr>
        <a:xfrm flipV="1">
          <a:off x="21323300" y="6723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169418</xdr:rowOff>
    </xdr:from>
    <xdr:to>
      <xdr:col>107</xdr:col>
      <xdr:colOff>101600</xdr:colOff>
      <xdr:row>39</xdr:row>
      <xdr:rowOff>99568</xdr:rowOff>
    </xdr:to>
    <xdr:sp macro="" textlink="">
      <xdr:nvSpPr>
        <xdr:cNvPr id="494" name="楕円 493"/>
        <xdr:cNvSpPr/>
      </xdr:nvSpPr>
      <xdr:spPr>
        <a:xfrm>
          <a:off x="20383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48768</xdr:rowOff>
    </xdr:to>
    <xdr:cxnSp macro="">
      <xdr:nvCxnSpPr>
        <xdr:cNvPr id="495" name="直線コネクタ 494"/>
        <xdr:cNvCxnSpPr/>
      </xdr:nvCxnSpPr>
      <xdr:spPr>
        <a:xfrm flipV="1">
          <a:off x="20434300" y="67284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xdr:rowOff>
    </xdr:from>
    <xdr:to>
      <xdr:col>102</xdr:col>
      <xdr:colOff>165100</xdr:colOff>
      <xdr:row>39</xdr:row>
      <xdr:rowOff>108712</xdr:rowOff>
    </xdr:to>
    <xdr:sp macro="" textlink="">
      <xdr:nvSpPr>
        <xdr:cNvPr id="496" name="楕円 495"/>
        <xdr:cNvSpPr/>
      </xdr:nvSpPr>
      <xdr:spPr>
        <a:xfrm>
          <a:off x="19494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48768</xdr:rowOff>
    </xdr:from>
    <xdr:to>
      <xdr:col>107</xdr:col>
      <xdr:colOff>50800</xdr:colOff>
      <xdr:row>39</xdr:row>
      <xdr:rowOff>57912</xdr:rowOff>
    </xdr:to>
    <xdr:cxnSp macro="">
      <xdr:nvCxnSpPr>
        <xdr:cNvPr id="497" name="直線コネクタ 496"/>
        <xdr:cNvCxnSpPr/>
      </xdr:nvCxnSpPr>
      <xdr:spPr>
        <a:xfrm flipV="1">
          <a:off x="19545300" y="67353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8" name="楕円 497"/>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57912</xdr:rowOff>
    </xdr:from>
    <xdr:to>
      <xdr:col>102</xdr:col>
      <xdr:colOff>114300</xdr:colOff>
      <xdr:row>39</xdr:row>
      <xdr:rowOff>64770</xdr:rowOff>
    </xdr:to>
    <xdr:cxnSp macro="">
      <xdr:nvCxnSpPr>
        <xdr:cNvPr id="499" name="直線コネクタ 498"/>
        <xdr:cNvCxnSpPr/>
      </xdr:nvCxnSpPr>
      <xdr:spPr>
        <a:xfrm flipV="1">
          <a:off x="18656300" y="67444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00"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01"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02"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03"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504"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90695</xdr:rowOff>
    </xdr:from>
    <xdr:ext cx="469744" cy="259045"/>
    <xdr:sp macro="" textlink="">
      <xdr:nvSpPr>
        <xdr:cNvPr id="505" name="n_2mainValue【認定こども園・幼稚園・保育所】&#10;一人当たり面積"/>
        <xdr:cNvSpPr txBox="1"/>
      </xdr:nvSpPr>
      <xdr:spPr>
        <a:xfrm>
          <a:off x="201994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99839</xdr:rowOff>
    </xdr:from>
    <xdr:ext cx="469744" cy="259045"/>
    <xdr:sp macro="" textlink="">
      <xdr:nvSpPr>
        <xdr:cNvPr id="506" name="n_3mainValue【認定こども園・幼稚園・保育所】&#10;一人当たり面積"/>
        <xdr:cNvSpPr txBox="1"/>
      </xdr:nvSpPr>
      <xdr:spPr>
        <a:xfrm>
          <a:off x="19310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7" name="n_4main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33" name="直線コネクタ 532"/>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6"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7" name="直線コネクタ 536"/>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8"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9" name="フローチャート: 判断 538"/>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40" name="フローチャート: 判断 539"/>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1" name="フローチャート: 判断 540"/>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2" name="フローチャート: 判断 541"/>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43" name="フローチャート: 判断 542"/>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549" name="楕円 548"/>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550" name="【学校施設】&#10;有形固定資産減価償却率該当値テキスト"/>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51" name="楕円 550"/>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29391</xdr:rowOff>
    </xdr:to>
    <xdr:cxnSp macro="">
      <xdr:nvCxnSpPr>
        <xdr:cNvPr id="552" name="直線コネクタ 551"/>
        <xdr:cNvCxnSpPr/>
      </xdr:nvCxnSpPr>
      <xdr:spPr>
        <a:xfrm>
          <a:off x="15481300" y="1044702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99423</xdr:rowOff>
    </xdr:from>
    <xdr:to>
      <xdr:col>76</xdr:col>
      <xdr:colOff>165100</xdr:colOff>
      <xdr:row>61</xdr:row>
      <xdr:rowOff>29573</xdr:rowOff>
    </xdr:to>
    <xdr:sp macro="" textlink="">
      <xdr:nvSpPr>
        <xdr:cNvPr id="553" name="楕円 552"/>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60</xdr:row>
      <xdr:rowOff>160020</xdr:rowOff>
    </xdr:to>
    <xdr:cxnSp macro="">
      <xdr:nvCxnSpPr>
        <xdr:cNvPr id="554" name="直線コネクタ 553"/>
        <xdr:cNvCxnSpPr/>
      </xdr:nvCxnSpPr>
      <xdr:spPr>
        <a:xfrm>
          <a:off x="14592300" y="104372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42273</xdr:rowOff>
    </xdr:from>
    <xdr:to>
      <xdr:col>72</xdr:col>
      <xdr:colOff>38100</xdr:colOff>
      <xdr:row>60</xdr:row>
      <xdr:rowOff>143873</xdr:rowOff>
    </xdr:to>
    <xdr:sp macro="" textlink="">
      <xdr:nvSpPr>
        <xdr:cNvPr id="555" name="楕円 554"/>
        <xdr:cNvSpPr/>
      </xdr:nvSpPr>
      <xdr:spPr>
        <a:xfrm>
          <a:off x="13652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93073</xdr:rowOff>
    </xdr:from>
    <xdr:to>
      <xdr:col>76</xdr:col>
      <xdr:colOff>114300</xdr:colOff>
      <xdr:row>60</xdr:row>
      <xdr:rowOff>150223</xdr:rowOff>
    </xdr:to>
    <xdr:cxnSp macro="">
      <xdr:nvCxnSpPr>
        <xdr:cNvPr id="556" name="直線コネクタ 555"/>
        <xdr:cNvCxnSpPr/>
      </xdr:nvCxnSpPr>
      <xdr:spPr>
        <a:xfrm>
          <a:off x="13703300" y="1038007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57" name="楕円 556"/>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93073</xdr:rowOff>
    </xdr:to>
    <xdr:cxnSp macro="">
      <xdr:nvCxnSpPr>
        <xdr:cNvPr id="558" name="直線コネクタ 557"/>
        <xdr:cNvCxnSpPr/>
      </xdr:nvCxnSpPr>
      <xdr:spPr>
        <a:xfrm>
          <a:off x="12814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59"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0"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61"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62" name="n_4aveValue【学校施設】&#10;有形固定資産減価償却率"/>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55897</xdr:rowOff>
    </xdr:from>
    <xdr:ext cx="405111" cy="259045"/>
    <xdr:sp macro="" textlink="">
      <xdr:nvSpPr>
        <xdr:cNvPr id="563" name="n_1mainValue【学校施設】&#10;有形固定資産減価償却率"/>
        <xdr:cNvSpPr txBox="1"/>
      </xdr:nvSpPr>
      <xdr:spPr>
        <a:xfrm>
          <a:off x="15266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4" name="n_2main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160400</xdr:rowOff>
    </xdr:from>
    <xdr:ext cx="405111" cy="259045"/>
    <xdr:sp macro="" textlink="">
      <xdr:nvSpPr>
        <xdr:cNvPr id="565" name="n_3mainValue【学校施設】&#10;有形固定資産減価償却率"/>
        <xdr:cNvSpPr txBox="1"/>
      </xdr:nvSpPr>
      <xdr:spPr>
        <a:xfrm>
          <a:off x="13500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132642</xdr:rowOff>
    </xdr:from>
    <xdr:ext cx="405111" cy="259045"/>
    <xdr:sp macro="" textlink="">
      <xdr:nvSpPr>
        <xdr:cNvPr id="566" name="n_4mainValue【学校施設】&#10;有形固定資産減価償却率"/>
        <xdr:cNvSpPr txBox="1"/>
      </xdr:nvSpPr>
      <xdr:spPr>
        <a:xfrm>
          <a:off x="12611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91" name="直線コネクタ 590"/>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92"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93" name="直線コネクタ 592"/>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94"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95" name="直線コネクタ 594"/>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96" name="【学校施設】&#10;一人当たり面積平均値テキスト"/>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7" name="フローチャート: 判断 596"/>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98" name="フローチャート: 判断 597"/>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99" name="フローチャート: 判断 598"/>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00" name="フローチャート: 判断 599"/>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01" name="フローチャート: 判断 600"/>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52070</xdr:rowOff>
    </xdr:from>
    <xdr:to>
      <xdr:col>116</xdr:col>
      <xdr:colOff>114300</xdr:colOff>
      <xdr:row>58</xdr:row>
      <xdr:rowOff>153670</xdr:rowOff>
    </xdr:to>
    <xdr:sp macro="" textlink="">
      <xdr:nvSpPr>
        <xdr:cNvPr id="607" name="楕円 606"/>
        <xdr:cNvSpPr/>
      </xdr:nvSpPr>
      <xdr:spPr>
        <a:xfrm>
          <a:off x="22110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74947</xdr:rowOff>
    </xdr:from>
    <xdr:ext cx="469744" cy="259045"/>
    <xdr:sp macro="" textlink="">
      <xdr:nvSpPr>
        <xdr:cNvPr id="608" name="【学校施設】&#10;一人当たり面積該当値テキスト"/>
        <xdr:cNvSpPr txBox="1"/>
      </xdr:nvSpPr>
      <xdr:spPr>
        <a:xfrm>
          <a:off x="22199600"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111506</xdr:rowOff>
    </xdr:from>
    <xdr:to>
      <xdr:col>112</xdr:col>
      <xdr:colOff>38100</xdr:colOff>
      <xdr:row>59</xdr:row>
      <xdr:rowOff>41656</xdr:rowOff>
    </xdr:to>
    <xdr:sp macro="" textlink="">
      <xdr:nvSpPr>
        <xdr:cNvPr id="609" name="楕円 608"/>
        <xdr:cNvSpPr/>
      </xdr:nvSpPr>
      <xdr:spPr>
        <a:xfrm>
          <a:off x="21272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102870</xdr:rowOff>
    </xdr:from>
    <xdr:to>
      <xdr:col>116</xdr:col>
      <xdr:colOff>63500</xdr:colOff>
      <xdr:row>58</xdr:row>
      <xdr:rowOff>162306</xdr:rowOff>
    </xdr:to>
    <xdr:cxnSp macro="">
      <xdr:nvCxnSpPr>
        <xdr:cNvPr id="610" name="直線コネクタ 609"/>
        <xdr:cNvCxnSpPr/>
      </xdr:nvCxnSpPr>
      <xdr:spPr>
        <a:xfrm flipV="1">
          <a:off x="21323300" y="1004697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135128</xdr:rowOff>
    </xdr:from>
    <xdr:to>
      <xdr:col>107</xdr:col>
      <xdr:colOff>101600</xdr:colOff>
      <xdr:row>59</xdr:row>
      <xdr:rowOff>65278</xdr:rowOff>
    </xdr:to>
    <xdr:sp macro="" textlink="">
      <xdr:nvSpPr>
        <xdr:cNvPr id="611" name="楕円 610"/>
        <xdr:cNvSpPr/>
      </xdr:nvSpPr>
      <xdr:spPr>
        <a:xfrm>
          <a:off x="20383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162306</xdr:rowOff>
    </xdr:from>
    <xdr:to>
      <xdr:col>111</xdr:col>
      <xdr:colOff>177800</xdr:colOff>
      <xdr:row>59</xdr:row>
      <xdr:rowOff>14478</xdr:rowOff>
    </xdr:to>
    <xdr:cxnSp macro="">
      <xdr:nvCxnSpPr>
        <xdr:cNvPr id="612" name="直線コネクタ 611"/>
        <xdr:cNvCxnSpPr/>
      </xdr:nvCxnSpPr>
      <xdr:spPr>
        <a:xfrm flipV="1">
          <a:off x="20434300" y="1010640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148844</xdr:rowOff>
    </xdr:from>
    <xdr:to>
      <xdr:col>102</xdr:col>
      <xdr:colOff>165100</xdr:colOff>
      <xdr:row>59</xdr:row>
      <xdr:rowOff>78994</xdr:rowOff>
    </xdr:to>
    <xdr:sp macro="" textlink="">
      <xdr:nvSpPr>
        <xdr:cNvPr id="613" name="楕円 612"/>
        <xdr:cNvSpPr/>
      </xdr:nvSpPr>
      <xdr:spPr>
        <a:xfrm>
          <a:off x="19494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14478</xdr:rowOff>
    </xdr:from>
    <xdr:to>
      <xdr:col>107</xdr:col>
      <xdr:colOff>50800</xdr:colOff>
      <xdr:row>59</xdr:row>
      <xdr:rowOff>28194</xdr:rowOff>
    </xdr:to>
    <xdr:cxnSp macro="">
      <xdr:nvCxnSpPr>
        <xdr:cNvPr id="614" name="直線コネクタ 613"/>
        <xdr:cNvCxnSpPr/>
      </xdr:nvCxnSpPr>
      <xdr:spPr>
        <a:xfrm flipV="1">
          <a:off x="19545300" y="10130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11303</xdr:rowOff>
    </xdr:from>
    <xdr:to>
      <xdr:col>98</xdr:col>
      <xdr:colOff>38100</xdr:colOff>
      <xdr:row>59</xdr:row>
      <xdr:rowOff>112903</xdr:rowOff>
    </xdr:to>
    <xdr:sp macro="" textlink="">
      <xdr:nvSpPr>
        <xdr:cNvPr id="615" name="楕円 614"/>
        <xdr:cNvSpPr/>
      </xdr:nvSpPr>
      <xdr:spPr>
        <a:xfrm>
          <a:off x="18605500" y="101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28194</xdr:rowOff>
    </xdr:from>
    <xdr:to>
      <xdr:col>102</xdr:col>
      <xdr:colOff>114300</xdr:colOff>
      <xdr:row>59</xdr:row>
      <xdr:rowOff>62103</xdr:rowOff>
    </xdr:to>
    <xdr:cxnSp macro="">
      <xdr:nvCxnSpPr>
        <xdr:cNvPr id="616" name="直線コネクタ 615"/>
        <xdr:cNvCxnSpPr/>
      </xdr:nvCxnSpPr>
      <xdr:spPr>
        <a:xfrm flipV="1">
          <a:off x="18656300" y="10143744"/>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17"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18"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19"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162323</xdr:rowOff>
    </xdr:from>
    <xdr:ext cx="469744" cy="259045"/>
    <xdr:sp macro="" textlink="">
      <xdr:nvSpPr>
        <xdr:cNvPr id="620" name="n_4aveValue【学校施設】&#10;一人当たり面積"/>
        <xdr:cNvSpPr txBox="1"/>
      </xdr:nvSpPr>
      <xdr:spPr>
        <a:xfrm>
          <a:off x="18421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58183</xdr:rowOff>
    </xdr:from>
    <xdr:ext cx="469744" cy="259045"/>
    <xdr:sp macro="" textlink="">
      <xdr:nvSpPr>
        <xdr:cNvPr id="621" name="n_1mainValue【学校施設】&#10;一人当たり面積"/>
        <xdr:cNvSpPr txBox="1"/>
      </xdr:nvSpPr>
      <xdr:spPr>
        <a:xfrm>
          <a:off x="210757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81805</xdr:rowOff>
    </xdr:from>
    <xdr:ext cx="469744" cy="259045"/>
    <xdr:sp macro="" textlink="">
      <xdr:nvSpPr>
        <xdr:cNvPr id="622" name="n_2mainValue【学校施設】&#10;一人当たり面積"/>
        <xdr:cNvSpPr txBox="1"/>
      </xdr:nvSpPr>
      <xdr:spPr>
        <a:xfrm>
          <a:off x="20199427"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95521</xdr:rowOff>
    </xdr:from>
    <xdr:ext cx="469744" cy="259045"/>
    <xdr:sp macro="" textlink="">
      <xdr:nvSpPr>
        <xdr:cNvPr id="623" name="n_3mainValue【学校施設】&#10;一人当たり面積"/>
        <xdr:cNvSpPr txBox="1"/>
      </xdr:nvSpPr>
      <xdr:spPr>
        <a:xfrm>
          <a:off x="19310427"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129430</xdr:rowOff>
    </xdr:from>
    <xdr:ext cx="469744" cy="259045"/>
    <xdr:sp macro="" textlink="">
      <xdr:nvSpPr>
        <xdr:cNvPr id="624" name="n_4mainValue【学校施設】&#10;一人当たり面積"/>
        <xdr:cNvSpPr txBox="1"/>
      </xdr:nvSpPr>
      <xdr:spPr>
        <a:xfrm>
          <a:off x="18421427" y="99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65" name="直線コネクタ 664"/>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68"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69" name="直線コネクタ 668"/>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70"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71" name="フローチャート: 判断 67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72" name="フローチャート: 判断 671"/>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73" name="フローチャート: 判断 672"/>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74" name="フローチャート: 判断 673"/>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5" name="フローチャート: 判断 674"/>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81" name="楕円 680"/>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135272</xdr:rowOff>
    </xdr:from>
    <xdr:ext cx="405111" cy="259045"/>
    <xdr:sp macro="" textlink="">
      <xdr:nvSpPr>
        <xdr:cNvPr id="682" name="【公民館】&#10;有形固定資産減価償却率該当値テキスト"/>
        <xdr:cNvSpPr txBox="1"/>
      </xdr:nvSpPr>
      <xdr:spPr>
        <a:xfrm>
          <a:off x="163576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683" name="楕円 682"/>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3811</xdr:rowOff>
    </xdr:from>
    <xdr:to>
      <xdr:col>85</xdr:col>
      <xdr:colOff>127000</xdr:colOff>
      <xdr:row>105</xdr:row>
      <xdr:rowOff>36195</xdr:rowOff>
    </xdr:to>
    <xdr:cxnSp macro="">
      <xdr:nvCxnSpPr>
        <xdr:cNvPr id="684" name="直線コネクタ 683"/>
        <xdr:cNvCxnSpPr/>
      </xdr:nvCxnSpPr>
      <xdr:spPr>
        <a:xfrm>
          <a:off x="15481300" y="180060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85" name="楕円 684"/>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140970</xdr:rowOff>
    </xdr:from>
    <xdr:to>
      <xdr:col>81</xdr:col>
      <xdr:colOff>50800</xdr:colOff>
      <xdr:row>105</xdr:row>
      <xdr:rowOff>3811</xdr:rowOff>
    </xdr:to>
    <xdr:cxnSp macro="">
      <xdr:nvCxnSpPr>
        <xdr:cNvPr id="686" name="直線コネクタ 685"/>
        <xdr:cNvCxnSpPr/>
      </xdr:nvCxnSpPr>
      <xdr:spPr>
        <a:xfrm>
          <a:off x="14592300" y="17971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21589</xdr:rowOff>
    </xdr:from>
    <xdr:to>
      <xdr:col>72</xdr:col>
      <xdr:colOff>38100</xdr:colOff>
      <xdr:row>104</xdr:row>
      <xdr:rowOff>123189</xdr:rowOff>
    </xdr:to>
    <xdr:sp macro="" textlink="">
      <xdr:nvSpPr>
        <xdr:cNvPr id="687" name="楕円 686"/>
        <xdr:cNvSpPr/>
      </xdr:nvSpPr>
      <xdr:spPr>
        <a:xfrm>
          <a:off x="1365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72389</xdr:rowOff>
    </xdr:from>
    <xdr:to>
      <xdr:col>76</xdr:col>
      <xdr:colOff>114300</xdr:colOff>
      <xdr:row>104</xdr:row>
      <xdr:rowOff>140970</xdr:rowOff>
    </xdr:to>
    <xdr:cxnSp macro="">
      <xdr:nvCxnSpPr>
        <xdr:cNvPr id="688" name="直線コネクタ 687"/>
        <xdr:cNvCxnSpPr/>
      </xdr:nvCxnSpPr>
      <xdr:spPr>
        <a:xfrm>
          <a:off x="13703300" y="179031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156845</xdr:rowOff>
    </xdr:from>
    <xdr:to>
      <xdr:col>67</xdr:col>
      <xdr:colOff>101600</xdr:colOff>
      <xdr:row>104</xdr:row>
      <xdr:rowOff>86995</xdr:rowOff>
    </xdr:to>
    <xdr:sp macro="" textlink="">
      <xdr:nvSpPr>
        <xdr:cNvPr id="689" name="楕円 688"/>
        <xdr:cNvSpPr/>
      </xdr:nvSpPr>
      <xdr:spPr>
        <a:xfrm>
          <a:off x="12763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36195</xdr:rowOff>
    </xdr:from>
    <xdr:to>
      <xdr:col>71</xdr:col>
      <xdr:colOff>177800</xdr:colOff>
      <xdr:row>104</xdr:row>
      <xdr:rowOff>72389</xdr:rowOff>
    </xdr:to>
    <xdr:cxnSp macro="">
      <xdr:nvCxnSpPr>
        <xdr:cNvPr id="690" name="直線コネクタ 689"/>
        <xdr:cNvCxnSpPr/>
      </xdr:nvCxnSpPr>
      <xdr:spPr>
        <a:xfrm>
          <a:off x="12814300" y="178669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91"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92"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93"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94" name="n_4aveValue【公民館】&#10;有形固定資産減価償却率"/>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695" name="n_1mainValue【公民館】&#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696" name="n_2mainValue【公民館】&#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114316</xdr:rowOff>
    </xdr:from>
    <xdr:ext cx="405111" cy="259045"/>
    <xdr:sp macro="" textlink="">
      <xdr:nvSpPr>
        <xdr:cNvPr id="697" name="n_3mainValue【公民館】&#10;有形固定資産減価償却率"/>
        <xdr:cNvSpPr txBox="1"/>
      </xdr:nvSpPr>
      <xdr:spPr>
        <a:xfrm>
          <a:off x="13500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103522</xdr:rowOff>
    </xdr:from>
    <xdr:ext cx="405111" cy="259045"/>
    <xdr:sp macro="" textlink="">
      <xdr:nvSpPr>
        <xdr:cNvPr id="698" name="n_4mainValue【公民館】&#10;有形固定資産減価償却率"/>
        <xdr:cNvSpPr txBox="1"/>
      </xdr:nvSpPr>
      <xdr:spPr>
        <a:xfrm>
          <a:off x="12611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2" name="直線コネクタ 721"/>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3"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4" name="直線コネクタ 723"/>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5"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6" name="直線コネクタ 725"/>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27"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28" name="フローチャート: 判断 727"/>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29" name="フローチャート: 判断 728"/>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30" name="フローチャート: 判断 729"/>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31" name="フローチャート: 判断 730"/>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32" name="フローチャート: 判断 731"/>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38" name="楕円 737"/>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10177</xdr:rowOff>
    </xdr:from>
    <xdr:ext cx="469744" cy="259045"/>
    <xdr:sp macro="" textlink="">
      <xdr:nvSpPr>
        <xdr:cNvPr id="739" name="【公民館】&#10;一人当たり面積該当値テキスト"/>
        <xdr:cNvSpPr txBox="1"/>
      </xdr:nvSpPr>
      <xdr:spPr>
        <a:xfrm>
          <a:off x="221996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165100</xdr:rowOff>
    </xdr:from>
    <xdr:to>
      <xdr:col>112</xdr:col>
      <xdr:colOff>38100</xdr:colOff>
      <xdr:row>106</xdr:row>
      <xdr:rowOff>95250</xdr:rowOff>
    </xdr:to>
    <xdr:sp macro="" textlink="">
      <xdr:nvSpPr>
        <xdr:cNvPr id="740" name="楕円 739"/>
        <xdr:cNvSpPr/>
      </xdr:nvSpPr>
      <xdr:spPr>
        <a:xfrm>
          <a:off x="212725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44450</xdr:rowOff>
    </xdr:to>
    <xdr:cxnSp macro="">
      <xdr:nvCxnSpPr>
        <xdr:cNvPr id="741" name="直線コネクタ 740"/>
        <xdr:cNvCxnSpPr/>
      </xdr:nvCxnSpPr>
      <xdr:spPr>
        <a:xfrm flipV="1">
          <a:off x="21323300" y="182118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1270</xdr:rowOff>
    </xdr:from>
    <xdr:to>
      <xdr:col>107</xdr:col>
      <xdr:colOff>101600</xdr:colOff>
      <xdr:row>106</xdr:row>
      <xdr:rowOff>102870</xdr:rowOff>
    </xdr:to>
    <xdr:sp macro="" textlink="">
      <xdr:nvSpPr>
        <xdr:cNvPr id="742" name="楕円 741"/>
        <xdr:cNvSpPr/>
      </xdr:nvSpPr>
      <xdr:spPr>
        <a:xfrm>
          <a:off x="20383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44450</xdr:rowOff>
    </xdr:from>
    <xdr:to>
      <xdr:col>111</xdr:col>
      <xdr:colOff>177800</xdr:colOff>
      <xdr:row>106</xdr:row>
      <xdr:rowOff>52070</xdr:rowOff>
    </xdr:to>
    <xdr:cxnSp macro="">
      <xdr:nvCxnSpPr>
        <xdr:cNvPr id="743" name="直線コネクタ 742"/>
        <xdr:cNvCxnSpPr/>
      </xdr:nvCxnSpPr>
      <xdr:spPr>
        <a:xfrm flipV="1">
          <a:off x="20434300" y="18218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10161</xdr:rowOff>
    </xdr:from>
    <xdr:to>
      <xdr:col>102</xdr:col>
      <xdr:colOff>165100</xdr:colOff>
      <xdr:row>106</xdr:row>
      <xdr:rowOff>111761</xdr:rowOff>
    </xdr:to>
    <xdr:sp macro="" textlink="">
      <xdr:nvSpPr>
        <xdr:cNvPr id="744" name="楕円 743"/>
        <xdr:cNvSpPr/>
      </xdr:nvSpPr>
      <xdr:spPr>
        <a:xfrm>
          <a:off x="19494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52070</xdr:rowOff>
    </xdr:from>
    <xdr:to>
      <xdr:col>107</xdr:col>
      <xdr:colOff>50800</xdr:colOff>
      <xdr:row>106</xdr:row>
      <xdr:rowOff>60961</xdr:rowOff>
    </xdr:to>
    <xdr:cxnSp macro="">
      <xdr:nvCxnSpPr>
        <xdr:cNvPr id="745" name="直線コネクタ 744"/>
        <xdr:cNvCxnSpPr/>
      </xdr:nvCxnSpPr>
      <xdr:spPr>
        <a:xfrm flipV="1">
          <a:off x="19545300" y="182257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17780</xdr:rowOff>
    </xdr:from>
    <xdr:to>
      <xdr:col>98</xdr:col>
      <xdr:colOff>38100</xdr:colOff>
      <xdr:row>106</xdr:row>
      <xdr:rowOff>119380</xdr:rowOff>
    </xdr:to>
    <xdr:sp macro="" textlink="">
      <xdr:nvSpPr>
        <xdr:cNvPr id="746" name="楕円 745"/>
        <xdr:cNvSpPr/>
      </xdr:nvSpPr>
      <xdr:spPr>
        <a:xfrm>
          <a:off x="18605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60961</xdr:rowOff>
    </xdr:from>
    <xdr:to>
      <xdr:col>102</xdr:col>
      <xdr:colOff>114300</xdr:colOff>
      <xdr:row>106</xdr:row>
      <xdr:rowOff>68580</xdr:rowOff>
    </xdr:to>
    <xdr:cxnSp macro="">
      <xdr:nvCxnSpPr>
        <xdr:cNvPr id="747" name="直線コネクタ 746"/>
        <xdr:cNvCxnSpPr/>
      </xdr:nvCxnSpPr>
      <xdr:spPr>
        <a:xfrm flipV="1">
          <a:off x="18656300" y="1823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748" name="n_1aveValue【公民館】&#10;一人当たり面積"/>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749"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750"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751" name="n_4aveValue【公民館】&#10;一人当たり面積"/>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111777</xdr:rowOff>
    </xdr:from>
    <xdr:ext cx="469744" cy="259045"/>
    <xdr:sp macro="" textlink="">
      <xdr:nvSpPr>
        <xdr:cNvPr id="752" name="n_1mainValue【公民館】&#10;一人当たり面積"/>
        <xdr:cNvSpPr txBox="1"/>
      </xdr:nvSpPr>
      <xdr:spPr>
        <a:xfrm>
          <a:off x="21075727" y="179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119397</xdr:rowOff>
    </xdr:from>
    <xdr:ext cx="469744" cy="259045"/>
    <xdr:sp macro="" textlink="">
      <xdr:nvSpPr>
        <xdr:cNvPr id="753" name="n_2mainValue【公民館】&#10;一人当たり面積"/>
        <xdr:cNvSpPr txBox="1"/>
      </xdr:nvSpPr>
      <xdr:spPr>
        <a:xfrm>
          <a:off x="20199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128288</xdr:rowOff>
    </xdr:from>
    <xdr:ext cx="469744" cy="259045"/>
    <xdr:sp macro="" textlink="">
      <xdr:nvSpPr>
        <xdr:cNvPr id="754" name="n_3mainValue【公民館】&#10;一人当たり面積"/>
        <xdr:cNvSpPr txBox="1"/>
      </xdr:nvSpPr>
      <xdr:spPr>
        <a:xfrm>
          <a:off x="19310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135907</xdr:rowOff>
    </xdr:from>
    <xdr:ext cx="469744" cy="259045"/>
    <xdr:sp macro="" textlink="">
      <xdr:nvSpPr>
        <xdr:cNvPr id="755" name="n_4mainValue【公民館】&#10;一人当たり面積"/>
        <xdr:cNvSpPr txBox="1"/>
      </xdr:nvSpPr>
      <xdr:spPr>
        <a:xfrm>
          <a:off x="18421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道路，幼稚園，保育所については，有形固定資産減価償却率が類似団体を大きく上回っているが，個別施設計画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や公共施設等総合管理計画等に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基づき，大規模改修を行うなど老朽化対策を検討する。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学校施設について，有形固定資産減価償却率は類似団体と比較して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上回っているが，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老朽化が進んでいる施設もあるため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建替を含めて検討を行っている。また，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維持管理に係る経費の増加に留意しつつ老朽化対策を行っていく。</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公営住宅は，近年新しい住宅の建設が進められて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おり減価償却率も類似団体平均を下回っている。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今後も徳之島町公営住宅等長寿命化計画に沿って，住民のニーズに対応した住宅整備を行う予定である。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橋梁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公民館については類似団体と比較して，有形固定資産減価償却率は同等程度であるが，今後も計画的に改修等を行う予定である。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78"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156845</xdr:rowOff>
    </xdr:from>
    <xdr:to>
      <xdr:col>24</xdr:col>
      <xdr:colOff>114300</xdr:colOff>
      <xdr:row>57</xdr:row>
      <xdr:rowOff>86995</xdr:rowOff>
    </xdr:to>
    <xdr:sp macro="" textlink="">
      <xdr:nvSpPr>
        <xdr:cNvPr id="89" name="楕円 88"/>
        <xdr:cNvSpPr/>
      </xdr:nvSpPr>
      <xdr:spPr>
        <a:xfrm>
          <a:off x="45847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8272</xdr:rowOff>
    </xdr:from>
    <xdr:ext cx="405111" cy="259045"/>
    <xdr:sp macro="" textlink="">
      <xdr:nvSpPr>
        <xdr:cNvPr id="90" name="【体育館・プール】&#10;有形固定資産減価償却率該当値テキスト"/>
        <xdr:cNvSpPr txBox="1"/>
      </xdr:nvSpPr>
      <xdr:spPr>
        <a:xfrm>
          <a:off x="4673600"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91" name="楕円 90"/>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36195</xdr:rowOff>
    </xdr:from>
    <xdr:to>
      <xdr:col>24</xdr:col>
      <xdr:colOff>63500</xdr:colOff>
      <xdr:row>59</xdr:row>
      <xdr:rowOff>60960</xdr:rowOff>
    </xdr:to>
    <xdr:cxnSp macro="">
      <xdr:nvCxnSpPr>
        <xdr:cNvPr id="92" name="直線コネクタ 91"/>
        <xdr:cNvCxnSpPr/>
      </xdr:nvCxnSpPr>
      <xdr:spPr>
        <a:xfrm flipV="1">
          <a:off x="3797300" y="9808845"/>
          <a:ext cx="83820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130175</xdr:rowOff>
    </xdr:from>
    <xdr:to>
      <xdr:col>15</xdr:col>
      <xdr:colOff>101600</xdr:colOff>
      <xdr:row>59</xdr:row>
      <xdr:rowOff>60325</xdr:rowOff>
    </xdr:to>
    <xdr:sp macro="" textlink="">
      <xdr:nvSpPr>
        <xdr:cNvPr id="93" name="楕円 92"/>
        <xdr:cNvSpPr/>
      </xdr:nvSpPr>
      <xdr:spPr>
        <a:xfrm>
          <a:off x="285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xdr:rowOff>
    </xdr:from>
    <xdr:to>
      <xdr:col>19</xdr:col>
      <xdr:colOff>177800</xdr:colOff>
      <xdr:row>59</xdr:row>
      <xdr:rowOff>60960</xdr:rowOff>
    </xdr:to>
    <xdr:cxnSp macro="">
      <xdr:nvCxnSpPr>
        <xdr:cNvPr id="94" name="直線コネクタ 93"/>
        <xdr:cNvCxnSpPr/>
      </xdr:nvCxnSpPr>
      <xdr:spPr>
        <a:xfrm>
          <a:off x="2908300" y="10125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95" name="楕円 94"/>
        <xdr:cNvSpPr/>
      </xdr:nvSpPr>
      <xdr:spPr>
        <a:xfrm>
          <a:off x="196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78105</xdr:rowOff>
    </xdr:from>
    <xdr:to>
      <xdr:col>15</xdr:col>
      <xdr:colOff>50800</xdr:colOff>
      <xdr:row>59</xdr:row>
      <xdr:rowOff>9525</xdr:rowOff>
    </xdr:to>
    <xdr:cxnSp macro="">
      <xdr:nvCxnSpPr>
        <xdr:cNvPr id="96" name="直線コネクタ 95"/>
        <xdr:cNvCxnSpPr/>
      </xdr:nvCxnSpPr>
      <xdr:spPr>
        <a:xfrm>
          <a:off x="2019300" y="100222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149225</xdr:rowOff>
    </xdr:from>
    <xdr:to>
      <xdr:col>6</xdr:col>
      <xdr:colOff>38100</xdr:colOff>
      <xdr:row>58</xdr:row>
      <xdr:rowOff>79375</xdr:rowOff>
    </xdr:to>
    <xdr:sp macro="" textlink="">
      <xdr:nvSpPr>
        <xdr:cNvPr id="97" name="楕円 96"/>
        <xdr:cNvSpPr/>
      </xdr:nvSpPr>
      <xdr:spPr>
        <a:xfrm>
          <a:off x="107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28575</xdr:rowOff>
    </xdr:from>
    <xdr:to>
      <xdr:col>10</xdr:col>
      <xdr:colOff>114300</xdr:colOff>
      <xdr:row>58</xdr:row>
      <xdr:rowOff>78105</xdr:rowOff>
    </xdr:to>
    <xdr:cxnSp macro="">
      <xdr:nvCxnSpPr>
        <xdr:cNvPr id="98" name="直線コネクタ 97"/>
        <xdr:cNvCxnSpPr/>
      </xdr:nvCxnSpPr>
      <xdr:spPr>
        <a:xfrm>
          <a:off x="1130300" y="99726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99" name="n_1ave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00"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01"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103" name="n_1mainValue【体育館・プール】&#10;有形固定資産減価償却率"/>
        <xdr:cNvSpPr txBox="1"/>
      </xdr:nvSpPr>
      <xdr:spPr>
        <a:xfrm>
          <a:off x="3582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76852</xdr:rowOff>
    </xdr:from>
    <xdr:ext cx="405111" cy="259045"/>
    <xdr:sp macro="" textlink="">
      <xdr:nvSpPr>
        <xdr:cNvPr id="104" name="n_2mainValue【体育館・プール】&#10;有形固定資産減価償却率"/>
        <xdr:cNvSpPr txBox="1"/>
      </xdr:nvSpPr>
      <xdr:spPr>
        <a:xfrm>
          <a:off x="2705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05" name="n_3mainValue【体育館・プー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95902</xdr:rowOff>
    </xdr:from>
    <xdr:ext cx="405111" cy="259045"/>
    <xdr:sp macro="" textlink="">
      <xdr:nvSpPr>
        <xdr:cNvPr id="106" name="n_4mainValue【体育館・プール】&#10;有形固定資産減価償却率"/>
        <xdr:cNvSpPr txBox="1"/>
      </xdr:nvSpPr>
      <xdr:spPr>
        <a:xfrm>
          <a:off x="927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32" name="直線コネクタ 131"/>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3"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4" name="直線コネクタ 13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5"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6" name="直線コネクタ 135"/>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7"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8" name="フローチャート: 判断 137"/>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9" name="フローチャート: 判断 138"/>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40" name="フローチャート: 判断 139"/>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41" name="フローチャート: 判断 140"/>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42" name="フローチャート: 判断 141"/>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136978</xdr:rowOff>
    </xdr:from>
    <xdr:to>
      <xdr:col>55</xdr:col>
      <xdr:colOff>50800</xdr:colOff>
      <xdr:row>63</xdr:row>
      <xdr:rowOff>67128</xdr:rowOff>
    </xdr:to>
    <xdr:sp macro="" textlink="">
      <xdr:nvSpPr>
        <xdr:cNvPr id="148" name="楕円 147"/>
        <xdr:cNvSpPr/>
      </xdr:nvSpPr>
      <xdr:spPr>
        <a:xfrm>
          <a:off x="10426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115405</xdr:rowOff>
    </xdr:from>
    <xdr:ext cx="469744" cy="259045"/>
    <xdr:sp macro="" textlink="">
      <xdr:nvSpPr>
        <xdr:cNvPr id="149" name="【体育館・プール】&#10;一人当たり面積該当値テキスト"/>
        <xdr:cNvSpPr txBox="1"/>
      </xdr:nvSpPr>
      <xdr:spPr>
        <a:xfrm>
          <a:off x="10515600" y="10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140244</xdr:rowOff>
    </xdr:from>
    <xdr:to>
      <xdr:col>50</xdr:col>
      <xdr:colOff>165100</xdr:colOff>
      <xdr:row>63</xdr:row>
      <xdr:rowOff>70394</xdr:rowOff>
    </xdr:to>
    <xdr:sp macro="" textlink="">
      <xdr:nvSpPr>
        <xdr:cNvPr id="150" name="楕円 149"/>
        <xdr:cNvSpPr/>
      </xdr:nvSpPr>
      <xdr:spPr>
        <a:xfrm>
          <a:off x="9588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16328</xdr:rowOff>
    </xdr:from>
    <xdr:to>
      <xdr:col>55</xdr:col>
      <xdr:colOff>0</xdr:colOff>
      <xdr:row>63</xdr:row>
      <xdr:rowOff>19594</xdr:rowOff>
    </xdr:to>
    <xdr:cxnSp macro="">
      <xdr:nvCxnSpPr>
        <xdr:cNvPr id="151" name="直線コネクタ 150"/>
        <xdr:cNvCxnSpPr/>
      </xdr:nvCxnSpPr>
      <xdr:spPr>
        <a:xfrm flipV="1">
          <a:off x="9639300" y="1081767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146776</xdr:rowOff>
    </xdr:from>
    <xdr:to>
      <xdr:col>46</xdr:col>
      <xdr:colOff>38100</xdr:colOff>
      <xdr:row>63</xdr:row>
      <xdr:rowOff>76926</xdr:rowOff>
    </xdr:to>
    <xdr:sp macro="" textlink="">
      <xdr:nvSpPr>
        <xdr:cNvPr id="152" name="楕円 151"/>
        <xdr:cNvSpPr/>
      </xdr:nvSpPr>
      <xdr:spPr>
        <a:xfrm>
          <a:off x="8699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19594</xdr:rowOff>
    </xdr:from>
    <xdr:to>
      <xdr:col>50</xdr:col>
      <xdr:colOff>114300</xdr:colOff>
      <xdr:row>63</xdr:row>
      <xdr:rowOff>26126</xdr:rowOff>
    </xdr:to>
    <xdr:cxnSp macro="">
      <xdr:nvCxnSpPr>
        <xdr:cNvPr id="153" name="直線コネクタ 152"/>
        <xdr:cNvCxnSpPr/>
      </xdr:nvCxnSpPr>
      <xdr:spPr>
        <a:xfrm flipV="1">
          <a:off x="8750300" y="108209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53703</xdr:rowOff>
    </xdr:from>
    <xdr:to>
      <xdr:col>41</xdr:col>
      <xdr:colOff>101600</xdr:colOff>
      <xdr:row>64</xdr:row>
      <xdr:rowOff>155303</xdr:rowOff>
    </xdr:to>
    <xdr:sp macro="" textlink="">
      <xdr:nvSpPr>
        <xdr:cNvPr id="154" name="楕円 153"/>
        <xdr:cNvSpPr/>
      </xdr:nvSpPr>
      <xdr:spPr>
        <a:xfrm>
          <a:off x="7810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26126</xdr:rowOff>
    </xdr:from>
    <xdr:to>
      <xdr:col>45</xdr:col>
      <xdr:colOff>177800</xdr:colOff>
      <xdr:row>64</xdr:row>
      <xdr:rowOff>104503</xdr:rowOff>
    </xdr:to>
    <xdr:cxnSp macro="">
      <xdr:nvCxnSpPr>
        <xdr:cNvPr id="155" name="直線コネクタ 154"/>
        <xdr:cNvCxnSpPr/>
      </xdr:nvCxnSpPr>
      <xdr:spPr>
        <a:xfrm flipV="1">
          <a:off x="7861300" y="10827476"/>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156573</xdr:rowOff>
    </xdr:from>
    <xdr:to>
      <xdr:col>36</xdr:col>
      <xdr:colOff>165100</xdr:colOff>
      <xdr:row>63</xdr:row>
      <xdr:rowOff>86723</xdr:rowOff>
    </xdr:to>
    <xdr:sp macro="" textlink="">
      <xdr:nvSpPr>
        <xdr:cNvPr id="156" name="楕円 155"/>
        <xdr:cNvSpPr/>
      </xdr:nvSpPr>
      <xdr:spPr>
        <a:xfrm>
          <a:off x="6921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35923</xdr:rowOff>
    </xdr:from>
    <xdr:to>
      <xdr:col>41</xdr:col>
      <xdr:colOff>50800</xdr:colOff>
      <xdr:row>64</xdr:row>
      <xdr:rowOff>104503</xdr:rowOff>
    </xdr:to>
    <xdr:cxnSp macro="">
      <xdr:nvCxnSpPr>
        <xdr:cNvPr id="157" name="直線コネクタ 156"/>
        <xdr:cNvCxnSpPr/>
      </xdr:nvCxnSpPr>
      <xdr:spPr>
        <a:xfrm>
          <a:off x="6972300" y="10837273"/>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8"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9"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60"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61"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61521</xdr:rowOff>
    </xdr:from>
    <xdr:ext cx="469744" cy="259045"/>
    <xdr:sp macro="" textlink="">
      <xdr:nvSpPr>
        <xdr:cNvPr id="162" name="n_1mainValue【体育館・プール】&#10;一人当たり面積"/>
        <xdr:cNvSpPr txBox="1"/>
      </xdr:nvSpPr>
      <xdr:spPr>
        <a:xfrm>
          <a:off x="9391727"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68053</xdr:rowOff>
    </xdr:from>
    <xdr:ext cx="469744" cy="259045"/>
    <xdr:sp macro="" textlink="">
      <xdr:nvSpPr>
        <xdr:cNvPr id="163" name="n_2mainValue【体育館・プール】&#10;一人当たり面積"/>
        <xdr:cNvSpPr txBox="1"/>
      </xdr:nvSpPr>
      <xdr:spPr>
        <a:xfrm>
          <a:off x="8515427"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146430</xdr:rowOff>
    </xdr:from>
    <xdr:ext cx="469744" cy="259045"/>
    <xdr:sp macro="" textlink="">
      <xdr:nvSpPr>
        <xdr:cNvPr id="164" name="n_3mainValue【体育館・プール】&#10;一人当たり面積"/>
        <xdr:cNvSpPr txBox="1"/>
      </xdr:nvSpPr>
      <xdr:spPr>
        <a:xfrm>
          <a:off x="7626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77850</xdr:rowOff>
    </xdr:from>
    <xdr:ext cx="469744" cy="259045"/>
    <xdr:sp macro="" textlink="">
      <xdr:nvSpPr>
        <xdr:cNvPr id="165" name="n_4mainValue【体育館・プール】&#10;一人当たり面積"/>
        <xdr:cNvSpPr txBox="1"/>
      </xdr:nvSpPr>
      <xdr:spPr>
        <a:xfrm>
          <a:off x="6737427" y="108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0" name="テキスト ボックス 1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1" name="直線コネクタ 1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2" name="テキスト ボックス 1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3" name="直線コネクタ 1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4" name="テキスト ボックス 1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5" name="直線コネクタ 1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6" name="テキスト ボックス 1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7" name="直線コネクタ 1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8" name="テキスト ボックス 1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9" name="直線コネクタ 1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00" name="テキスト ボックス 1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1" name="直線コネクタ 2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2" name="テキスト ボックス 2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3" name="直線コネクタ 2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4" name="テキスト ボックス 2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06" name="直線コネクタ 205"/>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07"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08" name="直線コネクタ 207"/>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09"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10" name="直線コネクタ 209"/>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211" name="【市民会館】&#10;有形固定資産減価償却率平均値テキスト"/>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212" name="フローチャート: 判断 211"/>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213" name="フローチャート: 判断 212"/>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214" name="フローチャート: 判断 213"/>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215" name="フローチャート: 判断 214"/>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216" name="フローチャート: 判断 215"/>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222" name="楕円 221"/>
        <xdr:cNvSpPr/>
      </xdr:nvSpPr>
      <xdr:spPr>
        <a:xfrm>
          <a:off x="4584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25416</xdr:rowOff>
    </xdr:from>
    <xdr:ext cx="405111" cy="259045"/>
    <xdr:sp macro="" textlink="">
      <xdr:nvSpPr>
        <xdr:cNvPr id="223" name="【市民会館】&#10;有形固定資産減価償却率該当値テキスト"/>
        <xdr:cNvSpPr txBox="1"/>
      </xdr:nvSpPr>
      <xdr:spPr>
        <a:xfrm>
          <a:off x="4673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636</xdr:rowOff>
    </xdr:from>
    <xdr:to>
      <xdr:col>20</xdr:col>
      <xdr:colOff>38100</xdr:colOff>
      <xdr:row>103</xdr:row>
      <xdr:rowOff>102236</xdr:rowOff>
    </xdr:to>
    <xdr:sp macro="" textlink="">
      <xdr:nvSpPr>
        <xdr:cNvPr id="224" name="楕円 223"/>
        <xdr:cNvSpPr/>
      </xdr:nvSpPr>
      <xdr:spPr>
        <a:xfrm>
          <a:off x="3746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51436</xdr:rowOff>
    </xdr:from>
    <xdr:to>
      <xdr:col>24</xdr:col>
      <xdr:colOff>63500</xdr:colOff>
      <xdr:row>103</xdr:row>
      <xdr:rowOff>53339</xdr:rowOff>
    </xdr:to>
    <xdr:cxnSp macro="">
      <xdr:nvCxnSpPr>
        <xdr:cNvPr id="225" name="直線コネクタ 224"/>
        <xdr:cNvCxnSpPr/>
      </xdr:nvCxnSpPr>
      <xdr:spPr>
        <a:xfrm>
          <a:off x="3797300" y="177107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66691</xdr:rowOff>
    </xdr:from>
    <xdr:ext cx="405111" cy="259045"/>
    <xdr:sp macro="" textlink="">
      <xdr:nvSpPr>
        <xdr:cNvPr id="226" name="n_1aveValue【市民会館】&#10;有形固定資産減価償却率"/>
        <xdr:cNvSpPr txBox="1"/>
      </xdr:nvSpPr>
      <xdr:spPr>
        <a:xfrm>
          <a:off x="35820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227"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228"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229"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118763</xdr:rowOff>
    </xdr:from>
    <xdr:ext cx="405111" cy="259045"/>
    <xdr:sp macro="" textlink="">
      <xdr:nvSpPr>
        <xdr:cNvPr id="230" name="n_1mainValue【市民会館】&#10;有形固定資産減価償却率"/>
        <xdr:cNvSpPr txBox="1"/>
      </xdr:nvSpPr>
      <xdr:spPr>
        <a:xfrm>
          <a:off x="3582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9" name="テキスト ボックス 2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0" name="直線コネクタ 2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1" name="直線コネクタ 24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42" name="テキスト ボックス 24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3" name="直線コネクタ 24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4" name="テキスト ボックス 24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45" name="直線コネクタ 24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46" name="テキスト ボックス 24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47" name="直線コネクタ 24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48" name="テキスト ボックス 24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49" name="直線コネクタ 24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0" name="テキスト ボックス 24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1" name="直線コネクタ 25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52" name="テキスト ボックス 25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3" name="直線コネクタ 2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4" name="テキスト ボックス 2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256" name="直線コネクタ 255"/>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257"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258" name="直線コネクタ 257"/>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59"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0" name="直線コネクタ 259"/>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261" name="【市民会館】&#10;一人当たり面積平均値テキスト"/>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262" name="フローチャート: 判断 261"/>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263" name="フローチャート: 判断 262"/>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264" name="フローチャート: 判断 263"/>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265" name="フローチャート: 判断 264"/>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266" name="フローチャート: 判断 265"/>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7" name="テキスト ボックス 2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8" name="テキスト ボックス 2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9" name="テキスト ボックス 2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0" name="テキスト ボックス 2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1" name="テキスト ボックス 2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72" name="楕円 271"/>
        <xdr:cNvSpPr/>
      </xdr:nvSpPr>
      <xdr:spPr>
        <a:xfrm>
          <a:off x="10426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170741</xdr:rowOff>
    </xdr:from>
    <xdr:ext cx="469744" cy="259045"/>
    <xdr:sp macro="" textlink="">
      <xdr:nvSpPr>
        <xdr:cNvPr id="273" name="【市民会館】&#10;一人当たり面積該当値テキスト"/>
        <xdr:cNvSpPr txBox="1"/>
      </xdr:nvSpPr>
      <xdr:spPr>
        <a:xfrm>
          <a:off x="10515600" y="180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154395</xdr:rowOff>
    </xdr:from>
    <xdr:to>
      <xdr:col>50</xdr:col>
      <xdr:colOff>165100</xdr:colOff>
      <xdr:row>106</xdr:row>
      <xdr:rowOff>84545</xdr:rowOff>
    </xdr:to>
    <xdr:sp macro="" textlink="">
      <xdr:nvSpPr>
        <xdr:cNvPr id="274" name="楕円 273"/>
        <xdr:cNvSpPr/>
      </xdr:nvSpPr>
      <xdr:spPr>
        <a:xfrm>
          <a:off x="9588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27214</xdr:rowOff>
    </xdr:from>
    <xdr:to>
      <xdr:col>55</xdr:col>
      <xdr:colOff>0</xdr:colOff>
      <xdr:row>106</xdr:row>
      <xdr:rowOff>33745</xdr:rowOff>
    </xdr:to>
    <xdr:cxnSp macro="">
      <xdr:nvCxnSpPr>
        <xdr:cNvPr id="275" name="直線コネクタ 274"/>
        <xdr:cNvCxnSpPr/>
      </xdr:nvCxnSpPr>
      <xdr:spPr>
        <a:xfrm flipV="1">
          <a:off x="9639300" y="182009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276" name="n_1aveValue【市民会館】&#10;一人当たり面積"/>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277"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278"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279"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101072</xdr:rowOff>
    </xdr:from>
    <xdr:ext cx="469744" cy="259045"/>
    <xdr:sp macro="" textlink="">
      <xdr:nvSpPr>
        <xdr:cNvPr id="280" name="n_1mainValue【市民会館】&#10;一人当たり面積"/>
        <xdr:cNvSpPr txBox="1"/>
      </xdr:nvSpPr>
      <xdr:spPr>
        <a:xfrm>
          <a:off x="9391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7" name="テキスト ボックス 3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08" name="直線コネクタ 3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09" name="テキスト ボックス 30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0" name="直線コネクタ 3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1" name="テキスト ボックス 3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12" name="直線コネクタ 3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13" name="テキスト ボックス 3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14" name="直線コネクタ 3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15" name="テキスト ボックス 3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17" name="テキスト ボックス 3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319" name="直線コネクタ 318"/>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320"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321" name="直線コネクタ 320"/>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322"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323" name="直線コネクタ 322"/>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324"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325" name="フローチャート: 判断 324"/>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326" name="フローチャート: 判断 325"/>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327" name="フローチャート: 判断 326"/>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328" name="フローチャート: 判断 327"/>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329" name="フローチャート: 判断 328"/>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335" name="楕円 334"/>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87647</xdr:rowOff>
    </xdr:from>
    <xdr:ext cx="405111" cy="259045"/>
    <xdr:sp macro="" textlink="">
      <xdr:nvSpPr>
        <xdr:cNvPr id="336" name="【保健センター・保健所】&#10;有形固定資産減価償却率該当値テキスト"/>
        <xdr:cNvSpPr txBox="1"/>
      </xdr:nvSpPr>
      <xdr:spPr>
        <a:xfrm>
          <a:off x="16357600"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337" name="楕円 336"/>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160020</xdr:rowOff>
    </xdr:to>
    <xdr:cxnSp macro="">
      <xdr:nvCxnSpPr>
        <xdr:cNvPr id="338" name="直線コネクタ 337"/>
        <xdr:cNvCxnSpPr/>
      </xdr:nvCxnSpPr>
      <xdr:spPr>
        <a:xfrm>
          <a:off x="15481300" y="1005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339" name="楕円 338"/>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114300</xdr:rowOff>
    </xdr:to>
    <xdr:cxnSp macro="">
      <xdr:nvCxnSpPr>
        <xdr:cNvPr id="340" name="直線コネクタ 339"/>
        <xdr:cNvCxnSpPr/>
      </xdr:nvCxnSpPr>
      <xdr:spPr>
        <a:xfrm>
          <a:off x="14592300" y="1001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341" name="楕円 340"/>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68580</xdr:rowOff>
    </xdr:to>
    <xdr:cxnSp macro="">
      <xdr:nvCxnSpPr>
        <xdr:cNvPr id="342" name="直線コネクタ 341"/>
        <xdr:cNvCxnSpPr/>
      </xdr:nvCxnSpPr>
      <xdr:spPr>
        <a:xfrm>
          <a:off x="13703300" y="9921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343" name="楕円 342"/>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148590</xdr:rowOff>
    </xdr:to>
    <xdr:cxnSp macro="">
      <xdr:nvCxnSpPr>
        <xdr:cNvPr id="344" name="直線コネクタ 343"/>
        <xdr:cNvCxnSpPr/>
      </xdr:nvCxnSpPr>
      <xdr:spPr>
        <a:xfrm>
          <a:off x="12814300" y="987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345" name="n_1aveValue【保健センター・保健所】&#10;有形固定資産減価償却率"/>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346" name="n_2aveValue【保健センター・保健所】&#10;有形固定資産減価償却率"/>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347" name="n_3aveValue【保健センター・保健所】&#10;有形固定資産減価償却率"/>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348"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156227</xdr:rowOff>
    </xdr:from>
    <xdr:ext cx="405111" cy="259045"/>
    <xdr:sp macro="" textlink="">
      <xdr:nvSpPr>
        <xdr:cNvPr id="349" name="n_1mainValue【保健センター・保健所】&#10;有形固定資産減価償却率"/>
        <xdr:cNvSpPr txBox="1"/>
      </xdr:nvSpPr>
      <xdr:spPr>
        <a:xfrm>
          <a:off x="152660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110507</xdr:rowOff>
    </xdr:from>
    <xdr:ext cx="405111" cy="259045"/>
    <xdr:sp macro="" textlink="">
      <xdr:nvSpPr>
        <xdr:cNvPr id="350" name="n_2mainValue【保健センター・保健所】&#10;有形固定資産減価償却率"/>
        <xdr:cNvSpPr txBox="1"/>
      </xdr:nvSpPr>
      <xdr:spPr>
        <a:xfrm>
          <a:off x="14389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19067</xdr:rowOff>
    </xdr:from>
    <xdr:ext cx="405111" cy="259045"/>
    <xdr:sp macro="" textlink="">
      <xdr:nvSpPr>
        <xdr:cNvPr id="351" name="n_3mainValue【保健センター・保健所】&#10;有形固定資産減価償却率"/>
        <xdr:cNvSpPr txBox="1"/>
      </xdr:nvSpPr>
      <xdr:spPr>
        <a:xfrm>
          <a:off x="13500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144797</xdr:rowOff>
    </xdr:from>
    <xdr:ext cx="405111" cy="259045"/>
    <xdr:sp macro="" textlink="">
      <xdr:nvSpPr>
        <xdr:cNvPr id="352" name="n_4mainValue【保健センター・保健所】&#10;有形固定資産減価償却率"/>
        <xdr:cNvSpPr txBox="1"/>
      </xdr:nvSpPr>
      <xdr:spPr>
        <a:xfrm>
          <a:off x="12611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3" name="直線コネクタ 3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4" name="テキスト ボックス 3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5" name="直線コネクタ 3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6" name="テキスト ボックス 3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7" name="直線コネクタ 3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8" name="テキスト ボックス 3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9" name="直線コネクタ 3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0" name="テキスト ボックス 3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1" name="直線コネクタ 3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2" name="テキスト ボックス 3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376" name="直線コネクタ 375"/>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377"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378" name="直線コネクタ 377"/>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379"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380" name="直線コネクタ 379"/>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381"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382" name="フローチャート: 判断 381"/>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383" name="フローチャート: 判断 382"/>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384" name="フローチャート: 判断 383"/>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385" name="フローチャート: 判断 38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386" name="フローチャート: 判断 385"/>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392" name="楕円 391"/>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393" name="【保健センター・保健所】&#10;一人当たり面積該当値テキスト"/>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394" name="楕円 393"/>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64770</xdr:rowOff>
    </xdr:to>
    <xdr:cxnSp macro="">
      <xdr:nvCxnSpPr>
        <xdr:cNvPr id="395" name="直線コネクタ 394"/>
        <xdr:cNvCxnSpPr/>
      </xdr:nvCxnSpPr>
      <xdr:spPr>
        <a:xfrm>
          <a:off x="21323300" y="1086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396" name="楕円 395"/>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397" name="直線コネクタ 396"/>
        <xdr:cNvCxnSpPr/>
      </xdr:nvCxnSpPr>
      <xdr:spPr>
        <a:xfrm flipV="1">
          <a:off x="20434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398" name="楕円 397"/>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72390</xdr:rowOff>
    </xdr:to>
    <xdr:cxnSp macro="">
      <xdr:nvCxnSpPr>
        <xdr:cNvPr id="399" name="直線コネクタ 398"/>
        <xdr:cNvCxnSpPr/>
      </xdr:nvCxnSpPr>
      <xdr:spPr>
        <a:xfrm flipV="1">
          <a:off x="19545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400" name="楕円 399"/>
        <xdr:cNvSpPr/>
      </xdr:nvSpPr>
      <xdr:spPr>
        <a:xfrm>
          <a:off x="18605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72390</xdr:rowOff>
    </xdr:from>
    <xdr:to>
      <xdr:col>102</xdr:col>
      <xdr:colOff>114300</xdr:colOff>
      <xdr:row>63</xdr:row>
      <xdr:rowOff>76200</xdr:rowOff>
    </xdr:to>
    <xdr:cxnSp macro="">
      <xdr:nvCxnSpPr>
        <xdr:cNvPr id="401" name="直線コネクタ 400"/>
        <xdr:cNvCxnSpPr/>
      </xdr:nvCxnSpPr>
      <xdr:spPr>
        <a:xfrm flipV="1">
          <a:off x="18656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402"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403" name="n_2ave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404" name="n_3ave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405"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406" name="n_1main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407"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408" name="n_3mainValue【保健センター・保健所】&#10;一人当たり面積"/>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409" name="n_4mainValue【保健センター・保健所】&#10;一人当たり面積"/>
        <xdr:cNvSpPr txBox="1"/>
      </xdr:nvSpPr>
      <xdr:spPr>
        <a:xfrm>
          <a:off x="18421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8" name="テキスト ボックス 4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9" name="直線コネクタ 4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0" name="テキスト ボックス 4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1" name="直線コネクタ 4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2" name="テキスト ボックス 42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3" name="直線コネクタ 4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4" name="テキスト ボックス 4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5" name="直線コネクタ 4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6" name="テキスト ボックス 4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7" name="直線コネクタ 4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8" name="テキスト ボックス 4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9" name="直線コネクタ 4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0" name="テキスト ボックス 42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1" name="直線コネクタ 4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32" name="テキスト ボックス 43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34" name="直線コネクタ 433"/>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35"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36" name="直線コネクタ 435"/>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37"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38" name="直線コネクタ 437"/>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439" name="【消防施設】&#10;有形固定資産減価償却率平均値テキスト"/>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40" name="フローチャート: 判断 439"/>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41" name="フローチャート: 判断 44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42" name="フローチャート: 判断 44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43" name="フローチャート: 判断 442"/>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444" name="フローチャート: 判断 443"/>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5" name="テキスト ボックス 4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450" name="楕円 449"/>
        <xdr:cNvSpPr/>
      </xdr:nvSpPr>
      <xdr:spPr>
        <a:xfrm>
          <a:off x="16268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135272</xdr:rowOff>
    </xdr:from>
    <xdr:ext cx="405111" cy="259045"/>
    <xdr:sp macro="" textlink="">
      <xdr:nvSpPr>
        <xdr:cNvPr id="451" name="【消防施設】&#10;有形固定資産減価償却率該当値テキスト"/>
        <xdr:cNvSpPr txBox="1"/>
      </xdr:nvSpPr>
      <xdr:spPr>
        <a:xfrm>
          <a:off x="16357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452" name="楕円 451"/>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36195</xdr:rowOff>
    </xdr:to>
    <xdr:cxnSp macro="">
      <xdr:nvCxnSpPr>
        <xdr:cNvPr id="453" name="直線コネクタ 452"/>
        <xdr:cNvCxnSpPr/>
      </xdr:nvCxnSpPr>
      <xdr:spPr>
        <a:xfrm>
          <a:off x="15481300" y="142284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80645</xdr:rowOff>
    </xdr:from>
    <xdr:to>
      <xdr:col>76</xdr:col>
      <xdr:colOff>165100</xdr:colOff>
      <xdr:row>83</xdr:row>
      <xdr:rowOff>10795</xdr:rowOff>
    </xdr:to>
    <xdr:sp macro="" textlink="">
      <xdr:nvSpPr>
        <xdr:cNvPr id="454" name="楕円 453"/>
        <xdr:cNvSpPr/>
      </xdr:nvSpPr>
      <xdr:spPr>
        <a:xfrm>
          <a:off x="14541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131445</xdr:rowOff>
    </xdr:from>
    <xdr:to>
      <xdr:col>81</xdr:col>
      <xdr:colOff>50800</xdr:colOff>
      <xdr:row>82</xdr:row>
      <xdr:rowOff>169545</xdr:rowOff>
    </xdr:to>
    <xdr:cxnSp macro="">
      <xdr:nvCxnSpPr>
        <xdr:cNvPr id="455" name="直線コネクタ 454"/>
        <xdr:cNvCxnSpPr/>
      </xdr:nvCxnSpPr>
      <xdr:spPr>
        <a:xfrm>
          <a:off x="14592300" y="1419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xdr:rowOff>
    </xdr:from>
    <xdr:to>
      <xdr:col>72</xdr:col>
      <xdr:colOff>38100</xdr:colOff>
      <xdr:row>82</xdr:row>
      <xdr:rowOff>106045</xdr:rowOff>
    </xdr:to>
    <xdr:sp macro="" textlink="">
      <xdr:nvSpPr>
        <xdr:cNvPr id="456" name="楕円 455"/>
        <xdr:cNvSpPr/>
      </xdr:nvSpPr>
      <xdr:spPr>
        <a:xfrm>
          <a:off x="13652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55245</xdr:rowOff>
    </xdr:from>
    <xdr:to>
      <xdr:col>76</xdr:col>
      <xdr:colOff>114300</xdr:colOff>
      <xdr:row>82</xdr:row>
      <xdr:rowOff>131445</xdr:rowOff>
    </xdr:to>
    <xdr:cxnSp macro="">
      <xdr:nvCxnSpPr>
        <xdr:cNvPr id="457" name="直線コネクタ 456"/>
        <xdr:cNvCxnSpPr/>
      </xdr:nvCxnSpPr>
      <xdr:spPr>
        <a:xfrm>
          <a:off x="13703300" y="141141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137795</xdr:rowOff>
    </xdr:from>
    <xdr:to>
      <xdr:col>67</xdr:col>
      <xdr:colOff>101600</xdr:colOff>
      <xdr:row>82</xdr:row>
      <xdr:rowOff>67945</xdr:rowOff>
    </xdr:to>
    <xdr:sp macro="" textlink="">
      <xdr:nvSpPr>
        <xdr:cNvPr id="458" name="楕円 457"/>
        <xdr:cNvSpPr/>
      </xdr:nvSpPr>
      <xdr:spPr>
        <a:xfrm>
          <a:off x="12763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17145</xdr:rowOff>
    </xdr:from>
    <xdr:to>
      <xdr:col>71</xdr:col>
      <xdr:colOff>177800</xdr:colOff>
      <xdr:row>82</xdr:row>
      <xdr:rowOff>55245</xdr:rowOff>
    </xdr:to>
    <xdr:cxnSp macro="">
      <xdr:nvCxnSpPr>
        <xdr:cNvPr id="459" name="直線コネクタ 458"/>
        <xdr:cNvCxnSpPr/>
      </xdr:nvCxnSpPr>
      <xdr:spPr>
        <a:xfrm>
          <a:off x="12814300" y="1407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460"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461"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462"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463"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464" name="n_1main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65" name="n_2main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97172</xdr:rowOff>
    </xdr:from>
    <xdr:ext cx="405111" cy="259045"/>
    <xdr:sp macro="" textlink="">
      <xdr:nvSpPr>
        <xdr:cNvPr id="466" name="n_3mainValue【消防施設】&#10;有形固定資産減価償却率"/>
        <xdr:cNvSpPr txBox="1"/>
      </xdr:nvSpPr>
      <xdr:spPr>
        <a:xfrm>
          <a:off x="13500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84472</xdr:rowOff>
    </xdr:from>
    <xdr:ext cx="405111" cy="259045"/>
    <xdr:sp macro="" textlink="">
      <xdr:nvSpPr>
        <xdr:cNvPr id="467" name="n_4mainValue【消防施設】&#10;有形固定資産減価償却率"/>
        <xdr:cNvSpPr txBox="1"/>
      </xdr:nvSpPr>
      <xdr:spPr>
        <a:xfrm>
          <a:off x="12611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491" name="直線コネクタ 490"/>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92"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93" name="直線コネクタ 49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494"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495" name="直線コネクタ 494"/>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496"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497" name="フローチャート: 判断 496"/>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498" name="フローチャート: 判断 497"/>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499" name="フローチャート: 判断 498"/>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00" name="フローチャート: 判断 499"/>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501" name="フローチャート: 判断 500"/>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2" name="テキスト ボックス 5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507" name="楕円 506"/>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508" name="【消防施設】&#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128270</xdr:rowOff>
    </xdr:from>
    <xdr:to>
      <xdr:col>112</xdr:col>
      <xdr:colOff>38100</xdr:colOff>
      <xdr:row>85</xdr:row>
      <xdr:rowOff>58420</xdr:rowOff>
    </xdr:to>
    <xdr:sp macro="" textlink="">
      <xdr:nvSpPr>
        <xdr:cNvPr id="509" name="楕円 508"/>
        <xdr:cNvSpPr/>
      </xdr:nvSpPr>
      <xdr:spPr>
        <a:xfrm>
          <a:off x="2127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7620</xdr:rowOff>
    </xdr:to>
    <xdr:cxnSp macro="">
      <xdr:nvCxnSpPr>
        <xdr:cNvPr id="510" name="直線コネクタ 509"/>
        <xdr:cNvCxnSpPr/>
      </xdr:nvCxnSpPr>
      <xdr:spPr>
        <a:xfrm flipV="1">
          <a:off x="21323300" y="14577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511" name="楕円 510"/>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xdr:rowOff>
    </xdr:from>
    <xdr:to>
      <xdr:col>111</xdr:col>
      <xdr:colOff>177800</xdr:colOff>
      <xdr:row>85</xdr:row>
      <xdr:rowOff>15239</xdr:rowOff>
    </xdr:to>
    <xdr:cxnSp macro="">
      <xdr:nvCxnSpPr>
        <xdr:cNvPr id="512" name="直線コネクタ 511"/>
        <xdr:cNvCxnSpPr/>
      </xdr:nvCxnSpPr>
      <xdr:spPr>
        <a:xfrm flipV="1">
          <a:off x="20434300" y="14580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513" name="楕円 512"/>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15239</xdr:rowOff>
    </xdr:from>
    <xdr:to>
      <xdr:col>107</xdr:col>
      <xdr:colOff>50800</xdr:colOff>
      <xdr:row>85</xdr:row>
      <xdr:rowOff>19050</xdr:rowOff>
    </xdr:to>
    <xdr:cxnSp macro="">
      <xdr:nvCxnSpPr>
        <xdr:cNvPr id="514" name="直線コネクタ 513"/>
        <xdr:cNvCxnSpPr/>
      </xdr:nvCxnSpPr>
      <xdr:spPr>
        <a:xfrm flipV="1">
          <a:off x="19545300" y="1458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143511</xdr:rowOff>
    </xdr:from>
    <xdr:to>
      <xdr:col>98</xdr:col>
      <xdr:colOff>38100</xdr:colOff>
      <xdr:row>85</xdr:row>
      <xdr:rowOff>73661</xdr:rowOff>
    </xdr:to>
    <xdr:sp macro="" textlink="">
      <xdr:nvSpPr>
        <xdr:cNvPr id="515" name="楕円 514"/>
        <xdr:cNvSpPr/>
      </xdr:nvSpPr>
      <xdr:spPr>
        <a:xfrm>
          <a:off x="18605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22861</xdr:rowOff>
    </xdr:to>
    <xdr:cxnSp macro="">
      <xdr:nvCxnSpPr>
        <xdr:cNvPr id="516" name="直線コネクタ 515"/>
        <xdr:cNvCxnSpPr/>
      </xdr:nvCxnSpPr>
      <xdr:spPr>
        <a:xfrm flipV="1">
          <a:off x="18656300" y="1459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517"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18"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19"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520"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49547</xdr:rowOff>
    </xdr:from>
    <xdr:ext cx="469744" cy="259045"/>
    <xdr:sp macro="" textlink="">
      <xdr:nvSpPr>
        <xdr:cNvPr id="521" name="n_1mainValue【消防施設】&#10;一人当たり面積"/>
        <xdr:cNvSpPr txBox="1"/>
      </xdr:nvSpPr>
      <xdr:spPr>
        <a:xfrm>
          <a:off x="21075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522" name="n_2mainValue【消防施設】&#10;一人当たり面積"/>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523" name="n_3mainValue【消防施設】&#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64788</xdr:rowOff>
    </xdr:from>
    <xdr:ext cx="469744" cy="259045"/>
    <xdr:sp macro="" textlink="">
      <xdr:nvSpPr>
        <xdr:cNvPr id="524" name="n_4mainValue【消防施設】&#10;一人当たり面積"/>
        <xdr:cNvSpPr txBox="1"/>
      </xdr:nvSpPr>
      <xdr:spPr>
        <a:xfrm>
          <a:off x="18421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5" name="テキスト ボックス 5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7" name="テキスト ボックス 5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7" name="テキスト ボックス 5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50" name="直線コネクタ 549"/>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51"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52" name="直線コネクタ 551"/>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53"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54" name="直線コネクタ 553"/>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555"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56" name="フローチャート: 判断 555"/>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57" name="フローチャート: 判断 55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58" name="フローチャート: 判断 557"/>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59" name="フローチャート: 判断 558"/>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60" name="フローチャート: 判断 559"/>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36830</xdr:rowOff>
    </xdr:from>
    <xdr:to>
      <xdr:col>85</xdr:col>
      <xdr:colOff>177800</xdr:colOff>
      <xdr:row>108</xdr:row>
      <xdr:rowOff>138430</xdr:rowOff>
    </xdr:to>
    <xdr:sp macro="" textlink="">
      <xdr:nvSpPr>
        <xdr:cNvPr id="566" name="楕円 565"/>
        <xdr:cNvSpPr/>
      </xdr:nvSpPr>
      <xdr:spPr>
        <a:xfrm>
          <a:off x="16268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123207</xdr:rowOff>
    </xdr:from>
    <xdr:ext cx="405111" cy="259045"/>
    <xdr:sp macro="" textlink="">
      <xdr:nvSpPr>
        <xdr:cNvPr id="567" name="【庁舎】&#10;有形固定資産減価償却率該当値テキスト"/>
        <xdr:cNvSpPr txBox="1"/>
      </xdr:nvSpPr>
      <xdr:spPr>
        <a:xfrm>
          <a:off x="16357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5806</xdr:rowOff>
    </xdr:from>
    <xdr:to>
      <xdr:col>81</xdr:col>
      <xdr:colOff>101600</xdr:colOff>
      <xdr:row>108</xdr:row>
      <xdr:rowOff>107406</xdr:rowOff>
    </xdr:to>
    <xdr:sp macro="" textlink="">
      <xdr:nvSpPr>
        <xdr:cNvPr id="568" name="楕円 567"/>
        <xdr:cNvSpPr/>
      </xdr:nvSpPr>
      <xdr:spPr>
        <a:xfrm>
          <a:off x="15430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56606</xdr:rowOff>
    </xdr:from>
    <xdr:to>
      <xdr:col>85</xdr:col>
      <xdr:colOff>127000</xdr:colOff>
      <xdr:row>108</xdr:row>
      <xdr:rowOff>87630</xdr:rowOff>
    </xdr:to>
    <xdr:cxnSp macro="">
      <xdr:nvCxnSpPr>
        <xdr:cNvPr id="569" name="直線コネクタ 568"/>
        <xdr:cNvCxnSpPr/>
      </xdr:nvCxnSpPr>
      <xdr:spPr>
        <a:xfrm>
          <a:off x="15481300" y="185732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144599</xdr:rowOff>
    </xdr:from>
    <xdr:to>
      <xdr:col>76</xdr:col>
      <xdr:colOff>165100</xdr:colOff>
      <xdr:row>108</xdr:row>
      <xdr:rowOff>74749</xdr:rowOff>
    </xdr:to>
    <xdr:sp macro="" textlink="">
      <xdr:nvSpPr>
        <xdr:cNvPr id="570" name="楕円 569"/>
        <xdr:cNvSpPr/>
      </xdr:nvSpPr>
      <xdr:spPr>
        <a:xfrm>
          <a:off x="14541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56606</xdr:rowOff>
    </xdr:to>
    <xdr:cxnSp macro="">
      <xdr:nvCxnSpPr>
        <xdr:cNvPr id="571" name="直線コネクタ 570"/>
        <xdr:cNvCxnSpPr/>
      </xdr:nvCxnSpPr>
      <xdr:spPr>
        <a:xfrm>
          <a:off x="14592300" y="185405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79284</xdr:rowOff>
    </xdr:from>
    <xdr:to>
      <xdr:col>72</xdr:col>
      <xdr:colOff>38100</xdr:colOff>
      <xdr:row>108</xdr:row>
      <xdr:rowOff>9434</xdr:rowOff>
    </xdr:to>
    <xdr:sp macro="" textlink="">
      <xdr:nvSpPr>
        <xdr:cNvPr id="572" name="楕円 571"/>
        <xdr:cNvSpPr/>
      </xdr:nvSpPr>
      <xdr:spPr>
        <a:xfrm>
          <a:off x="1365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130084</xdr:rowOff>
    </xdr:from>
    <xdr:to>
      <xdr:col>76</xdr:col>
      <xdr:colOff>114300</xdr:colOff>
      <xdr:row>108</xdr:row>
      <xdr:rowOff>23949</xdr:rowOff>
    </xdr:to>
    <xdr:cxnSp macro="">
      <xdr:nvCxnSpPr>
        <xdr:cNvPr id="573" name="直線コネクタ 572"/>
        <xdr:cNvCxnSpPr/>
      </xdr:nvCxnSpPr>
      <xdr:spPr>
        <a:xfrm>
          <a:off x="13703300" y="184752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574" name="楕円 573"/>
        <xdr:cNvSpPr/>
      </xdr:nvSpPr>
      <xdr:spPr>
        <a:xfrm>
          <a:off x="1276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97427</xdr:rowOff>
    </xdr:from>
    <xdr:to>
      <xdr:col>71</xdr:col>
      <xdr:colOff>177800</xdr:colOff>
      <xdr:row>107</xdr:row>
      <xdr:rowOff>130084</xdr:rowOff>
    </xdr:to>
    <xdr:cxnSp macro="">
      <xdr:nvCxnSpPr>
        <xdr:cNvPr id="575" name="直線コネクタ 574"/>
        <xdr:cNvCxnSpPr/>
      </xdr:nvCxnSpPr>
      <xdr:spPr>
        <a:xfrm>
          <a:off x="12814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57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77"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578"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579"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98533</xdr:rowOff>
    </xdr:from>
    <xdr:ext cx="405111" cy="259045"/>
    <xdr:sp macro="" textlink="">
      <xdr:nvSpPr>
        <xdr:cNvPr id="580" name="n_1mainValue【庁舎】&#10;有形固定資産減価償却率"/>
        <xdr:cNvSpPr txBox="1"/>
      </xdr:nvSpPr>
      <xdr:spPr>
        <a:xfrm>
          <a:off x="152660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65876</xdr:rowOff>
    </xdr:from>
    <xdr:ext cx="405111" cy="259045"/>
    <xdr:sp macro="" textlink="">
      <xdr:nvSpPr>
        <xdr:cNvPr id="581" name="n_2mainValue【庁舎】&#10;有形固定資産減価償却率"/>
        <xdr:cNvSpPr txBox="1"/>
      </xdr:nvSpPr>
      <xdr:spPr>
        <a:xfrm>
          <a:off x="14389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561</xdr:rowOff>
    </xdr:from>
    <xdr:ext cx="405111" cy="259045"/>
    <xdr:sp macro="" textlink="">
      <xdr:nvSpPr>
        <xdr:cNvPr id="582" name="n_3mainValue【庁舎】&#10;有形固定資産減価償却率"/>
        <xdr:cNvSpPr txBox="1"/>
      </xdr:nvSpPr>
      <xdr:spPr>
        <a:xfrm>
          <a:off x="13500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583" name="n_4mainValue【庁舎】&#10;有形固定資産減価償却率"/>
        <xdr:cNvSpPr txBox="1"/>
      </xdr:nvSpPr>
      <xdr:spPr>
        <a:xfrm>
          <a:off x="12611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07" name="直線コネクタ 606"/>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08"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09" name="直線コネクタ 608"/>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10"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11" name="直線コネクタ 610"/>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12"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13" name="フローチャート: 判断 612"/>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14" name="フローチャート: 判断 613"/>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15" name="フローチャート: 判断 614"/>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16" name="フローチャート: 判断 615"/>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617" name="フローチャート: 判断 616"/>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23" name="楕円 622"/>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624" name="【庁舎】&#10;一人当たり面積該当値テキスト"/>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99695</xdr:rowOff>
    </xdr:from>
    <xdr:to>
      <xdr:col>112</xdr:col>
      <xdr:colOff>38100</xdr:colOff>
      <xdr:row>106</xdr:row>
      <xdr:rowOff>29845</xdr:rowOff>
    </xdr:to>
    <xdr:sp macro="" textlink="">
      <xdr:nvSpPr>
        <xdr:cNvPr id="625" name="楕円 624"/>
        <xdr:cNvSpPr/>
      </xdr:nvSpPr>
      <xdr:spPr>
        <a:xfrm>
          <a:off x="21272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150495</xdr:rowOff>
    </xdr:to>
    <xdr:cxnSp macro="">
      <xdr:nvCxnSpPr>
        <xdr:cNvPr id="626" name="直線コネクタ 625"/>
        <xdr:cNvCxnSpPr/>
      </xdr:nvCxnSpPr>
      <xdr:spPr>
        <a:xfrm flipV="1">
          <a:off x="21323300" y="18147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627" name="楕円 626"/>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150495</xdr:rowOff>
    </xdr:from>
    <xdr:to>
      <xdr:col>111</xdr:col>
      <xdr:colOff>177800</xdr:colOff>
      <xdr:row>105</xdr:row>
      <xdr:rowOff>160020</xdr:rowOff>
    </xdr:to>
    <xdr:cxnSp macro="">
      <xdr:nvCxnSpPr>
        <xdr:cNvPr id="628" name="直線コネクタ 627"/>
        <xdr:cNvCxnSpPr/>
      </xdr:nvCxnSpPr>
      <xdr:spPr>
        <a:xfrm flipV="1">
          <a:off x="20434300" y="181527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629" name="楕円 628"/>
        <xdr:cNvSpPr/>
      </xdr:nvSpPr>
      <xdr:spPr>
        <a:xfrm>
          <a:off x="19494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106</xdr:row>
      <xdr:rowOff>0</xdr:rowOff>
    </xdr:to>
    <xdr:cxnSp macro="">
      <xdr:nvCxnSpPr>
        <xdr:cNvPr id="630" name="直線コネクタ 629"/>
        <xdr:cNvCxnSpPr/>
      </xdr:nvCxnSpPr>
      <xdr:spPr>
        <a:xfrm flipV="1">
          <a:off x="19545300" y="18162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631" name="楕円 630"/>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0</xdr:rowOff>
    </xdr:from>
    <xdr:to>
      <xdr:col>102</xdr:col>
      <xdr:colOff>114300</xdr:colOff>
      <xdr:row>106</xdr:row>
      <xdr:rowOff>7620</xdr:rowOff>
    </xdr:to>
    <xdr:cxnSp macro="">
      <xdr:nvCxnSpPr>
        <xdr:cNvPr id="632" name="直線コネクタ 631"/>
        <xdr:cNvCxnSpPr/>
      </xdr:nvCxnSpPr>
      <xdr:spPr>
        <a:xfrm flipV="1">
          <a:off x="18656300" y="1817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633"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34"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35"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636"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20972</xdr:rowOff>
    </xdr:from>
    <xdr:ext cx="469744" cy="259045"/>
    <xdr:sp macro="" textlink="">
      <xdr:nvSpPr>
        <xdr:cNvPr id="637" name="n_1mainValue【庁舎】&#10;一人当たり面積"/>
        <xdr:cNvSpPr txBox="1"/>
      </xdr:nvSpPr>
      <xdr:spPr>
        <a:xfrm>
          <a:off x="21075727" y="181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638" name="n_2main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639" name="n_3mainValue【庁舎】&#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640" name="n_4main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保健センターは，平成元年に建てられており，年々有形固定資産減価償却率は高くなってきている。年々修繕等の維持管理費が増加してるため，計画的に老朽化対策を検討していく。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消防施設は，今後大きな更新予定はないが維持管理にかかる経費増加に留意しながら，地域の安心安全を守っていく。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本庁舎については，有形固定資産減価償却率が類似団体を大きく上回っているが，建物の劣化・老朽化・陳腐化が進んでおり，また新耐震基準が適用されていないなどの問題が指摘されているため，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現在建替を進めている。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現在改修を進めており，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類似団体を下回って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いる。今後も計画的に改修を進める予定である。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人口減少や高齢化等に加え，町内に中心となる産業や大型事業所等が少なく，財政基盤が脆弱なため，類似団体内平均値を下回っている。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財政基盤強化のため更なる歳出削減を図るほか，税及び使用料等の収納率の向上を図ることにより，安定した一般財源の確保，行財政の効率化・健全化に努める。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で３．１ポイント上昇しているが，類似団体平均よりは下回っている。分母である歳入経常一般財源の，地方交付税や雑入の減少，また分子である一般財源充当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今後も，人件費や物件費等の経常的な歳出は，年々増加の傾向にあるため，事業内容の精査を行うことで削減を図り，経常収支比率の抑制に努める。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62</xdr:row>
      <xdr:rowOff>140970</xdr:rowOff>
    </xdr:to>
    <xdr:cxnSp macro="">
      <xdr:nvCxnSpPr>
        <xdr:cNvPr id="133" name="直線コネクタ 132"/>
        <xdr:cNvCxnSpPr/>
      </xdr:nvCxnSpPr>
      <xdr:spPr>
        <a:xfrm>
          <a:off x="4114800" y="10646198"/>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16298</xdr:rowOff>
    </xdr:from>
    <xdr:to>
      <xdr:col>19</xdr:col>
      <xdr:colOff>133350</xdr:colOff>
      <xdr:row>62</xdr:row>
      <xdr:rowOff>149013</xdr:rowOff>
    </xdr:to>
    <xdr:cxnSp macro="">
      <xdr:nvCxnSpPr>
        <xdr:cNvPr id="136" name="直線コネクタ 135"/>
        <xdr:cNvCxnSpPr/>
      </xdr:nvCxnSpPr>
      <xdr:spPr>
        <a:xfrm flipV="1">
          <a:off x="3225800" y="1064619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62</xdr:row>
      <xdr:rowOff>149013</xdr:rowOff>
    </xdr:to>
    <xdr:cxnSp macro="">
      <xdr:nvCxnSpPr>
        <xdr:cNvPr id="139" name="直線コネクタ 138"/>
        <xdr:cNvCxnSpPr/>
      </xdr:nvCxnSpPr>
      <xdr:spPr>
        <a:xfrm>
          <a:off x="2336800" y="1073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72602</xdr:rowOff>
    </xdr:from>
    <xdr:to>
      <xdr:col>11</xdr:col>
      <xdr:colOff>31750</xdr:colOff>
      <xdr:row>62</xdr:row>
      <xdr:rowOff>100754</xdr:rowOff>
    </xdr:to>
    <xdr:cxnSp macro="">
      <xdr:nvCxnSpPr>
        <xdr:cNvPr id="142" name="直線コネクタ 141"/>
        <xdr:cNvCxnSpPr/>
      </xdr:nvCxnSpPr>
      <xdr:spPr>
        <a:xfrm>
          <a:off x="1447800" y="107025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2" name="楕円 151"/>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3"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136948</xdr:rowOff>
    </xdr:from>
    <xdr:to>
      <xdr:col>19</xdr:col>
      <xdr:colOff>184150</xdr:colOff>
      <xdr:row>62</xdr:row>
      <xdr:rowOff>67098</xdr:rowOff>
    </xdr:to>
    <xdr:sp macro="" textlink="">
      <xdr:nvSpPr>
        <xdr:cNvPr id="154" name="楕円 153"/>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77275</xdr:rowOff>
    </xdr:from>
    <xdr:ext cx="736600" cy="259045"/>
    <xdr:sp macro="" textlink="">
      <xdr:nvSpPr>
        <xdr:cNvPr id="155" name="テキスト ボックス 154"/>
        <xdr:cNvSpPr txBox="1"/>
      </xdr:nvSpPr>
      <xdr:spPr>
        <a:xfrm>
          <a:off x="3733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6" name="楕円 155"/>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7" name="テキスト ボックス 156"/>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8" name="楕円 157"/>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9" name="テキスト ボックス 158"/>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21802</xdr:rowOff>
    </xdr:from>
    <xdr:to>
      <xdr:col>7</xdr:col>
      <xdr:colOff>31750</xdr:colOff>
      <xdr:row>62</xdr:row>
      <xdr:rowOff>123402</xdr:rowOff>
    </xdr:to>
    <xdr:sp macro="" textlink="">
      <xdr:nvSpPr>
        <xdr:cNvPr id="160" name="楕円 159"/>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108179</xdr:rowOff>
    </xdr:from>
    <xdr:ext cx="762000" cy="259045"/>
    <xdr:sp macro="" textlink="">
      <xdr:nvSpPr>
        <xdr:cNvPr id="161" name="テキスト ボックス 160"/>
        <xdr:cNvSpPr txBox="1"/>
      </xdr:nvSpPr>
      <xdr:spPr>
        <a:xfrm>
          <a:off x="1066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は前年度よりも増加しており，年々増加傾向にある。人件費については，指定管理者制度や民間委託等の推進に取り組むほか，物件費の中でも特に割合を占めている需用費についても，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また，近年増加傾向にある維持補修費についても，類似団体内平均値より低いコストではあるが，今後老朽化を迎える施設が多数あるため公共施設等総合管理計画に基づき，適切な維持管理に努める。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158581</xdr:rowOff>
    </xdr:from>
    <xdr:to>
      <xdr:col>23</xdr:col>
      <xdr:colOff>133350</xdr:colOff>
      <xdr:row>83</xdr:row>
      <xdr:rowOff>20321</xdr:rowOff>
    </xdr:to>
    <xdr:cxnSp macro="">
      <xdr:nvCxnSpPr>
        <xdr:cNvPr id="196" name="直線コネクタ 195"/>
        <xdr:cNvCxnSpPr/>
      </xdr:nvCxnSpPr>
      <xdr:spPr>
        <a:xfrm>
          <a:off x="4114800" y="14217481"/>
          <a:ext cx="838200" cy="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91853</xdr:rowOff>
    </xdr:from>
    <xdr:to>
      <xdr:col>19</xdr:col>
      <xdr:colOff>133350</xdr:colOff>
      <xdr:row>82</xdr:row>
      <xdr:rowOff>158581</xdr:rowOff>
    </xdr:to>
    <xdr:cxnSp macro="">
      <xdr:nvCxnSpPr>
        <xdr:cNvPr id="199" name="直線コネクタ 198"/>
        <xdr:cNvCxnSpPr/>
      </xdr:nvCxnSpPr>
      <xdr:spPr>
        <a:xfrm>
          <a:off x="3225800" y="14150753"/>
          <a:ext cx="8890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66734</xdr:rowOff>
    </xdr:from>
    <xdr:to>
      <xdr:col>15</xdr:col>
      <xdr:colOff>82550</xdr:colOff>
      <xdr:row>82</xdr:row>
      <xdr:rowOff>91853</xdr:rowOff>
    </xdr:to>
    <xdr:cxnSp macro="">
      <xdr:nvCxnSpPr>
        <xdr:cNvPr id="202" name="直線コネクタ 201"/>
        <xdr:cNvCxnSpPr/>
      </xdr:nvCxnSpPr>
      <xdr:spPr>
        <a:xfrm>
          <a:off x="2336800" y="14125634"/>
          <a:ext cx="8890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1056</xdr:rowOff>
    </xdr:from>
    <xdr:to>
      <xdr:col>11</xdr:col>
      <xdr:colOff>31750</xdr:colOff>
      <xdr:row>82</xdr:row>
      <xdr:rowOff>66734</xdr:rowOff>
    </xdr:to>
    <xdr:cxnSp macro="">
      <xdr:nvCxnSpPr>
        <xdr:cNvPr id="205" name="直線コネクタ 204"/>
        <xdr:cNvCxnSpPr/>
      </xdr:nvCxnSpPr>
      <xdr:spPr>
        <a:xfrm>
          <a:off x="1447800" y="14059956"/>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140971</xdr:rowOff>
    </xdr:from>
    <xdr:to>
      <xdr:col>23</xdr:col>
      <xdr:colOff>184150</xdr:colOff>
      <xdr:row>83</xdr:row>
      <xdr:rowOff>71121</xdr:rowOff>
    </xdr:to>
    <xdr:sp macro="" textlink="">
      <xdr:nvSpPr>
        <xdr:cNvPr id="215" name="楕円 214"/>
        <xdr:cNvSpPr/>
      </xdr:nvSpPr>
      <xdr:spPr>
        <a:xfrm>
          <a:off x="4902200" y="141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113048</xdr:rowOff>
    </xdr:from>
    <xdr:ext cx="762000" cy="259045"/>
    <xdr:sp macro="" textlink="">
      <xdr:nvSpPr>
        <xdr:cNvPr id="216" name="人件費・物件費等の状況該当値テキスト"/>
        <xdr:cNvSpPr txBox="1"/>
      </xdr:nvSpPr>
      <xdr:spPr>
        <a:xfrm>
          <a:off x="5041900" y="141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107781</xdr:rowOff>
    </xdr:from>
    <xdr:to>
      <xdr:col>19</xdr:col>
      <xdr:colOff>184150</xdr:colOff>
      <xdr:row>83</xdr:row>
      <xdr:rowOff>37931</xdr:rowOff>
    </xdr:to>
    <xdr:sp macro="" textlink="">
      <xdr:nvSpPr>
        <xdr:cNvPr id="217" name="楕円 216"/>
        <xdr:cNvSpPr/>
      </xdr:nvSpPr>
      <xdr:spPr>
        <a:xfrm>
          <a:off x="4064000" y="141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22708</xdr:rowOff>
    </xdr:from>
    <xdr:ext cx="736600" cy="259045"/>
    <xdr:sp macro="" textlink="">
      <xdr:nvSpPr>
        <xdr:cNvPr id="218" name="テキスト ボックス 217"/>
        <xdr:cNvSpPr txBox="1"/>
      </xdr:nvSpPr>
      <xdr:spPr>
        <a:xfrm>
          <a:off x="3733800" y="1425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41053</xdr:rowOff>
    </xdr:from>
    <xdr:to>
      <xdr:col>15</xdr:col>
      <xdr:colOff>133350</xdr:colOff>
      <xdr:row>82</xdr:row>
      <xdr:rowOff>142653</xdr:rowOff>
    </xdr:to>
    <xdr:sp macro="" textlink="">
      <xdr:nvSpPr>
        <xdr:cNvPr id="219" name="楕円 218"/>
        <xdr:cNvSpPr/>
      </xdr:nvSpPr>
      <xdr:spPr>
        <a:xfrm>
          <a:off x="3175000" y="140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127430</xdr:rowOff>
    </xdr:from>
    <xdr:ext cx="762000" cy="259045"/>
    <xdr:sp macro="" textlink="">
      <xdr:nvSpPr>
        <xdr:cNvPr id="220" name="テキスト ボックス 219"/>
        <xdr:cNvSpPr txBox="1"/>
      </xdr:nvSpPr>
      <xdr:spPr>
        <a:xfrm>
          <a:off x="2844800" y="1418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15934</xdr:rowOff>
    </xdr:from>
    <xdr:to>
      <xdr:col>11</xdr:col>
      <xdr:colOff>82550</xdr:colOff>
      <xdr:row>82</xdr:row>
      <xdr:rowOff>117534</xdr:rowOff>
    </xdr:to>
    <xdr:sp macro="" textlink="">
      <xdr:nvSpPr>
        <xdr:cNvPr id="221" name="楕円 220"/>
        <xdr:cNvSpPr/>
      </xdr:nvSpPr>
      <xdr:spPr>
        <a:xfrm>
          <a:off x="2286000" y="14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102311</xdr:rowOff>
    </xdr:from>
    <xdr:ext cx="762000" cy="259045"/>
    <xdr:sp macro="" textlink="">
      <xdr:nvSpPr>
        <xdr:cNvPr id="222" name="テキスト ボックス 221"/>
        <xdr:cNvSpPr txBox="1"/>
      </xdr:nvSpPr>
      <xdr:spPr>
        <a:xfrm>
          <a:off x="1955800" y="141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121706</xdr:rowOff>
    </xdr:from>
    <xdr:to>
      <xdr:col>7</xdr:col>
      <xdr:colOff>31750</xdr:colOff>
      <xdr:row>82</xdr:row>
      <xdr:rowOff>51856</xdr:rowOff>
    </xdr:to>
    <xdr:sp macro="" textlink="">
      <xdr:nvSpPr>
        <xdr:cNvPr id="223" name="楕円 222"/>
        <xdr:cNvSpPr/>
      </xdr:nvSpPr>
      <xdr:spPr>
        <a:xfrm>
          <a:off x="1397000" y="140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62033</xdr:rowOff>
    </xdr:from>
    <xdr:ext cx="762000" cy="259045"/>
    <xdr:sp macro="" textlink="">
      <xdr:nvSpPr>
        <xdr:cNvPr id="224" name="テキスト ボックス 223"/>
        <xdr:cNvSpPr txBox="1"/>
      </xdr:nvSpPr>
      <xdr:spPr>
        <a:xfrm>
          <a:off x="1066800" y="1377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ラスパイレス指数は類似団体内平均値と比べても低い水準を維持している。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今後も給与の適正化に努めるとともに，各種手当の見直しを行い，引き続き縮減に努める。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55457</xdr:rowOff>
    </xdr:from>
    <xdr:to>
      <xdr:col>81</xdr:col>
      <xdr:colOff>44450</xdr:colOff>
      <xdr:row>88</xdr:row>
      <xdr:rowOff>80434</xdr:rowOff>
    </xdr:to>
    <xdr:cxnSp macro="">
      <xdr:nvCxnSpPr>
        <xdr:cNvPr id="253" name="直線コネクタ 252"/>
        <xdr:cNvCxnSpPr/>
      </xdr:nvCxnSpPr>
      <xdr:spPr>
        <a:xfrm flipV="1">
          <a:off x="17018000" y="14114357"/>
          <a:ext cx="0" cy="10536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141834</xdr:rowOff>
    </xdr:from>
    <xdr:ext cx="762000" cy="259045"/>
    <xdr:sp macro="" textlink="">
      <xdr:nvSpPr>
        <xdr:cNvPr id="256" name="給与水準   （国との比較）最大値テキスト"/>
        <xdr:cNvSpPr txBox="1"/>
      </xdr:nvSpPr>
      <xdr:spPr>
        <a:xfrm>
          <a:off x="17106900" y="1385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55457</xdr:rowOff>
    </xdr:from>
    <xdr:to>
      <xdr:col>81</xdr:col>
      <xdr:colOff>133350</xdr:colOff>
      <xdr:row>82</xdr:row>
      <xdr:rowOff>55457</xdr:rowOff>
    </xdr:to>
    <xdr:cxnSp macro="">
      <xdr:nvCxnSpPr>
        <xdr:cNvPr id="257" name="直線コネクタ 256"/>
        <xdr:cNvCxnSpPr/>
      </xdr:nvCxnSpPr>
      <xdr:spPr>
        <a:xfrm>
          <a:off x="16929100" y="1411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162561</xdr:rowOff>
    </xdr:from>
    <xdr:to>
      <xdr:col>81</xdr:col>
      <xdr:colOff>44450</xdr:colOff>
      <xdr:row>82</xdr:row>
      <xdr:rowOff>55457</xdr:rowOff>
    </xdr:to>
    <xdr:cxnSp macro="">
      <xdr:nvCxnSpPr>
        <xdr:cNvPr id="258" name="直線コネクタ 257"/>
        <xdr:cNvCxnSpPr/>
      </xdr:nvCxnSpPr>
      <xdr:spPr>
        <a:xfrm>
          <a:off x="16179800" y="1405001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89764</xdr:rowOff>
    </xdr:from>
    <xdr:ext cx="762000" cy="259045"/>
    <xdr:sp macro="" textlink="">
      <xdr:nvSpPr>
        <xdr:cNvPr id="259"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60" name="フローチャート: 判断 259"/>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162561</xdr:rowOff>
    </xdr:from>
    <xdr:to>
      <xdr:col>77</xdr:col>
      <xdr:colOff>44450</xdr:colOff>
      <xdr:row>81</xdr:row>
      <xdr:rowOff>162561</xdr:rowOff>
    </xdr:to>
    <xdr:cxnSp macro="">
      <xdr:nvCxnSpPr>
        <xdr:cNvPr id="261" name="直線コネクタ 260"/>
        <xdr:cNvCxnSpPr/>
      </xdr:nvCxnSpPr>
      <xdr:spPr>
        <a:xfrm>
          <a:off x="15290800" y="14050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117687</xdr:rowOff>
    </xdr:from>
    <xdr:to>
      <xdr:col>77</xdr:col>
      <xdr:colOff>95250</xdr:colOff>
      <xdr:row>86</xdr:row>
      <xdr:rowOff>47837</xdr:rowOff>
    </xdr:to>
    <xdr:sp macro="" textlink="">
      <xdr:nvSpPr>
        <xdr:cNvPr id="262" name="フローチャート: 判断 261"/>
        <xdr:cNvSpPr/>
      </xdr:nvSpPr>
      <xdr:spPr>
        <a:xfrm>
          <a:off x="16129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63" name="テキスト ボックス 262"/>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122343</xdr:rowOff>
    </xdr:from>
    <xdr:to>
      <xdr:col>72</xdr:col>
      <xdr:colOff>203200</xdr:colOff>
      <xdr:row>81</xdr:row>
      <xdr:rowOff>162561</xdr:rowOff>
    </xdr:to>
    <xdr:cxnSp macro="">
      <xdr:nvCxnSpPr>
        <xdr:cNvPr id="264" name="直線コネクタ 263"/>
        <xdr:cNvCxnSpPr/>
      </xdr:nvCxnSpPr>
      <xdr:spPr>
        <a:xfrm>
          <a:off x="14401800" y="140097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109643</xdr:rowOff>
    </xdr:from>
    <xdr:to>
      <xdr:col>73</xdr:col>
      <xdr:colOff>44450</xdr:colOff>
      <xdr:row>86</xdr:row>
      <xdr:rowOff>39793</xdr:rowOff>
    </xdr:to>
    <xdr:sp macro="" textlink="">
      <xdr:nvSpPr>
        <xdr:cNvPr id="265" name="フローチャート: 判断 264"/>
        <xdr:cNvSpPr/>
      </xdr:nvSpPr>
      <xdr:spPr>
        <a:xfrm>
          <a:off x="15240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24570</xdr:rowOff>
    </xdr:from>
    <xdr:ext cx="762000" cy="259045"/>
    <xdr:sp macro="" textlink="">
      <xdr:nvSpPr>
        <xdr:cNvPr id="266" name="テキスト ボックス 265"/>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57996</xdr:rowOff>
    </xdr:from>
    <xdr:to>
      <xdr:col>68</xdr:col>
      <xdr:colOff>152400</xdr:colOff>
      <xdr:row>81</xdr:row>
      <xdr:rowOff>122343</xdr:rowOff>
    </xdr:to>
    <xdr:cxnSp macro="">
      <xdr:nvCxnSpPr>
        <xdr:cNvPr id="267" name="直線コネクタ 266"/>
        <xdr:cNvCxnSpPr/>
      </xdr:nvCxnSpPr>
      <xdr:spPr>
        <a:xfrm>
          <a:off x="13512800" y="1394544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93557</xdr:rowOff>
    </xdr:from>
    <xdr:to>
      <xdr:col>68</xdr:col>
      <xdr:colOff>203200</xdr:colOff>
      <xdr:row>86</xdr:row>
      <xdr:rowOff>23707</xdr:rowOff>
    </xdr:to>
    <xdr:sp macro="" textlink="">
      <xdr:nvSpPr>
        <xdr:cNvPr id="268" name="フローチャート: 判断 267"/>
        <xdr:cNvSpPr/>
      </xdr:nvSpPr>
      <xdr:spPr>
        <a:xfrm>
          <a:off x="143510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8484</xdr:rowOff>
    </xdr:from>
    <xdr:ext cx="762000" cy="259045"/>
    <xdr:sp macro="" textlink="">
      <xdr:nvSpPr>
        <xdr:cNvPr id="269" name="テキスト ボックス 268"/>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70" name="フローチャート: 判断 269"/>
        <xdr:cNvSpPr/>
      </xdr:nvSpPr>
      <xdr:spPr>
        <a:xfrm>
          <a:off x="13462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440</xdr:rowOff>
    </xdr:from>
    <xdr:ext cx="762000" cy="259045"/>
    <xdr:sp macro="" textlink="">
      <xdr:nvSpPr>
        <xdr:cNvPr id="271" name="テキスト ボックス 270"/>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4657</xdr:rowOff>
    </xdr:from>
    <xdr:to>
      <xdr:col>81</xdr:col>
      <xdr:colOff>95250</xdr:colOff>
      <xdr:row>82</xdr:row>
      <xdr:rowOff>106257</xdr:rowOff>
    </xdr:to>
    <xdr:sp macro="" textlink="">
      <xdr:nvSpPr>
        <xdr:cNvPr id="277" name="楕円 276"/>
        <xdr:cNvSpPr/>
      </xdr:nvSpPr>
      <xdr:spPr>
        <a:xfrm>
          <a:off x="169672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97384</xdr:rowOff>
    </xdr:from>
    <xdr:ext cx="762000" cy="259045"/>
    <xdr:sp macro="" textlink="">
      <xdr:nvSpPr>
        <xdr:cNvPr id="278" name="給与水準   （国との比較）該当値テキスト"/>
        <xdr:cNvSpPr txBox="1"/>
      </xdr:nvSpPr>
      <xdr:spPr>
        <a:xfrm>
          <a:off x="17106900" y="1398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111761</xdr:rowOff>
    </xdr:from>
    <xdr:to>
      <xdr:col>77</xdr:col>
      <xdr:colOff>95250</xdr:colOff>
      <xdr:row>82</xdr:row>
      <xdr:rowOff>41911</xdr:rowOff>
    </xdr:to>
    <xdr:sp macro="" textlink="">
      <xdr:nvSpPr>
        <xdr:cNvPr id="279" name="楕円 278"/>
        <xdr:cNvSpPr/>
      </xdr:nvSpPr>
      <xdr:spPr>
        <a:xfrm>
          <a:off x="16129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52088</xdr:rowOff>
    </xdr:from>
    <xdr:ext cx="736600" cy="259045"/>
    <xdr:sp macro="" textlink="">
      <xdr:nvSpPr>
        <xdr:cNvPr id="280" name="テキスト ボックス 279"/>
        <xdr:cNvSpPr txBox="1"/>
      </xdr:nvSpPr>
      <xdr:spPr>
        <a:xfrm>
          <a:off x="15798800" y="1376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111761</xdr:rowOff>
    </xdr:from>
    <xdr:to>
      <xdr:col>73</xdr:col>
      <xdr:colOff>44450</xdr:colOff>
      <xdr:row>82</xdr:row>
      <xdr:rowOff>41911</xdr:rowOff>
    </xdr:to>
    <xdr:sp macro="" textlink="">
      <xdr:nvSpPr>
        <xdr:cNvPr id="281" name="楕円 280"/>
        <xdr:cNvSpPr/>
      </xdr:nvSpPr>
      <xdr:spPr>
        <a:xfrm>
          <a:off x="15240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52088</xdr:rowOff>
    </xdr:from>
    <xdr:ext cx="762000" cy="259045"/>
    <xdr:sp macro="" textlink="">
      <xdr:nvSpPr>
        <xdr:cNvPr id="282" name="テキスト ボックス 281"/>
        <xdr:cNvSpPr txBox="1"/>
      </xdr:nvSpPr>
      <xdr:spPr>
        <a:xfrm>
          <a:off x="14909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71543</xdr:rowOff>
    </xdr:from>
    <xdr:to>
      <xdr:col>68</xdr:col>
      <xdr:colOff>203200</xdr:colOff>
      <xdr:row>82</xdr:row>
      <xdr:rowOff>1693</xdr:rowOff>
    </xdr:to>
    <xdr:sp macro="" textlink="">
      <xdr:nvSpPr>
        <xdr:cNvPr id="283" name="楕円 282"/>
        <xdr:cNvSpPr/>
      </xdr:nvSpPr>
      <xdr:spPr>
        <a:xfrm>
          <a:off x="14351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11870</xdr:rowOff>
    </xdr:from>
    <xdr:ext cx="762000" cy="259045"/>
    <xdr:sp macro="" textlink="">
      <xdr:nvSpPr>
        <xdr:cNvPr id="284" name="テキスト ボックス 283"/>
        <xdr:cNvSpPr txBox="1"/>
      </xdr:nvSpPr>
      <xdr:spPr>
        <a:xfrm>
          <a:off x="14020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7196</xdr:rowOff>
    </xdr:from>
    <xdr:to>
      <xdr:col>64</xdr:col>
      <xdr:colOff>152400</xdr:colOff>
      <xdr:row>81</xdr:row>
      <xdr:rowOff>108796</xdr:rowOff>
    </xdr:to>
    <xdr:sp macro="" textlink="">
      <xdr:nvSpPr>
        <xdr:cNvPr id="285" name="楕円 284"/>
        <xdr:cNvSpPr/>
      </xdr:nvSpPr>
      <xdr:spPr>
        <a:xfrm>
          <a:off x="13462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118973</xdr:rowOff>
    </xdr:from>
    <xdr:ext cx="762000" cy="259045"/>
    <xdr:sp macro="" textlink="">
      <xdr:nvSpPr>
        <xdr:cNvPr id="286" name="テキスト ボックス 285"/>
        <xdr:cNvSpPr txBox="1"/>
      </xdr:nvSpPr>
      <xdr:spPr>
        <a:xfrm>
          <a:off x="13131800" y="136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昨年度と比較すると増となっており，また年々上昇傾向にあり，類似団体内平均値との差が大きくなっている。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月に策定された徳之島町定員管理計画に基づき，中長期的な視点のもと，行政改革による行政機構の見直しを図り，適正な定員管理に努める。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3" name="直線コネクタ 312"/>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4"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5" name="直線コネクタ 314"/>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6"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7" name="直線コネクタ 316"/>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148692</xdr:rowOff>
    </xdr:from>
    <xdr:to>
      <xdr:col>81</xdr:col>
      <xdr:colOff>44450</xdr:colOff>
      <xdr:row>63</xdr:row>
      <xdr:rowOff>17297</xdr:rowOff>
    </xdr:to>
    <xdr:cxnSp macro="">
      <xdr:nvCxnSpPr>
        <xdr:cNvPr id="318" name="直線コネクタ 317"/>
        <xdr:cNvCxnSpPr/>
      </xdr:nvCxnSpPr>
      <xdr:spPr>
        <a:xfrm>
          <a:off x="16179800" y="10778592"/>
          <a:ext cx="8382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19"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0" name="フローチャート: 判断 319"/>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131800</xdr:rowOff>
    </xdr:from>
    <xdr:to>
      <xdr:col>77</xdr:col>
      <xdr:colOff>44450</xdr:colOff>
      <xdr:row>62</xdr:row>
      <xdr:rowOff>148692</xdr:rowOff>
    </xdr:to>
    <xdr:cxnSp macro="">
      <xdr:nvCxnSpPr>
        <xdr:cNvPr id="321" name="直線コネクタ 320"/>
        <xdr:cNvCxnSpPr/>
      </xdr:nvCxnSpPr>
      <xdr:spPr>
        <a:xfrm>
          <a:off x="15290800" y="1076170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2" name="フローチャート: 判断 321"/>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3" name="テキスト ボックス 322"/>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112496</xdr:rowOff>
    </xdr:from>
    <xdr:to>
      <xdr:col>72</xdr:col>
      <xdr:colOff>203200</xdr:colOff>
      <xdr:row>62</xdr:row>
      <xdr:rowOff>131800</xdr:rowOff>
    </xdr:to>
    <xdr:cxnSp macro="">
      <xdr:nvCxnSpPr>
        <xdr:cNvPr id="324" name="直線コネクタ 323"/>
        <xdr:cNvCxnSpPr/>
      </xdr:nvCxnSpPr>
      <xdr:spPr>
        <a:xfrm>
          <a:off x="14401800" y="107423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5" name="フローチャート: 判断 324"/>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6" name="テキスト ボックス 325"/>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106223</xdr:rowOff>
    </xdr:from>
    <xdr:to>
      <xdr:col>68</xdr:col>
      <xdr:colOff>152400</xdr:colOff>
      <xdr:row>62</xdr:row>
      <xdr:rowOff>112496</xdr:rowOff>
    </xdr:to>
    <xdr:cxnSp macro="">
      <xdr:nvCxnSpPr>
        <xdr:cNvPr id="327" name="直線コネクタ 326"/>
        <xdr:cNvCxnSpPr/>
      </xdr:nvCxnSpPr>
      <xdr:spPr>
        <a:xfrm>
          <a:off x="13512800" y="1073612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28" name="フローチャート: 判断 327"/>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29" name="テキスト ボックス 328"/>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0" name="フローチャート: 判断 329"/>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1" name="テキスト ボックス 330"/>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137947</xdr:rowOff>
    </xdr:from>
    <xdr:to>
      <xdr:col>81</xdr:col>
      <xdr:colOff>95250</xdr:colOff>
      <xdr:row>63</xdr:row>
      <xdr:rowOff>68097</xdr:rowOff>
    </xdr:to>
    <xdr:sp macro="" textlink="">
      <xdr:nvSpPr>
        <xdr:cNvPr id="337" name="楕円 336"/>
        <xdr:cNvSpPr/>
      </xdr:nvSpPr>
      <xdr:spPr>
        <a:xfrm>
          <a:off x="16967200" y="10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110024</xdr:rowOff>
    </xdr:from>
    <xdr:ext cx="762000" cy="259045"/>
    <xdr:sp macro="" textlink="">
      <xdr:nvSpPr>
        <xdr:cNvPr id="338" name="定員管理の状況該当値テキスト"/>
        <xdr:cNvSpPr txBox="1"/>
      </xdr:nvSpPr>
      <xdr:spPr>
        <a:xfrm>
          <a:off x="17106900" y="1073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97892</xdr:rowOff>
    </xdr:from>
    <xdr:to>
      <xdr:col>77</xdr:col>
      <xdr:colOff>95250</xdr:colOff>
      <xdr:row>63</xdr:row>
      <xdr:rowOff>28042</xdr:rowOff>
    </xdr:to>
    <xdr:sp macro="" textlink="">
      <xdr:nvSpPr>
        <xdr:cNvPr id="339" name="楕円 338"/>
        <xdr:cNvSpPr/>
      </xdr:nvSpPr>
      <xdr:spPr>
        <a:xfrm>
          <a:off x="161290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12819</xdr:rowOff>
    </xdr:from>
    <xdr:ext cx="736600" cy="259045"/>
    <xdr:sp macro="" textlink="">
      <xdr:nvSpPr>
        <xdr:cNvPr id="340" name="テキスト ボックス 339"/>
        <xdr:cNvSpPr txBox="1"/>
      </xdr:nvSpPr>
      <xdr:spPr>
        <a:xfrm>
          <a:off x="15798800" y="1081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81000</xdr:rowOff>
    </xdr:from>
    <xdr:to>
      <xdr:col>73</xdr:col>
      <xdr:colOff>44450</xdr:colOff>
      <xdr:row>63</xdr:row>
      <xdr:rowOff>11150</xdr:rowOff>
    </xdr:to>
    <xdr:sp macro="" textlink="">
      <xdr:nvSpPr>
        <xdr:cNvPr id="341" name="楕円 340"/>
        <xdr:cNvSpPr/>
      </xdr:nvSpPr>
      <xdr:spPr>
        <a:xfrm>
          <a:off x="15240000" y="107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167377</xdr:rowOff>
    </xdr:from>
    <xdr:ext cx="762000" cy="259045"/>
    <xdr:sp macro="" textlink="">
      <xdr:nvSpPr>
        <xdr:cNvPr id="342" name="テキスト ボックス 341"/>
        <xdr:cNvSpPr txBox="1"/>
      </xdr:nvSpPr>
      <xdr:spPr>
        <a:xfrm>
          <a:off x="14909800" y="1079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61696</xdr:rowOff>
    </xdr:from>
    <xdr:to>
      <xdr:col>68</xdr:col>
      <xdr:colOff>203200</xdr:colOff>
      <xdr:row>62</xdr:row>
      <xdr:rowOff>163296</xdr:rowOff>
    </xdr:to>
    <xdr:sp macro="" textlink="">
      <xdr:nvSpPr>
        <xdr:cNvPr id="343" name="楕円 342"/>
        <xdr:cNvSpPr/>
      </xdr:nvSpPr>
      <xdr:spPr>
        <a:xfrm>
          <a:off x="143510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148073</xdr:rowOff>
    </xdr:from>
    <xdr:ext cx="762000" cy="259045"/>
    <xdr:sp macro="" textlink="">
      <xdr:nvSpPr>
        <xdr:cNvPr id="344" name="テキスト ボックス 343"/>
        <xdr:cNvSpPr txBox="1"/>
      </xdr:nvSpPr>
      <xdr:spPr>
        <a:xfrm>
          <a:off x="14020800" y="1077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55423</xdr:rowOff>
    </xdr:from>
    <xdr:to>
      <xdr:col>64</xdr:col>
      <xdr:colOff>152400</xdr:colOff>
      <xdr:row>62</xdr:row>
      <xdr:rowOff>157023</xdr:rowOff>
    </xdr:to>
    <xdr:sp macro="" textlink="">
      <xdr:nvSpPr>
        <xdr:cNvPr id="345" name="楕円 344"/>
        <xdr:cNvSpPr/>
      </xdr:nvSpPr>
      <xdr:spPr>
        <a:xfrm>
          <a:off x="134620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141800</xdr:rowOff>
    </xdr:from>
    <xdr:ext cx="762000" cy="259045"/>
    <xdr:sp macro="" textlink="">
      <xdr:nvSpPr>
        <xdr:cNvPr id="346" name="テキスト ボックス 345"/>
        <xdr:cNvSpPr txBox="1"/>
      </xdr:nvSpPr>
      <xdr:spPr>
        <a:xfrm>
          <a:off x="13131800" y="107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実質公債費率は，事業の抑制・既発債の償還終了などにより元利償還金が減少したことにより，前年度比０．７ポイントの改善が図られた。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元金償還開始や，公営企業への元利償還金に対する繰出金の増加などに伴い，数値の上昇が予想されるため，引き続き地方債の新規発行の抑制や有利な起債を活用し，数値の上昇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4" name="直線コネクタ 373"/>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5"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6" name="直線コネクタ 375"/>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7"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8" name="直線コネクタ 377"/>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164677</xdr:rowOff>
    </xdr:to>
    <xdr:cxnSp macro="">
      <xdr:nvCxnSpPr>
        <xdr:cNvPr id="379" name="直線コネクタ 378"/>
        <xdr:cNvCxnSpPr/>
      </xdr:nvCxnSpPr>
      <xdr:spPr>
        <a:xfrm flipV="1">
          <a:off x="16179800" y="71378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0"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1" name="フローチャート: 判断 380"/>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154094</xdr:rowOff>
    </xdr:to>
    <xdr:cxnSp macro="">
      <xdr:nvCxnSpPr>
        <xdr:cNvPr id="382" name="直線コネクタ 381"/>
        <xdr:cNvCxnSpPr/>
      </xdr:nvCxnSpPr>
      <xdr:spPr>
        <a:xfrm flipV="1">
          <a:off x="15290800" y="719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3" name="フローチャート: 判断 382"/>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4" name="テキスト ボックス 383"/>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63077</xdr:rowOff>
    </xdr:to>
    <xdr:cxnSp macro="">
      <xdr:nvCxnSpPr>
        <xdr:cNvPr id="385" name="直線コネクタ 384"/>
        <xdr:cNvCxnSpPr/>
      </xdr:nvCxnSpPr>
      <xdr:spPr>
        <a:xfrm flipV="1">
          <a:off x="14401800" y="73549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6" name="フローチャート: 判断 385"/>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7" name="テキスト ボックス 386"/>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44</xdr:row>
      <xdr:rowOff>12277</xdr:rowOff>
    </xdr:to>
    <xdr:cxnSp macro="">
      <xdr:nvCxnSpPr>
        <xdr:cNvPr id="388" name="直線コネクタ 387"/>
        <xdr:cNvCxnSpPr/>
      </xdr:nvCxnSpPr>
      <xdr:spPr>
        <a:xfrm flipV="1">
          <a:off x="13512800" y="743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89" name="フローチャート: 判断 388"/>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0" name="テキスト ボックス 389"/>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1" name="フローチャート: 判断 390"/>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2" name="テキスト ボックス 391"/>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8" name="楕円 397"/>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9" name="公債費負担の状況該当値テキスト"/>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0" name="楕円 399"/>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54204</xdr:rowOff>
    </xdr:from>
    <xdr:ext cx="736600" cy="259045"/>
    <xdr:sp macro="" textlink="">
      <xdr:nvSpPr>
        <xdr:cNvPr id="401" name="テキスト ボックス 400"/>
        <xdr:cNvSpPr txBox="1"/>
      </xdr:nvSpPr>
      <xdr:spPr>
        <a:xfrm>
          <a:off x="15798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2" name="楕円 401"/>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3" name="テキスト ボックス 402"/>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4" name="楕円 403"/>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5" name="テキスト ボックス 404"/>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06" name="楕円 405"/>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07" name="テキスト ボックス 406"/>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将来負担比率については，ふるさと納税の推進によりふるさと思いやり基金が増加したことなどによる充当可能基金への積み立てを行ったことにより，前年度比１６．２ポイントの改善が図られた。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しかし，今後も引き続き公営企業への元利償還金に対する繰出金の増加，大型事業実施による財政負担が懸念されるため，適切な地方債の発行や事業計画の見直しに努める。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4" name="直線コネクタ 433"/>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5"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6" name="直線コネクタ 435"/>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52730</xdr:rowOff>
    </xdr:from>
    <xdr:to>
      <xdr:col>81</xdr:col>
      <xdr:colOff>44450</xdr:colOff>
      <xdr:row>15</xdr:row>
      <xdr:rowOff>37643</xdr:rowOff>
    </xdr:to>
    <xdr:cxnSp macro="">
      <xdr:nvCxnSpPr>
        <xdr:cNvPr id="439" name="直線コネクタ 438"/>
        <xdr:cNvCxnSpPr/>
      </xdr:nvCxnSpPr>
      <xdr:spPr>
        <a:xfrm flipV="1">
          <a:off x="16179800" y="2453030"/>
          <a:ext cx="8382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37507</xdr:rowOff>
    </xdr:from>
    <xdr:ext cx="762000" cy="259045"/>
    <xdr:sp macro="" textlink="">
      <xdr:nvSpPr>
        <xdr:cNvPr id="440" name="将来負担の状況平均値テキスト"/>
        <xdr:cNvSpPr txBox="1"/>
      </xdr:nvSpPr>
      <xdr:spPr>
        <a:xfrm>
          <a:off x="17106900" y="24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1" name="フローチャート: 判断 440"/>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37643</xdr:rowOff>
    </xdr:from>
    <xdr:to>
      <xdr:col>77</xdr:col>
      <xdr:colOff>44450</xdr:colOff>
      <xdr:row>16</xdr:row>
      <xdr:rowOff>9042</xdr:rowOff>
    </xdr:to>
    <xdr:cxnSp macro="">
      <xdr:nvCxnSpPr>
        <xdr:cNvPr id="442" name="直線コネクタ 441"/>
        <xdr:cNvCxnSpPr/>
      </xdr:nvCxnSpPr>
      <xdr:spPr>
        <a:xfrm flipV="1">
          <a:off x="15290800" y="2609393"/>
          <a:ext cx="889000" cy="14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9042</xdr:rowOff>
    </xdr:from>
    <xdr:to>
      <xdr:col>72</xdr:col>
      <xdr:colOff>203200</xdr:colOff>
      <xdr:row>16</xdr:row>
      <xdr:rowOff>148996</xdr:rowOff>
    </xdr:to>
    <xdr:cxnSp macro="">
      <xdr:nvCxnSpPr>
        <xdr:cNvPr id="445" name="直線コネクタ 444"/>
        <xdr:cNvCxnSpPr/>
      </xdr:nvCxnSpPr>
      <xdr:spPr>
        <a:xfrm flipV="1">
          <a:off x="14401800" y="275224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6" name="フローチャート: 判断 44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7" name="テキスト ボックス 44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148996</xdr:rowOff>
    </xdr:from>
    <xdr:to>
      <xdr:col>68</xdr:col>
      <xdr:colOff>152400</xdr:colOff>
      <xdr:row>17</xdr:row>
      <xdr:rowOff>159004</xdr:rowOff>
    </xdr:to>
    <xdr:cxnSp macro="">
      <xdr:nvCxnSpPr>
        <xdr:cNvPr id="448" name="直線コネクタ 447"/>
        <xdr:cNvCxnSpPr/>
      </xdr:nvCxnSpPr>
      <xdr:spPr>
        <a:xfrm flipV="1">
          <a:off x="13512800" y="2892196"/>
          <a:ext cx="889000" cy="1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9" name="フローチャート: 判断 44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0" name="テキスト ボックス 44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1" name="フローチャート: 判断 450"/>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2" name="テキスト ボックス 451"/>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xdr:rowOff>
    </xdr:from>
    <xdr:to>
      <xdr:col>81</xdr:col>
      <xdr:colOff>95250</xdr:colOff>
      <xdr:row>14</xdr:row>
      <xdr:rowOff>103530</xdr:rowOff>
    </xdr:to>
    <xdr:sp macro="" textlink="">
      <xdr:nvSpPr>
        <xdr:cNvPr id="458" name="楕円 457"/>
        <xdr:cNvSpPr/>
      </xdr:nvSpPr>
      <xdr:spPr>
        <a:xfrm>
          <a:off x="16967200" y="24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94657</xdr:rowOff>
    </xdr:from>
    <xdr:ext cx="762000" cy="259045"/>
    <xdr:sp macro="" textlink="">
      <xdr:nvSpPr>
        <xdr:cNvPr id="459" name="将来負担の状況該当値テキスト"/>
        <xdr:cNvSpPr txBox="1"/>
      </xdr:nvSpPr>
      <xdr:spPr>
        <a:xfrm>
          <a:off x="17106900" y="23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158293</xdr:rowOff>
    </xdr:from>
    <xdr:to>
      <xdr:col>77</xdr:col>
      <xdr:colOff>95250</xdr:colOff>
      <xdr:row>15</xdr:row>
      <xdr:rowOff>88443</xdr:rowOff>
    </xdr:to>
    <xdr:sp macro="" textlink="">
      <xdr:nvSpPr>
        <xdr:cNvPr id="460" name="楕円 459"/>
        <xdr:cNvSpPr/>
      </xdr:nvSpPr>
      <xdr:spPr>
        <a:xfrm>
          <a:off x="161290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73220</xdr:rowOff>
    </xdr:from>
    <xdr:ext cx="736600" cy="259045"/>
    <xdr:sp macro="" textlink="">
      <xdr:nvSpPr>
        <xdr:cNvPr id="461" name="テキスト ボックス 460"/>
        <xdr:cNvSpPr txBox="1"/>
      </xdr:nvSpPr>
      <xdr:spPr>
        <a:xfrm>
          <a:off x="15798800" y="264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129692</xdr:rowOff>
    </xdr:from>
    <xdr:to>
      <xdr:col>73</xdr:col>
      <xdr:colOff>44450</xdr:colOff>
      <xdr:row>16</xdr:row>
      <xdr:rowOff>59842</xdr:rowOff>
    </xdr:to>
    <xdr:sp macro="" textlink="">
      <xdr:nvSpPr>
        <xdr:cNvPr id="462" name="楕円 461"/>
        <xdr:cNvSpPr/>
      </xdr:nvSpPr>
      <xdr:spPr>
        <a:xfrm>
          <a:off x="15240000" y="27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44619</xdr:rowOff>
    </xdr:from>
    <xdr:ext cx="762000" cy="259045"/>
    <xdr:sp macro="" textlink="">
      <xdr:nvSpPr>
        <xdr:cNvPr id="463" name="テキスト ボックス 462"/>
        <xdr:cNvSpPr txBox="1"/>
      </xdr:nvSpPr>
      <xdr:spPr>
        <a:xfrm>
          <a:off x="14909800" y="278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98196</xdr:rowOff>
    </xdr:from>
    <xdr:to>
      <xdr:col>68</xdr:col>
      <xdr:colOff>203200</xdr:colOff>
      <xdr:row>17</xdr:row>
      <xdr:rowOff>28346</xdr:rowOff>
    </xdr:to>
    <xdr:sp macro="" textlink="">
      <xdr:nvSpPr>
        <xdr:cNvPr id="464" name="楕円 463"/>
        <xdr:cNvSpPr/>
      </xdr:nvSpPr>
      <xdr:spPr>
        <a:xfrm>
          <a:off x="14351000" y="28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13123</xdr:rowOff>
    </xdr:from>
    <xdr:ext cx="762000" cy="259045"/>
    <xdr:sp macro="" textlink="">
      <xdr:nvSpPr>
        <xdr:cNvPr id="465" name="テキスト ボックス 464"/>
        <xdr:cNvSpPr txBox="1"/>
      </xdr:nvSpPr>
      <xdr:spPr>
        <a:xfrm>
          <a:off x="14020800" y="29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108204</xdr:rowOff>
    </xdr:from>
    <xdr:to>
      <xdr:col>64</xdr:col>
      <xdr:colOff>152400</xdr:colOff>
      <xdr:row>18</xdr:row>
      <xdr:rowOff>38354</xdr:rowOff>
    </xdr:to>
    <xdr:sp macro="" textlink="">
      <xdr:nvSpPr>
        <xdr:cNvPr id="466" name="楕円 465"/>
        <xdr:cNvSpPr/>
      </xdr:nvSpPr>
      <xdr:spPr>
        <a:xfrm>
          <a:off x="13462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23131</xdr:rowOff>
    </xdr:from>
    <xdr:ext cx="762000" cy="259045"/>
    <xdr:sp macro="" textlink="">
      <xdr:nvSpPr>
        <xdr:cNvPr id="467" name="テキスト ボックス 466"/>
        <xdr:cNvSpPr txBox="1"/>
      </xdr:nvSpPr>
      <xdr:spPr>
        <a:xfrm>
          <a:off x="13131800" y="31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人件費は，年々増加しており類似団体内平均値より高い水準となっている。これは，人口に対する職員の多さによるものであり，今後も平成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月に策定された徳之島町定員管理計画に基づき，適正な定員管理を行い，各種手当等の見直しを図り人件費の抑制に努める。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120142</xdr:rowOff>
    </xdr:to>
    <xdr:cxnSp macro="">
      <xdr:nvCxnSpPr>
        <xdr:cNvPr id="64" name="直線コネクタ 63"/>
        <xdr:cNvCxnSpPr/>
      </xdr:nvCxnSpPr>
      <xdr:spPr>
        <a:xfrm>
          <a:off x="3987800" y="6440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106426</xdr:rowOff>
    </xdr:to>
    <xdr:cxnSp macro="">
      <xdr:nvCxnSpPr>
        <xdr:cNvPr id="67" name="直線コネクタ 66"/>
        <xdr:cNvCxnSpPr/>
      </xdr:nvCxnSpPr>
      <xdr:spPr>
        <a:xfrm flipV="1">
          <a:off x="3098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106426</xdr:rowOff>
    </xdr:to>
    <xdr:cxnSp macro="">
      <xdr:nvCxnSpPr>
        <xdr:cNvPr id="70" name="直線コネクタ 69"/>
        <xdr:cNvCxnSpPr/>
      </xdr:nvCxnSpPr>
      <xdr:spPr>
        <a:xfrm>
          <a:off x="2209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88138</xdr:rowOff>
    </xdr:to>
    <xdr:cxnSp macro="">
      <xdr:nvCxnSpPr>
        <xdr:cNvPr id="73" name="直線コネクタ 72"/>
        <xdr:cNvCxnSpPr/>
      </xdr:nvCxnSpPr>
      <xdr:spPr>
        <a:xfrm>
          <a:off x="1320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で０．２ポイント減少しているが，年々増加しており，また類似団体内平均値よりも上回っている。これは，総合食品加工センターにおいての食品加工に係る費用が，特に割合を占めているため，今後は，事業内容の精査を行いコスト削減を検討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99786</xdr:rowOff>
    </xdr:to>
    <xdr:cxnSp macro="">
      <xdr:nvCxnSpPr>
        <xdr:cNvPr id="127" name="直線コネクタ 126"/>
        <xdr:cNvCxnSpPr/>
      </xdr:nvCxnSpPr>
      <xdr:spPr>
        <a:xfrm flipV="1">
          <a:off x="15671800" y="2821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99786</xdr:rowOff>
    </xdr:to>
    <xdr:cxnSp macro="">
      <xdr:nvCxnSpPr>
        <xdr:cNvPr id="130" name="直線コネクタ 129"/>
        <xdr:cNvCxnSpPr/>
      </xdr:nvCxnSpPr>
      <xdr:spPr>
        <a:xfrm>
          <a:off x="14782800" y="2712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140607</xdr:rowOff>
    </xdr:to>
    <xdr:cxnSp macro="">
      <xdr:nvCxnSpPr>
        <xdr:cNvPr id="133" name="直線コネクタ 132"/>
        <xdr:cNvCxnSpPr/>
      </xdr:nvCxnSpPr>
      <xdr:spPr>
        <a:xfrm>
          <a:off x="13893800" y="261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15</xdr:row>
      <xdr:rowOff>42636</xdr:rowOff>
    </xdr:to>
    <xdr:cxnSp macro="">
      <xdr:nvCxnSpPr>
        <xdr:cNvPr id="136" name="直線コネクタ 135"/>
        <xdr:cNvCxnSpPr/>
      </xdr:nvCxnSpPr>
      <xdr:spPr>
        <a:xfrm>
          <a:off x="13004800" y="24728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47"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48" name="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49" name="テキスト ボックス 148"/>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0" name="楕円 149"/>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1" name="テキスト ボックス 150"/>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4" name="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１．３ポイントの増となっている。社会保障経費については今後も自然増が予想されるため抑制は難しいが，資格審査等の適正化や各種手当の見直し，予防事業の活用等を行い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58</xdr:row>
      <xdr:rowOff>38100</xdr:rowOff>
    </xdr:to>
    <xdr:cxnSp macro="">
      <xdr:nvCxnSpPr>
        <xdr:cNvPr id="187" name="直線コネクタ 186"/>
        <xdr:cNvCxnSpPr/>
      </xdr:nvCxnSpPr>
      <xdr:spPr>
        <a:xfrm>
          <a:off x="3987800" y="9817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44450</xdr:rowOff>
    </xdr:to>
    <xdr:cxnSp macro="">
      <xdr:nvCxnSpPr>
        <xdr:cNvPr id="190" name="直線コネクタ 189"/>
        <xdr:cNvCxnSpPr/>
      </xdr:nvCxnSpPr>
      <xdr:spPr>
        <a:xfrm>
          <a:off x="3098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19050</xdr:rowOff>
    </xdr:to>
    <xdr:cxnSp macro="">
      <xdr:nvCxnSpPr>
        <xdr:cNvPr id="193" name="直線コネクタ 192"/>
        <xdr:cNvCxnSpPr/>
      </xdr:nvCxnSpPr>
      <xdr:spPr>
        <a:xfrm>
          <a:off x="2209800" y="970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152400</xdr:rowOff>
    </xdr:to>
    <xdr:cxnSp macro="">
      <xdr:nvCxnSpPr>
        <xdr:cNvPr id="196" name="直線コネクタ 195"/>
        <xdr:cNvCxnSpPr/>
      </xdr:nvCxnSpPr>
      <xdr:spPr>
        <a:xfrm flipV="1">
          <a:off x="1320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6" name="楕円 205"/>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7"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8" name="楕円 207"/>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0" name="楕円 209"/>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1" name="テキスト ボックス 210"/>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2" name="楕円 211"/>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3" name="テキスト ボックス 212"/>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4" name="楕円 213"/>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5" name="テキスト ボックス 214"/>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前年度比では微増となっているが，類似団体内平均値よりも低い数値となっている。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前年度より増加しており，近年の公営企業の大型事業実施により，今後も元利償還金に対する繰出金の増加も想定されるため，独立採算の原点に立ち返り，使用料の見直しも含め健全化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64135</xdr:rowOff>
    </xdr:to>
    <xdr:cxnSp macro="">
      <xdr:nvCxnSpPr>
        <xdr:cNvPr id="243" name="直線コネクタ 242"/>
        <xdr:cNvCxnSpPr/>
      </xdr:nvCxnSpPr>
      <xdr:spPr>
        <a:xfrm>
          <a:off x="15671800" y="99853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59</xdr:row>
      <xdr:rowOff>35560</xdr:rowOff>
    </xdr:to>
    <xdr:cxnSp macro="">
      <xdr:nvCxnSpPr>
        <xdr:cNvPr id="246" name="直線コネクタ 245"/>
        <xdr:cNvCxnSpPr/>
      </xdr:nvCxnSpPr>
      <xdr:spPr>
        <a:xfrm flipV="1">
          <a:off x="14782800" y="998537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35560</xdr:rowOff>
    </xdr:to>
    <xdr:cxnSp macro="">
      <xdr:nvCxnSpPr>
        <xdr:cNvPr id="249" name="直線コネクタ 248"/>
        <xdr:cNvCxnSpPr/>
      </xdr:nvCxnSpPr>
      <xdr:spPr>
        <a:xfrm>
          <a:off x="13893800" y="10116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59</xdr:row>
      <xdr:rowOff>1270</xdr:rowOff>
    </xdr:to>
    <xdr:cxnSp macro="">
      <xdr:nvCxnSpPr>
        <xdr:cNvPr id="252" name="直線コネクタ 251"/>
        <xdr:cNvCxnSpPr/>
      </xdr:nvCxnSpPr>
      <xdr:spPr>
        <a:xfrm>
          <a:off x="13004800" y="100368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62" name="楕円 261"/>
        <xdr:cNvSpPr/>
      </xdr:nvSpPr>
      <xdr:spPr>
        <a:xfrm>
          <a:off x="164592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29862</xdr:rowOff>
    </xdr:from>
    <xdr:ext cx="762000" cy="259045"/>
    <xdr:sp macro="" textlink="">
      <xdr:nvSpPr>
        <xdr:cNvPr id="263" name="その他該当値テキスト"/>
        <xdr:cNvSpPr txBox="1"/>
      </xdr:nvSpPr>
      <xdr:spPr>
        <a:xfrm>
          <a:off x="16598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4" name="楕円 263"/>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102252</xdr:rowOff>
    </xdr:from>
    <xdr:ext cx="736600" cy="259045"/>
    <xdr:sp macro="" textlink="">
      <xdr:nvSpPr>
        <xdr:cNvPr id="265" name="テキスト ボックス 264"/>
        <xdr:cNvSpPr txBox="1"/>
      </xdr:nvSpPr>
      <xdr:spPr>
        <a:xfrm>
          <a:off x="15290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156210</xdr:rowOff>
    </xdr:from>
    <xdr:to>
      <xdr:col>74</xdr:col>
      <xdr:colOff>31750</xdr:colOff>
      <xdr:row>59</xdr:row>
      <xdr:rowOff>86360</xdr:rowOff>
    </xdr:to>
    <xdr:sp macro="" textlink="">
      <xdr:nvSpPr>
        <xdr:cNvPr id="266" name="楕円 265"/>
        <xdr:cNvSpPr/>
      </xdr:nvSpPr>
      <xdr:spPr>
        <a:xfrm>
          <a:off x="14732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71137</xdr:rowOff>
    </xdr:from>
    <xdr:ext cx="762000" cy="259045"/>
    <xdr:sp macro="" textlink="">
      <xdr:nvSpPr>
        <xdr:cNvPr id="267" name="テキスト ボックス 266"/>
        <xdr:cNvSpPr txBox="1"/>
      </xdr:nvSpPr>
      <xdr:spPr>
        <a:xfrm>
          <a:off x="14401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8" name="楕円 267"/>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69" name="テキスト ボックス 268"/>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70" name="楕円 269"/>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153687</xdr:rowOff>
    </xdr:from>
    <xdr:ext cx="762000" cy="259045"/>
    <xdr:sp macro="" textlink="">
      <xdr:nvSpPr>
        <xdr:cNvPr id="271" name="テキスト ボックス 270"/>
        <xdr:cNvSpPr txBox="1"/>
      </xdr:nvSpPr>
      <xdr:spPr>
        <a:xfrm>
          <a:off x="12623800" y="97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補助費等については，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年度から実施している「補助金等評価委員会」による評価を予算に反映している結果，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年々減少していたが</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，令和元年度は１．１ポイント上昇している。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各種団体への補助金については，慣例的なものが多いため，同委員会を今後も継続的に開催し，補助金交付が適当であるが，効果が十分に発揮されているかを検証を行う。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149860</xdr:rowOff>
    </xdr:to>
    <xdr:cxnSp macro="">
      <xdr:nvCxnSpPr>
        <xdr:cNvPr id="301" name="直線コネクタ 300"/>
        <xdr:cNvCxnSpPr/>
      </xdr:nvCxnSpPr>
      <xdr:spPr>
        <a:xfrm>
          <a:off x="15671800" y="6271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168148</xdr:rowOff>
    </xdr:to>
    <xdr:cxnSp macro="">
      <xdr:nvCxnSpPr>
        <xdr:cNvPr id="304" name="直線コネクタ 303"/>
        <xdr:cNvCxnSpPr/>
      </xdr:nvCxnSpPr>
      <xdr:spPr>
        <a:xfrm flipV="1">
          <a:off x="14782800" y="6271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42418</xdr:rowOff>
    </xdr:to>
    <xdr:cxnSp macro="">
      <xdr:nvCxnSpPr>
        <xdr:cNvPr id="307" name="直線コネクタ 306"/>
        <xdr:cNvCxnSpPr/>
      </xdr:nvCxnSpPr>
      <xdr:spPr>
        <a:xfrm flipV="1">
          <a:off x="13893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42418</xdr:rowOff>
    </xdr:to>
    <xdr:cxnSp macro="">
      <xdr:nvCxnSpPr>
        <xdr:cNvPr id="310" name="直線コネクタ 309"/>
        <xdr:cNvCxnSpPr/>
      </xdr:nvCxnSpPr>
      <xdr:spPr>
        <a:xfrm>
          <a:off x="13004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0" name="楕円 31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1"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2" name="楕円 32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3" name="テキスト ボックス 322"/>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4" name="楕円 323"/>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5" name="テキスト ボックス 324"/>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6" name="楕円 325"/>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7" name="テキスト ボックス 326"/>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8" name="楕円 327"/>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29" name="テキスト ボックス 32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公債費は，地方債の新規発行を抑えた結果，元利償還金は年々減少してきているが，近年は横ばいで推移している。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今後は近年行ってきた大型事業の償還開始や新規の大型事業の実施等により増加するため，長期的視点のもと，新規事業と地方債発行とのバランスを図り数値の上昇を抑制する。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83565</xdr:rowOff>
    </xdr:to>
    <xdr:cxnSp macro="">
      <xdr:nvCxnSpPr>
        <xdr:cNvPr id="359" name="直線コネクタ 358"/>
        <xdr:cNvCxnSpPr/>
      </xdr:nvCxnSpPr>
      <xdr:spPr>
        <a:xfrm>
          <a:off x="3987800" y="13285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88137</xdr:rowOff>
    </xdr:to>
    <xdr:cxnSp macro="">
      <xdr:nvCxnSpPr>
        <xdr:cNvPr id="362" name="直線コネクタ 361"/>
        <xdr:cNvCxnSpPr/>
      </xdr:nvCxnSpPr>
      <xdr:spPr>
        <a:xfrm flipV="1">
          <a:off x="3098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106426</xdr:rowOff>
    </xdr:to>
    <xdr:cxnSp macro="">
      <xdr:nvCxnSpPr>
        <xdr:cNvPr id="365" name="直線コネクタ 364"/>
        <xdr:cNvCxnSpPr/>
      </xdr:nvCxnSpPr>
      <xdr:spPr>
        <a:xfrm flipV="1">
          <a:off x="2209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78</xdr:row>
      <xdr:rowOff>40132</xdr:rowOff>
    </xdr:to>
    <xdr:cxnSp macro="">
      <xdr:nvCxnSpPr>
        <xdr:cNvPr id="368" name="直線コネクタ 367"/>
        <xdr:cNvCxnSpPr/>
      </xdr:nvCxnSpPr>
      <xdr:spPr>
        <a:xfrm flipV="1">
          <a:off x="1320800" y="13308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8" name="楕円 377"/>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79"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0" name="楕円 379"/>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81" name="テキスト ボックス 38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2" name="楕円 381"/>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84" name="楕円 383"/>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5" name="テキスト ボックス 38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6" name="楕円 385"/>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87" name="テキスト ボックス 386"/>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前年度比３．１ポイントの増加となっている。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主な要因は，扶助費・補助費等の増加によるものである。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今後も経常的な歳出の削減を図り，経常収支比率の抑制に努める。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28702</xdr:rowOff>
    </xdr:to>
    <xdr:cxnSp macro="">
      <xdr:nvCxnSpPr>
        <xdr:cNvPr id="418" name="直線コネクタ 417"/>
        <xdr:cNvCxnSpPr/>
      </xdr:nvCxnSpPr>
      <xdr:spPr>
        <a:xfrm>
          <a:off x="15671800" y="1308862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33274</xdr:rowOff>
    </xdr:to>
    <xdr:cxnSp macro="">
      <xdr:nvCxnSpPr>
        <xdr:cNvPr id="421" name="直線コネクタ 420"/>
        <xdr:cNvCxnSpPr/>
      </xdr:nvCxnSpPr>
      <xdr:spPr>
        <a:xfrm flipV="1">
          <a:off x="14782800" y="130886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33274</xdr:rowOff>
    </xdr:to>
    <xdr:cxnSp macro="">
      <xdr:nvCxnSpPr>
        <xdr:cNvPr id="424" name="直線コネクタ 423"/>
        <xdr:cNvCxnSpPr/>
      </xdr:nvCxnSpPr>
      <xdr:spPr>
        <a:xfrm>
          <a:off x="13893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131572</xdr:rowOff>
    </xdr:to>
    <xdr:cxnSp macro="">
      <xdr:nvCxnSpPr>
        <xdr:cNvPr id="427" name="直線コネクタ 426"/>
        <xdr:cNvCxnSpPr/>
      </xdr:nvCxnSpPr>
      <xdr:spPr>
        <a:xfrm>
          <a:off x="13004800" y="130246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7" name="楕円 436"/>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38"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39" name="楕円 43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0" name="テキスト ボックス 43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1" name="楕円 440"/>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42" name="テキスト ボックス 441"/>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3" name="楕円 442"/>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44" name="テキスト ボックス 443"/>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5" name="楕円 444"/>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6" name="テキスト ボックス 445"/>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95263</xdr:rowOff>
    </xdr:from>
    <xdr:to>
      <xdr:col>29</xdr:col>
      <xdr:colOff>127000</xdr:colOff>
      <xdr:row>16</xdr:row>
      <xdr:rowOff>111295</xdr:rowOff>
    </xdr:to>
    <xdr:cxnSp macro="">
      <xdr:nvCxnSpPr>
        <xdr:cNvPr id="50" name="直線コネクタ 49"/>
        <xdr:cNvCxnSpPr/>
      </xdr:nvCxnSpPr>
      <xdr:spPr bwMode="auto">
        <a:xfrm flipV="1">
          <a:off x="5003800" y="2886088"/>
          <a:ext cx="647700" cy="16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111295</xdr:rowOff>
    </xdr:from>
    <xdr:to>
      <xdr:col>26</xdr:col>
      <xdr:colOff>50800</xdr:colOff>
      <xdr:row>16</xdr:row>
      <xdr:rowOff>142194</xdr:rowOff>
    </xdr:to>
    <xdr:cxnSp macro="">
      <xdr:nvCxnSpPr>
        <xdr:cNvPr id="53" name="直線コネクタ 52"/>
        <xdr:cNvCxnSpPr/>
      </xdr:nvCxnSpPr>
      <xdr:spPr bwMode="auto">
        <a:xfrm flipV="1">
          <a:off x="4305300" y="2902120"/>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142194</xdr:rowOff>
    </xdr:from>
    <xdr:to>
      <xdr:col>22</xdr:col>
      <xdr:colOff>114300</xdr:colOff>
      <xdr:row>17</xdr:row>
      <xdr:rowOff>13127</xdr:rowOff>
    </xdr:to>
    <xdr:cxnSp macro="">
      <xdr:nvCxnSpPr>
        <xdr:cNvPr id="56" name="直線コネクタ 55"/>
        <xdr:cNvCxnSpPr/>
      </xdr:nvCxnSpPr>
      <xdr:spPr bwMode="auto">
        <a:xfrm flipV="1">
          <a:off x="3606800" y="2933019"/>
          <a:ext cx="698500" cy="4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13127</xdr:rowOff>
    </xdr:from>
    <xdr:to>
      <xdr:col>18</xdr:col>
      <xdr:colOff>177800</xdr:colOff>
      <xdr:row>17</xdr:row>
      <xdr:rowOff>30272</xdr:rowOff>
    </xdr:to>
    <xdr:cxnSp macro="">
      <xdr:nvCxnSpPr>
        <xdr:cNvPr id="59" name="直線コネクタ 58"/>
        <xdr:cNvCxnSpPr/>
      </xdr:nvCxnSpPr>
      <xdr:spPr bwMode="auto">
        <a:xfrm flipV="1">
          <a:off x="2908300" y="2975402"/>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44463</xdr:rowOff>
    </xdr:from>
    <xdr:to>
      <xdr:col>29</xdr:col>
      <xdr:colOff>177800</xdr:colOff>
      <xdr:row>16</xdr:row>
      <xdr:rowOff>146063</xdr:rowOff>
    </xdr:to>
    <xdr:sp macro="" textlink="">
      <xdr:nvSpPr>
        <xdr:cNvPr id="69" name="楕円 68"/>
        <xdr:cNvSpPr/>
      </xdr:nvSpPr>
      <xdr:spPr bwMode="auto">
        <a:xfrm>
          <a:off x="5600700" y="283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60990</xdr:rowOff>
    </xdr:from>
    <xdr:ext cx="762000" cy="259045"/>
    <xdr:sp macro="" textlink="">
      <xdr:nvSpPr>
        <xdr:cNvPr id="70" name="人口1人当たり決算額の推移該当値テキスト130"/>
        <xdr:cNvSpPr txBox="1"/>
      </xdr:nvSpPr>
      <xdr:spPr>
        <a:xfrm>
          <a:off x="5740400" y="268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60495</xdr:rowOff>
    </xdr:from>
    <xdr:to>
      <xdr:col>26</xdr:col>
      <xdr:colOff>101600</xdr:colOff>
      <xdr:row>16</xdr:row>
      <xdr:rowOff>162095</xdr:rowOff>
    </xdr:to>
    <xdr:sp macro="" textlink="">
      <xdr:nvSpPr>
        <xdr:cNvPr id="71" name="楕円 70"/>
        <xdr:cNvSpPr/>
      </xdr:nvSpPr>
      <xdr:spPr bwMode="auto">
        <a:xfrm>
          <a:off x="4953000" y="285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822</xdr:rowOff>
    </xdr:from>
    <xdr:ext cx="736600" cy="259045"/>
    <xdr:sp macro="" textlink="">
      <xdr:nvSpPr>
        <xdr:cNvPr id="72" name="テキスト ボックス 71"/>
        <xdr:cNvSpPr txBox="1"/>
      </xdr:nvSpPr>
      <xdr:spPr>
        <a:xfrm>
          <a:off x="4622800" y="262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91394</xdr:rowOff>
    </xdr:from>
    <xdr:to>
      <xdr:col>22</xdr:col>
      <xdr:colOff>165100</xdr:colOff>
      <xdr:row>17</xdr:row>
      <xdr:rowOff>21544</xdr:rowOff>
    </xdr:to>
    <xdr:sp macro="" textlink="">
      <xdr:nvSpPr>
        <xdr:cNvPr id="73" name="楕円 72"/>
        <xdr:cNvSpPr/>
      </xdr:nvSpPr>
      <xdr:spPr bwMode="auto">
        <a:xfrm>
          <a:off x="4254500" y="288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31721</xdr:rowOff>
    </xdr:from>
    <xdr:ext cx="762000" cy="259045"/>
    <xdr:sp macro="" textlink="">
      <xdr:nvSpPr>
        <xdr:cNvPr id="74" name="テキスト ボックス 73"/>
        <xdr:cNvSpPr txBox="1"/>
      </xdr:nvSpPr>
      <xdr:spPr>
        <a:xfrm>
          <a:off x="3924300" y="26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133777</xdr:rowOff>
    </xdr:from>
    <xdr:to>
      <xdr:col>19</xdr:col>
      <xdr:colOff>38100</xdr:colOff>
      <xdr:row>17</xdr:row>
      <xdr:rowOff>63927</xdr:rowOff>
    </xdr:to>
    <xdr:sp macro="" textlink="">
      <xdr:nvSpPr>
        <xdr:cNvPr id="75" name="楕円 74"/>
        <xdr:cNvSpPr/>
      </xdr:nvSpPr>
      <xdr:spPr bwMode="auto">
        <a:xfrm>
          <a:off x="35560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74104</xdr:rowOff>
    </xdr:from>
    <xdr:ext cx="762000" cy="259045"/>
    <xdr:sp macro="" textlink="">
      <xdr:nvSpPr>
        <xdr:cNvPr id="76" name="テキスト ボックス 75"/>
        <xdr:cNvSpPr txBox="1"/>
      </xdr:nvSpPr>
      <xdr:spPr>
        <a:xfrm>
          <a:off x="3225800" y="269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150922</xdr:rowOff>
    </xdr:from>
    <xdr:to>
      <xdr:col>15</xdr:col>
      <xdr:colOff>101600</xdr:colOff>
      <xdr:row>17</xdr:row>
      <xdr:rowOff>81072</xdr:rowOff>
    </xdr:to>
    <xdr:sp macro="" textlink="">
      <xdr:nvSpPr>
        <xdr:cNvPr id="77" name="楕円 76"/>
        <xdr:cNvSpPr/>
      </xdr:nvSpPr>
      <xdr:spPr bwMode="auto">
        <a:xfrm>
          <a:off x="28575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91249</xdr:rowOff>
    </xdr:from>
    <xdr:ext cx="762000" cy="259045"/>
    <xdr:sp macro="" textlink="">
      <xdr:nvSpPr>
        <xdr:cNvPr id="78" name="テキスト ボックス 77"/>
        <xdr:cNvSpPr txBox="1"/>
      </xdr:nvSpPr>
      <xdr:spPr>
        <a:xfrm>
          <a:off x="2527300" y="27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68345</xdr:rowOff>
    </xdr:from>
    <xdr:to>
      <xdr:col>29</xdr:col>
      <xdr:colOff>127000</xdr:colOff>
      <xdr:row>35</xdr:row>
      <xdr:rowOff>189160</xdr:rowOff>
    </xdr:to>
    <xdr:cxnSp macro="">
      <xdr:nvCxnSpPr>
        <xdr:cNvPr id="111" name="直線コネクタ 110"/>
        <xdr:cNvCxnSpPr/>
      </xdr:nvCxnSpPr>
      <xdr:spPr bwMode="auto">
        <a:xfrm flipV="1">
          <a:off x="5003800" y="6678695"/>
          <a:ext cx="647700" cy="12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331083</xdr:rowOff>
    </xdr:from>
    <xdr:to>
      <xdr:col>26</xdr:col>
      <xdr:colOff>50800</xdr:colOff>
      <xdr:row>35</xdr:row>
      <xdr:rowOff>189160</xdr:rowOff>
    </xdr:to>
    <xdr:cxnSp macro="">
      <xdr:nvCxnSpPr>
        <xdr:cNvPr id="114" name="直線コネクタ 113"/>
        <xdr:cNvCxnSpPr/>
      </xdr:nvCxnSpPr>
      <xdr:spPr bwMode="auto">
        <a:xfrm>
          <a:off x="4305300" y="6598533"/>
          <a:ext cx="698500" cy="20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301289</xdr:rowOff>
    </xdr:from>
    <xdr:to>
      <xdr:col>22</xdr:col>
      <xdr:colOff>114300</xdr:colOff>
      <xdr:row>34</xdr:row>
      <xdr:rowOff>331083</xdr:rowOff>
    </xdr:to>
    <xdr:cxnSp macro="">
      <xdr:nvCxnSpPr>
        <xdr:cNvPr id="117" name="直線コネクタ 116"/>
        <xdr:cNvCxnSpPr/>
      </xdr:nvCxnSpPr>
      <xdr:spPr bwMode="auto">
        <a:xfrm>
          <a:off x="3606800" y="6568739"/>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144393</xdr:rowOff>
    </xdr:from>
    <xdr:to>
      <xdr:col>18</xdr:col>
      <xdr:colOff>177800</xdr:colOff>
      <xdr:row>34</xdr:row>
      <xdr:rowOff>301289</xdr:rowOff>
    </xdr:to>
    <xdr:cxnSp macro="">
      <xdr:nvCxnSpPr>
        <xdr:cNvPr id="120" name="直線コネクタ 119"/>
        <xdr:cNvCxnSpPr/>
      </xdr:nvCxnSpPr>
      <xdr:spPr bwMode="auto">
        <a:xfrm>
          <a:off x="2908300" y="6411843"/>
          <a:ext cx="698500" cy="15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17545</xdr:rowOff>
    </xdr:from>
    <xdr:to>
      <xdr:col>29</xdr:col>
      <xdr:colOff>177800</xdr:colOff>
      <xdr:row>35</xdr:row>
      <xdr:rowOff>119145</xdr:rowOff>
    </xdr:to>
    <xdr:sp macro="" textlink="">
      <xdr:nvSpPr>
        <xdr:cNvPr id="130" name="楕円 129"/>
        <xdr:cNvSpPr/>
      </xdr:nvSpPr>
      <xdr:spPr bwMode="auto">
        <a:xfrm>
          <a:off x="5600700" y="662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205522</xdr:rowOff>
    </xdr:from>
    <xdr:ext cx="762000" cy="259045"/>
    <xdr:sp macro="" textlink="">
      <xdr:nvSpPr>
        <xdr:cNvPr id="131" name="人口1人当たり決算額の推移該当値テキスト445"/>
        <xdr:cNvSpPr txBox="1"/>
      </xdr:nvSpPr>
      <xdr:spPr>
        <a:xfrm>
          <a:off x="5740400" y="647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138360</xdr:rowOff>
    </xdr:from>
    <xdr:to>
      <xdr:col>26</xdr:col>
      <xdr:colOff>101600</xdr:colOff>
      <xdr:row>35</xdr:row>
      <xdr:rowOff>239960</xdr:rowOff>
    </xdr:to>
    <xdr:sp macro="" textlink="">
      <xdr:nvSpPr>
        <xdr:cNvPr id="132" name="楕円 131"/>
        <xdr:cNvSpPr/>
      </xdr:nvSpPr>
      <xdr:spPr bwMode="auto">
        <a:xfrm>
          <a:off x="4953000" y="674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224737</xdr:rowOff>
    </xdr:from>
    <xdr:ext cx="736600" cy="259045"/>
    <xdr:sp macro="" textlink="">
      <xdr:nvSpPr>
        <xdr:cNvPr id="133" name="テキスト ボックス 132"/>
        <xdr:cNvSpPr txBox="1"/>
      </xdr:nvSpPr>
      <xdr:spPr>
        <a:xfrm>
          <a:off x="4622800" y="683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280283</xdr:rowOff>
    </xdr:from>
    <xdr:to>
      <xdr:col>22</xdr:col>
      <xdr:colOff>165100</xdr:colOff>
      <xdr:row>35</xdr:row>
      <xdr:rowOff>38983</xdr:rowOff>
    </xdr:to>
    <xdr:sp macro="" textlink="">
      <xdr:nvSpPr>
        <xdr:cNvPr id="134" name="楕円 133"/>
        <xdr:cNvSpPr/>
      </xdr:nvSpPr>
      <xdr:spPr bwMode="auto">
        <a:xfrm>
          <a:off x="4254500" y="654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49160</xdr:rowOff>
    </xdr:from>
    <xdr:ext cx="762000" cy="259045"/>
    <xdr:sp macro="" textlink="">
      <xdr:nvSpPr>
        <xdr:cNvPr id="135" name="テキスト ボックス 134"/>
        <xdr:cNvSpPr txBox="1"/>
      </xdr:nvSpPr>
      <xdr:spPr>
        <a:xfrm>
          <a:off x="3924300" y="631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250489</xdr:rowOff>
    </xdr:from>
    <xdr:to>
      <xdr:col>19</xdr:col>
      <xdr:colOff>38100</xdr:colOff>
      <xdr:row>35</xdr:row>
      <xdr:rowOff>9189</xdr:rowOff>
    </xdr:to>
    <xdr:sp macro="" textlink="">
      <xdr:nvSpPr>
        <xdr:cNvPr id="136" name="楕円 135"/>
        <xdr:cNvSpPr/>
      </xdr:nvSpPr>
      <xdr:spPr bwMode="auto">
        <a:xfrm>
          <a:off x="3556000" y="651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19366</xdr:rowOff>
    </xdr:from>
    <xdr:ext cx="762000" cy="259045"/>
    <xdr:sp macro="" textlink="">
      <xdr:nvSpPr>
        <xdr:cNvPr id="137" name="テキスト ボックス 136"/>
        <xdr:cNvSpPr txBox="1"/>
      </xdr:nvSpPr>
      <xdr:spPr>
        <a:xfrm>
          <a:off x="3225800" y="628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93593</xdr:rowOff>
    </xdr:from>
    <xdr:to>
      <xdr:col>15</xdr:col>
      <xdr:colOff>101600</xdr:colOff>
      <xdr:row>34</xdr:row>
      <xdr:rowOff>195193</xdr:rowOff>
    </xdr:to>
    <xdr:sp macro="" textlink="">
      <xdr:nvSpPr>
        <xdr:cNvPr id="138" name="楕円 137"/>
        <xdr:cNvSpPr/>
      </xdr:nvSpPr>
      <xdr:spPr bwMode="auto">
        <a:xfrm>
          <a:off x="2857500" y="636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205370</xdr:rowOff>
    </xdr:from>
    <xdr:ext cx="762000" cy="259045"/>
    <xdr:sp macro="" textlink="">
      <xdr:nvSpPr>
        <xdr:cNvPr id="139" name="テキスト ボックス 138"/>
        <xdr:cNvSpPr txBox="1"/>
      </xdr:nvSpPr>
      <xdr:spPr>
        <a:xfrm>
          <a:off x="2527300" y="61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42812</xdr:rowOff>
    </xdr:from>
    <xdr:to>
      <xdr:col>24</xdr:col>
      <xdr:colOff>63500</xdr:colOff>
      <xdr:row>36</xdr:row>
      <xdr:rowOff>58585</xdr:rowOff>
    </xdr:to>
    <xdr:cxnSp macro="">
      <xdr:nvCxnSpPr>
        <xdr:cNvPr id="61" name="直線コネクタ 60"/>
        <xdr:cNvCxnSpPr/>
      </xdr:nvCxnSpPr>
      <xdr:spPr>
        <a:xfrm flipV="1">
          <a:off x="3797300" y="6215012"/>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58585</xdr:rowOff>
    </xdr:from>
    <xdr:to>
      <xdr:col>19</xdr:col>
      <xdr:colOff>177800</xdr:colOff>
      <xdr:row>36</xdr:row>
      <xdr:rowOff>82359</xdr:rowOff>
    </xdr:to>
    <xdr:cxnSp macro="">
      <xdr:nvCxnSpPr>
        <xdr:cNvPr id="64" name="直線コネクタ 63"/>
        <xdr:cNvCxnSpPr/>
      </xdr:nvCxnSpPr>
      <xdr:spPr>
        <a:xfrm flipV="1">
          <a:off x="2908300" y="6230785"/>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82359</xdr:rowOff>
    </xdr:from>
    <xdr:to>
      <xdr:col>15</xdr:col>
      <xdr:colOff>50800</xdr:colOff>
      <xdr:row>36</xdr:row>
      <xdr:rowOff>121343</xdr:rowOff>
    </xdr:to>
    <xdr:cxnSp macro="">
      <xdr:nvCxnSpPr>
        <xdr:cNvPr id="67" name="直線コネクタ 66"/>
        <xdr:cNvCxnSpPr/>
      </xdr:nvCxnSpPr>
      <xdr:spPr>
        <a:xfrm flipV="1">
          <a:off x="2019300" y="6254559"/>
          <a:ext cx="8890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121343</xdr:rowOff>
    </xdr:from>
    <xdr:to>
      <xdr:col>10</xdr:col>
      <xdr:colOff>114300</xdr:colOff>
      <xdr:row>36</xdr:row>
      <xdr:rowOff>129642</xdr:rowOff>
    </xdr:to>
    <xdr:cxnSp macro="">
      <xdr:nvCxnSpPr>
        <xdr:cNvPr id="70" name="直線コネクタ 69"/>
        <xdr:cNvCxnSpPr/>
      </xdr:nvCxnSpPr>
      <xdr:spPr>
        <a:xfrm flipV="1">
          <a:off x="1130300" y="6293543"/>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163462</xdr:rowOff>
    </xdr:from>
    <xdr:to>
      <xdr:col>24</xdr:col>
      <xdr:colOff>114300</xdr:colOff>
      <xdr:row>36</xdr:row>
      <xdr:rowOff>93612</xdr:rowOff>
    </xdr:to>
    <xdr:sp macro="" textlink="">
      <xdr:nvSpPr>
        <xdr:cNvPr id="80" name="楕円 79"/>
        <xdr:cNvSpPr/>
      </xdr:nvSpPr>
      <xdr:spPr>
        <a:xfrm>
          <a:off x="4584700" y="61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14889</xdr:rowOff>
    </xdr:from>
    <xdr:ext cx="599010" cy="259045"/>
    <xdr:sp macro="" textlink="">
      <xdr:nvSpPr>
        <xdr:cNvPr id="81" name="人件費該当値テキスト"/>
        <xdr:cNvSpPr txBox="1"/>
      </xdr:nvSpPr>
      <xdr:spPr>
        <a:xfrm>
          <a:off x="4686300" y="601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7785</xdr:rowOff>
    </xdr:from>
    <xdr:to>
      <xdr:col>20</xdr:col>
      <xdr:colOff>38100</xdr:colOff>
      <xdr:row>36</xdr:row>
      <xdr:rowOff>109385</xdr:rowOff>
    </xdr:to>
    <xdr:sp macro="" textlink="">
      <xdr:nvSpPr>
        <xdr:cNvPr id="82" name="楕円 81"/>
        <xdr:cNvSpPr/>
      </xdr:nvSpPr>
      <xdr:spPr>
        <a:xfrm>
          <a:off x="3746500" y="61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125912</xdr:rowOff>
    </xdr:from>
    <xdr:ext cx="599010" cy="259045"/>
    <xdr:sp macro="" textlink="">
      <xdr:nvSpPr>
        <xdr:cNvPr id="83" name="テキスト ボックス 82"/>
        <xdr:cNvSpPr txBox="1"/>
      </xdr:nvSpPr>
      <xdr:spPr>
        <a:xfrm>
          <a:off x="3497795" y="59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31559</xdr:rowOff>
    </xdr:from>
    <xdr:to>
      <xdr:col>15</xdr:col>
      <xdr:colOff>101600</xdr:colOff>
      <xdr:row>36</xdr:row>
      <xdr:rowOff>133159</xdr:rowOff>
    </xdr:to>
    <xdr:sp macro="" textlink="">
      <xdr:nvSpPr>
        <xdr:cNvPr id="84" name="楕円 83"/>
        <xdr:cNvSpPr/>
      </xdr:nvSpPr>
      <xdr:spPr>
        <a:xfrm>
          <a:off x="2857500" y="6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149686</xdr:rowOff>
    </xdr:from>
    <xdr:ext cx="599010" cy="259045"/>
    <xdr:sp macro="" textlink="">
      <xdr:nvSpPr>
        <xdr:cNvPr id="85" name="テキスト ボックス 84"/>
        <xdr:cNvSpPr txBox="1"/>
      </xdr:nvSpPr>
      <xdr:spPr>
        <a:xfrm>
          <a:off x="2608795" y="597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70543</xdr:rowOff>
    </xdr:from>
    <xdr:to>
      <xdr:col>10</xdr:col>
      <xdr:colOff>165100</xdr:colOff>
      <xdr:row>37</xdr:row>
      <xdr:rowOff>693</xdr:rowOff>
    </xdr:to>
    <xdr:sp macro="" textlink="">
      <xdr:nvSpPr>
        <xdr:cNvPr id="86" name="楕円 85"/>
        <xdr:cNvSpPr/>
      </xdr:nvSpPr>
      <xdr:spPr>
        <a:xfrm>
          <a:off x="1968500" y="62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17220</xdr:rowOff>
    </xdr:from>
    <xdr:ext cx="599010" cy="259045"/>
    <xdr:sp macro="" textlink="">
      <xdr:nvSpPr>
        <xdr:cNvPr id="87" name="テキスト ボックス 86"/>
        <xdr:cNvSpPr txBox="1"/>
      </xdr:nvSpPr>
      <xdr:spPr>
        <a:xfrm>
          <a:off x="1719795" y="601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78842</xdr:rowOff>
    </xdr:from>
    <xdr:to>
      <xdr:col>6</xdr:col>
      <xdr:colOff>38100</xdr:colOff>
      <xdr:row>37</xdr:row>
      <xdr:rowOff>8992</xdr:rowOff>
    </xdr:to>
    <xdr:sp macro="" textlink="">
      <xdr:nvSpPr>
        <xdr:cNvPr id="88" name="楕円 87"/>
        <xdr:cNvSpPr/>
      </xdr:nvSpPr>
      <xdr:spPr>
        <a:xfrm>
          <a:off x="1079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25519</xdr:rowOff>
    </xdr:from>
    <xdr:ext cx="599010" cy="259045"/>
    <xdr:sp macro="" textlink="">
      <xdr:nvSpPr>
        <xdr:cNvPr id="89" name="テキスト ボックス 88"/>
        <xdr:cNvSpPr txBox="1"/>
      </xdr:nvSpPr>
      <xdr:spPr>
        <a:xfrm>
          <a:off x="830795" y="602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162098</xdr:rowOff>
    </xdr:from>
    <xdr:to>
      <xdr:col>24</xdr:col>
      <xdr:colOff>63500</xdr:colOff>
      <xdr:row>56</xdr:row>
      <xdr:rowOff>19896</xdr:rowOff>
    </xdr:to>
    <xdr:cxnSp macro="">
      <xdr:nvCxnSpPr>
        <xdr:cNvPr id="116" name="直線コネクタ 115"/>
        <xdr:cNvCxnSpPr/>
      </xdr:nvCxnSpPr>
      <xdr:spPr>
        <a:xfrm flipV="1">
          <a:off x="3797300" y="9591848"/>
          <a:ext cx="8382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19896</xdr:rowOff>
    </xdr:from>
    <xdr:to>
      <xdr:col>19</xdr:col>
      <xdr:colOff>177800</xdr:colOff>
      <xdr:row>56</xdr:row>
      <xdr:rowOff>77169</xdr:rowOff>
    </xdr:to>
    <xdr:cxnSp macro="">
      <xdr:nvCxnSpPr>
        <xdr:cNvPr id="119" name="直線コネクタ 118"/>
        <xdr:cNvCxnSpPr/>
      </xdr:nvCxnSpPr>
      <xdr:spPr>
        <a:xfrm flipV="1">
          <a:off x="2908300" y="9621096"/>
          <a:ext cx="889000" cy="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77169</xdr:rowOff>
    </xdr:from>
    <xdr:to>
      <xdr:col>15</xdr:col>
      <xdr:colOff>50800</xdr:colOff>
      <xdr:row>56</xdr:row>
      <xdr:rowOff>84457</xdr:rowOff>
    </xdr:to>
    <xdr:cxnSp macro="">
      <xdr:nvCxnSpPr>
        <xdr:cNvPr id="122" name="直線コネクタ 121"/>
        <xdr:cNvCxnSpPr/>
      </xdr:nvCxnSpPr>
      <xdr:spPr>
        <a:xfrm flipV="1">
          <a:off x="2019300" y="9678369"/>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84457</xdr:rowOff>
    </xdr:from>
    <xdr:to>
      <xdr:col>10</xdr:col>
      <xdr:colOff>114300</xdr:colOff>
      <xdr:row>56</xdr:row>
      <xdr:rowOff>157092</xdr:rowOff>
    </xdr:to>
    <xdr:cxnSp macro="">
      <xdr:nvCxnSpPr>
        <xdr:cNvPr id="125" name="直線コネクタ 124"/>
        <xdr:cNvCxnSpPr/>
      </xdr:nvCxnSpPr>
      <xdr:spPr>
        <a:xfrm flipV="1">
          <a:off x="1130300" y="9685657"/>
          <a:ext cx="8890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111298</xdr:rowOff>
    </xdr:from>
    <xdr:to>
      <xdr:col>24</xdr:col>
      <xdr:colOff>114300</xdr:colOff>
      <xdr:row>56</xdr:row>
      <xdr:rowOff>41448</xdr:rowOff>
    </xdr:to>
    <xdr:sp macro="" textlink="">
      <xdr:nvSpPr>
        <xdr:cNvPr id="135" name="楕円 134"/>
        <xdr:cNvSpPr/>
      </xdr:nvSpPr>
      <xdr:spPr>
        <a:xfrm>
          <a:off x="4584700" y="95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134175</xdr:rowOff>
    </xdr:from>
    <xdr:ext cx="599010" cy="259045"/>
    <xdr:sp macro="" textlink="">
      <xdr:nvSpPr>
        <xdr:cNvPr id="136" name="物件費該当値テキスト"/>
        <xdr:cNvSpPr txBox="1"/>
      </xdr:nvSpPr>
      <xdr:spPr>
        <a:xfrm>
          <a:off x="4686300" y="939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140546</xdr:rowOff>
    </xdr:from>
    <xdr:to>
      <xdr:col>20</xdr:col>
      <xdr:colOff>38100</xdr:colOff>
      <xdr:row>56</xdr:row>
      <xdr:rowOff>70696</xdr:rowOff>
    </xdr:to>
    <xdr:sp macro="" textlink="">
      <xdr:nvSpPr>
        <xdr:cNvPr id="137" name="楕円 136"/>
        <xdr:cNvSpPr/>
      </xdr:nvSpPr>
      <xdr:spPr>
        <a:xfrm>
          <a:off x="3746500" y="95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87223</xdr:rowOff>
    </xdr:from>
    <xdr:ext cx="599010" cy="259045"/>
    <xdr:sp macro="" textlink="">
      <xdr:nvSpPr>
        <xdr:cNvPr id="138" name="テキスト ボックス 137"/>
        <xdr:cNvSpPr txBox="1"/>
      </xdr:nvSpPr>
      <xdr:spPr>
        <a:xfrm>
          <a:off x="3497795" y="93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26369</xdr:rowOff>
    </xdr:from>
    <xdr:to>
      <xdr:col>15</xdr:col>
      <xdr:colOff>101600</xdr:colOff>
      <xdr:row>56</xdr:row>
      <xdr:rowOff>127969</xdr:rowOff>
    </xdr:to>
    <xdr:sp macro="" textlink="">
      <xdr:nvSpPr>
        <xdr:cNvPr id="139" name="楕円 138"/>
        <xdr:cNvSpPr/>
      </xdr:nvSpPr>
      <xdr:spPr>
        <a:xfrm>
          <a:off x="2857500" y="96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144496</xdr:rowOff>
    </xdr:from>
    <xdr:ext cx="534377" cy="259045"/>
    <xdr:sp macro="" textlink="">
      <xdr:nvSpPr>
        <xdr:cNvPr id="140" name="テキスト ボックス 139"/>
        <xdr:cNvSpPr txBox="1"/>
      </xdr:nvSpPr>
      <xdr:spPr>
        <a:xfrm>
          <a:off x="2641111" y="940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33657</xdr:rowOff>
    </xdr:from>
    <xdr:to>
      <xdr:col>10</xdr:col>
      <xdr:colOff>165100</xdr:colOff>
      <xdr:row>56</xdr:row>
      <xdr:rowOff>135257</xdr:rowOff>
    </xdr:to>
    <xdr:sp macro="" textlink="">
      <xdr:nvSpPr>
        <xdr:cNvPr id="141" name="楕円 140"/>
        <xdr:cNvSpPr/>
      </xdr:nvSpPr>
      <xdr:spPr>
        <a:xfrm>
          <a:off x="1968500" y="9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151784</xdr:rowOff>
    </xdr:from>
    <xdr:ext cx="534377" cy="259045"/>
    <xdr:sp macro="" textlink="">
      <xdr:nvSpPr>
        <xdr:cNvPr id="142" name="テキスト ボックス 141"/>
        <xdr:cNvSpPr txBox="1"/>
      </xdr:nvSpPr>
      <xdr:spPr>
        <a:xfrm>
          <a:off x="1752111" y="94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106292</xdr:rowOff>
    </xdr:from>
    <xdr:to>
      <xdr:col>6</xdr:col>
      <xdr:colOff>38100</xdr:colOff>
      <xdr:row>57</xdr:row>
      <xdr:rowOff>36442</xdr:rowOff>
    </xdr:to>
    <xdr:sp macro="" textlink="">
      <xdr:nvSpPr>
        <xdr:cNvPr id="143" name="楕円 142"/>
        <xdr:cNvSpPr/>
      </xdr:nvSpPr>
      <xdr:spPr>
        <a:xfrm>
          <a:off x="1079500" y="97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27569</xdr:rowOff>
    </xdr:from>
    <xdr:ext cx="534377" cy="259045"/>
    <xdr:sp macro="" textlink="">
      <xdr:nvSpPr>
        <xdr:cNvPr id="144" name="テキスト ボックス 143"/>
        <xdr:cNvSpPr txBox="1"/>
      </xdr:nvSpPr>
      <xdr:spPr>
        <a:xfrm>
          <a:off x="863111" y="98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103581</xdr:rowOff>
    </xdr:from>
    <xdr:to>
      <xdr:col>24</xdr:col>
      <xdr:colOff>63500</xdr:colOff>
      <xdr:row>78</xdr:row>
      <xdr:rowOff>112192</xdr:rowOff>
    </xdr:to>
    <xdr:cxnSp macro="">
      <xdr:nvCxnSpPr>
        <xdr:cNvPr id="173" name="直線コネクタ 172"/>
        <xdr:cNvCxnSpPr/>
      </xdr:nvCxnSpPr>
      <xdr:spPr>
        <a:xfrm>
          <a:off x="3797300" y="13476681"/>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103581</xdr:rowOff>
    </xdr:from>
    <xdr:to>
      <xdr:col>19</xdr:col>
      <xdr:colOff>177800</xdr:colOff>
      <xdr:row>78</xdr:row>
      <xdr:rowOff>141224</xdr:rowOff>
    </xdr:to>
    <xdr:cxnSp macro="">
      <xdr:nvCxnSpPr>
        <xdr:cNvPr id="176" name="直線コネクタ 175"/>
        <xdr:cNvCxnSpPr/>
      </xdr:nvCxnSpPr>
      <xdr:spPr>
        <a:xfrm flipV="1">
          <a:off x="2908300" y="1347668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141224</xdr:rowOff>
    </xdr:from>
    <xdr:to>
      <xdr:col>15</xdr:col>
      <xdr:colOff>50800</xdr:colOff>
      <xdr:row>78</xdr:row>
      <xdr:rowOff>151206</xdr:rowOff>
    </xdr:to>
    <xdr:cxnSp macro="">
      <xdr:nvCxnSpPr>
        <xdr:cNvPr id="179" name="直線コネクタ 178"/>
        <xdr:cNvCxnSpPr/>
      </xdr:nvCxnSpPr>
      <xdr:spPr>
        <a:xfrm flipV="1">
          <a:off x="2019300" y="1351432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151206</xdr:rowOff>
    </xdr:from>
    <xdr:to>
      <xdr:col>10</xdr:col>
      <xdr:colOff>114300</xdr:colOff>
      <xdr:row>78</xdr:row>
      <xdr:rowOff>155550</xdr:rowOff>
    </xdr:to>
    <xdr:cxnSp macro="">
      <xdr:nvCxnSpPr>
        <xdr:cNvPr id="182" name="直線コネクタ 181"/>
        <xdr:cNvCxnSpPr/>
      </xdr:nvCxnSpPr>
      <xdr:spPr>
        <a:xfrm flipV="1">
          <a:off x="1130300" y="1352430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61392</xdr:rowOff>
    </xdr:from>
    <xdr:to>
      <xdr:col>24</xdr:col>
      <xdr:colOff>114300</xdr:colOff>
      <xdr:row>78</xdr:row>
      <xdr:rowOff>162992</xdr:rowOff>
    </xdr:to>
    <xdr:sp macro="" textlink="">
      <xdr:nvSpPr>
        <xdr:cNvPr id="192" name="楕円 191"/>
        <xdr:cNvSpPr/>
      </xdr:nvSpPr>
      <xdr:spPr>
        <a:xfrm>
          <a:off x="45847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147769</xdr:rowOff>
    </xdr:from>
    <xdr:ext cx="469744" cy="259045"/>
    <xdr:sp macro="" textlink="">
      <xdr:nvSpPr>
        <xdr:cNvPr id="193" name="維持補修費該当値テキスト"/>
        <xdr:cNvSpPr txBox="1"/>
      </xdr:nvSpPr>
      <xdr:spPr>
        <a:xfrm>
          <a:off x="4686300" y="133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52781</xdr:rowOff>
    </xdr:from>
    <xdr:to>
      <xdr:col>20</xdr:col>
      <xdr:colOff>38100</xdr:colOff>
      <xdr:row>78</xdr:row>
      <xdr:rowOff>154381</xdr:rowOff>
    </xdr:to>
    <xdr:sp macro="" textlink="">
      <xdr:nvSpPr>
        <xdr:cNvPr id="194" name="楕円 193"/>
        <xdr:cNvSpPr/>
      </xdr:nvSpPr>
      <xdr:spPr>
        <a:xfrm>
          <a:off x="3746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145508</xdr:rowOff>
    </xdr:from>
    <xdr:ext cx="469744" cy="259045"/>
    <xdr:sp macro="" textlink="">
      <xdr:nvSpPr>
        <xdr:cNvPr id="195" name="テキスト ボックス 194"/>
        <xdr:cNvSpPr txBox="1"/>
      </xdr:nvSpPr>
      <xdr:spPr>
        <a:xfrm>
          <a:off x="3562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90424</xdr:rowOff>
    </xdr:from>
    <xdr:to>
      <xdr:col>15</xdr:col>
      <xdr:colOff>101600</xdr:colOff>
      <xdr:row>79</xdr:row>
      <xdr:rowOff>20574</xdr:rowOff>
    </xdr:to>
    <xdr:sp macro="" textlink="">
      <xdr:nvSpPr>
        <xdr:cNvPr id="196" name="楕円 195"/>
        <xdr:cNvSpPr/>
      </xdr:nvSpPr>
      <xdr:spPr>
        <a:xfrm>
          <a:off x="2857500" y="134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11701</xdr:rowOff>
    </xdr:from>
    <xdr:ext cx="469744" cy="259045"/>
    <xdr:sp macro="" textlink="">
      <xdr:nvSpPr>
        <xdr:cNvPr id="197" name="テキスト ボックス 196"/>
        <xdr:cNvSpPr txBox="1"/>
      </xdr:nvSpPr>
      <xdr:spPr>
        <a:xfrm>
          <a:off x="2673428"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100406</xdr:rowOff>
    </xdr:from>
    <xdr:to>
      <xdr:col>10</xdr:col>
      <xdr:colOff>165100</xdr:colOff>
      <xdr:row>79</xdr:row>
      <xdr:rowOff>30556</xdr:rowOff>
    </xdr:to>
    <xdr:sp macro="" textlink="">
      <xdr:nvSpPr>
        <xdr:cNvPr id="198" name="楕円 197"/>
        <xdr:cNvSpPr/>
      </xdr:nvSpPr>
      <xdr:spPr>
        <a:xfrm>
          <a:off x="19685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21683</xdr:rowOff>
    </xdr:from>
    <xdr:ext cx="469744" cy="259045"/>
    <xdr:sp macro="" textlink="">
      <xdr:nvSpPr>
        <xdr:cNvPr id="199" name="テキスト ボックス 198"/>
        <xdr:cNvSpPr txBox="1"/>
      </xdr:nvSpPr>
      <xdr:spPr>
        <a:xfrm>
          <a:off x="1784428" y="135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104750</xdr:rowOff>
    </xdr:from>
    <xdr:to>
      <xdr:col>6</xdr:col>
      <xdr:colOff>38100</xdr:colOff>
      <xdr:row>79</xdr:row>
      <xdr:rowOff>34900</xdr:rowOff>
    </xdr:to>
    <xdr:sp macro="" textlink="">
      <xdr:nvSpPr>
        <xdr:cNvPr id="200" name="楕円 199"/>
        <xdr:cNvSpPr/>
      </xdr:nvSpPr>
      <xdr:spPr>
        <a:xfrm>
          <a:off x="1079500" y="134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26027</xdr:rowOff>
    </xdr:from>
    <xdr:ext cx="469744" cy="259045"/>
    <xdr:sp macro="" textlink="">
      <xdr:nvSpPr>
        <xdr:cNvPr id="201" name="テキスト ボックス 200"/>
        <xdr:cNvSpPr txBox="1"/>
      </xdr:nvSpPr>
      <xdr:spPr>
        <a:xfrm>
          <a:off x="895428" y="135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96686</xdr:rowOff>
    </xdr:from>
    <xdr:to>
      <xdr:col>24</xdr:col>
      <xdr:colOff>63500</xdr:colOff>
      <xdr:row>94</xdr:row>
      <xdr:rowOff>6286</xdr:rowOff>
    </xdr:to>
    <xdr:cxnSp macro="">
      <xdr:nvCxnSpPr>
        <xdr:cNvPr id="231" name="直線コネクタ 230"/>
        <xdr:cNvCxnSpPr/>
      </xdr:nvCxnSpPr>
      <xdr:spPr>
        <a:xfrm flipV="1">
          <a:off x="3797300" y="16041536"/>
          <a:ext cx="838200" cy="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6286</xdr:rowOff>
    </xdr:from>
    <xdr:to>
      <xdr:col>19</xdr:col>
      <xdr:colOff>177800</xdr:colOff>
      <xdr:row>94</xdr:row>
      <xdr:rowOff>25006</xdr:rowOff>
    </xdr:to>
    <xdr:cxnSp macro="">
      <xdr:nvCxnSpPr>
        <xdr:cNvPr id="234" name="直線コネクタ 233"/>
        <xdr:cNvCxnSpPr/>
      </xdr:nvCxnSpPr>
      <xdr:spPr>
        <a:xfrm flipV="1">
          <a:off x="2908300" y="16122586"/>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25006</xdr:rowOff>
    </xdr:from>
    <xdr:to>
      <xdr:col>15</xdr:col>
      <xdr:colOff>50800</xdr:colOff>
      <xdr:row>94</xdr:row>
      <xdr:rowOff>112204</xdr:rowOff>
    </xdr:to>
    <xdr:cxnSp macro="">
      <xdr:nvCxnSpPr>
        <xdr:cNvPr id="237" name="直線コネクタ 236"/>
        <xdr:cNvCxnSpPr/>
      </xdr:nvCxnSpPr>
      <xdr:spPr>
        <a:xfrm flipV="1">
          <a:off x="2019300" y="16141306"/>
          <a:ext cx="889000" cy="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112204</xdr:rowOff>
    </xdr:from>
    <xdr:to>
      <xdr:col>10</xdr:col>
      <xdr:colOff>114300</xdr:colOff>
      <xdr:row>95</xdr:row>
      <xdr:rowOff>27736</xdr:rowOff>
    </xdr:to>
    <xdr:cxnSp macro="">
      <xdr:nvCxnSpPr>
        <xdr:cNvPr id="240" name="直線コネクタ 239"/>
        <xdr:cNvCxnSpPr/>
      </xdr:nvCxnSpPr>
      <xdr:spPr>
        <a:xfrm flipV="1">
          <a:off x="1130300" y="16228504"/>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45886</xdr:rowOff>
    </xdr:from>
    <xdr:to>
      <xdr:col>24</xdr:col>
      <xdr:colOff>114300</xdr:colOff>
      <xdr:row>93</xdr:row>
      <xdr:rowOff>147486</xdr:rowOff>
    </xdr:to>
    <xdr:sp macro="" textlink="">
      <xdr:nvSpPr>
        <xdr:cNvPr id="250" name="楕円 249"/>
        <xdr:cNvSpPr/>
      </xdr:nvSpPr>
      <xdr:spPr>
        <a:xfrm>
          <a:off x="4584700" y="159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68763</xdr:rowOff>
    </xdr:from>
    <xdr:ext cx="599010" cy="259045"/>
    <xdr:sp macro="" textlink="">
      <xdr:nvSpPr>
        <xdr:cNvPr id="251" name="扶助費該当値テキスト"/>
        <xdr:cNvSpPr txBox="1"/>
      </xdr:nvSpPr>
      <xdr:spPr>
        <a:xfrm>
          <a:off x="4686300" y="1584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126936</xdr:rowOff>
    </xdr:from>
    <xdr:to>
      <xdr:col>20</xdr:col>
      <xdr:colOff>38100</xdr:colOff>
      <xdr:row>94</xdr:row>
      <xdr:rowOff>57086</xdr:rowOff>
    </xdr:to>
    <xdr:sp macro="" textlink="">
      <xdr:nvSpPr>
        <xdr:cNvPr id="252" name="楕円 251"/>
        <xdr:cNvSpPr/>
      </xdr:nvSpPr>
      <xdr:spPr>
        <a:xfrm>
          <a:off x="3746500" y="160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73613</xdr:rowOff>
    </xdr:from>
    <xdr:ext cx="599010" cy="259045"/>
    <xdr:sp macro="" textlink="">
      <xdr:nvSpPr>
        <xdr:cNvPr id="253" name="テキスト ボックス 252"/>
        <xdr:cNvSpPr txBox="1"/>
      </xdr:nvSpPr>
      <xdr:spPr>
        <a:xfrm>
          <a:off x="3497795" y="1584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145656</xdr:rowOff>
    </xdr:from>
    <xdr:to>
      <xdr:col>15</xdr:col>
      <xdr:colOff>101600</xdr:colOff>
      <xdr:row>94</xdr:row>
      <xdr:rowOff>75806</xdr:rowOff>
    </xdr:to>
    <xdr:sp macro="" textlink="">
      <xdr:nvSpPr>
        <xdr:cNvPr id="254" name="楕円 253"/>
        <xdr:cNvSpPr/>
      </xdr:nvSpPr>
      <xdr:spPr>
        <a:xfrm>
          <a:off x="2857500" y="160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92333</xdr:rowOff>
    </xdr:from>
    <xdr:ext cx="534377" cy="259045"/>
    <xdr:sp macro="" textlink="">
      <xdr:nvSpPr>
        <xdr:cNvPr id="255" name="テキスト ボックス 254"/>
        <xdr:cNvSpPr txBox="1"/>
      </xdr:nvSpPr>
      <xdr:spPr>
        <a:xfrm>
          <a:off x="2641111" y="15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61404</xdr:rowOff>
    </xdr:from>
    <xdr:to>
      <xdr:col>10</xdr:col>
      <xdr:colOff>165100</xdr:colOff>
      <xdr:row>94</xdr:row>
      <xdr:rowOff>163004</xdr:rowOff>
    </xdr:to>
    <xdr:sp macro="" textlink="">
      <xdr:nvSpPr>
        <xdr:cNvPr id="256" name="楕円 255"/>
        <xdr:cNvSpPr/>
      </xdr:nvSpPr>
      <xdr:spPr>
        <a:xfrm>
          <a:off x="1968500" y="161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8081</xdr:rowOff>
    </xdr:from>
    <xdr:ext cx="534377" cy="259045"/>
    <xdr:sp macro="" textlink="">
      <xdr:nvSpPr>
        <xdr:cNvPr id="257" name="テキスト ボックス 256"/>
        <xdr:cNvSpPr txBox="1"/>
      </xdr:nvSpPr>
      <xdr:spPr>
        <a:xfrm>
          <a:off x="1752111" y="159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148386</xdr:rowOff>
    </xdr:from>
    <xdr:to>
      <xdr:col>6</xdr:col>
      <xdr:colOff>38100</xdr:colOff>
      <xdr:row>95</xdr:row>
      <xdr:rowOff>78536</xdr:rowOff>
    </xdr:to>
    <xdr:sp macro="" textlink="">
      <xdr:nvSpPr>
        <xdr:cNvPr id="258" name="楕円 257"/>
        <xdr:cNvSpPr/>
      </xdr:nvSpPr>
      <xdr:spPr>
        <a:xfrm>
          <a:off x="1079500" y="162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95063</xdr:rowOff>
    </xdr:from>
    <xdr:ext cx="534377" cy="259045"/>
    <xdr:sp macro="" textlink="">
      <xdr:nvSpPr>
        <xdr:cNvPr id="259" name="テキスト ボックス 258"/>
        <xdr:cNvSpPr txBox="1"/>
      </xdr:nvSpPr>
      <xdr:spPr>
        <a:xfrm>
          <a:off x="863111" y="160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67545</xdr:rowOff>
    </xdr:from>
    <xdr:to>
      <xdr:col>55</xdr:col>
      <xdr:colOff>0</xdr:colOff>
      <xdr:row>35</xdr:row>
      <xdr:rowOff>133436</xdr:rowOff>
    </xdr:to>
    <xdr:cxnSp macro="">
      <xdr:nvCxnSpPr>
        <xdr:cNvPr id="286" name="直線コネクタ 285"/>
        <xdr:cNvCxnSpPr/>
      </xdr:nvCxnSpPr>
      <xdr:spPr>
        <a:xfrm>
          <a:off x="9639300" y="6068295"/>
          <a:ext cx="838200" cy="6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67545</xdr:rowOff>
    </xdr:from>
    <xdr:to>
      <xdr:col>50</xdr:col>
      <xdr:colOff>114300</xdr:colOff>
      <xdr:row>35</xdr:row>
      <xdr:rowOff>170351</xdr:rowOff>
    </xdr:to>
    <xdr:cxnSp macro="">
      <xdr:nvCxnSpPr>
        <xdr:cNvPr id="289" name="直線コネクタ 288"/>
        <xdr:cNvCxnSpPr/>
      </xdr:nvCxnSpPr>
      <xdr:spPr>
        <a:xfrm flipV="1">
          <a:off x="8750300" y="6068295"/>
          <a:ext cx="889000" cy="1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170351</xdr:rowOff>
    </xdr:from>
    <xdr:to>
      <xdr:col>45</xdr:col>
      <xdr:colOff>177800</xdr:colOff>
      <xdr:row>36</xdr:row>
      <xdr:rowOff>49778</xdr:rowOff>
    </xdr:to>
    <xdr:cxnSp macro="">
      <xdr:nvCxnSpPr>
        <xdr:cNvPr id="292" name="直線コネクタ 291"/>
        <xdr:cNvCxnSpPr/>
      </xdr:nvCxnSpPr>
      <xdr:spPr>
        <a:xfrm flipV="1">
          <a:off x="7861300" y="6171101"/>
          <a:ext cx="889000" cy="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49778</xdr:rowOff>
    </xdr:from>
    <xdr:to>
      <xdr:col>41</xdr:col>
      <xdr:colOff>50800</xdr:colOff>
      <xdr:row>36</xdr:row>
      <xdr:rowOff>83757</xdr:rowOff>
    </xdr:to>
    <xdr:cxnSp macro="">
      <xdr:nvCxnSpPr>
        <xdr:cNvPr id="295" name="直線コネクタ 294"/>
        <xdr:cNvCxnSpPr/>
      </xdr:nvCxnSpPr>
      <xdr:spPr>
        <a:xfrm flipV="1">
          <a:off x="6972300" y="6221978"/>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82636</xdr:rowOff>
    </xdr:from>
    <xdr:to>
      <xdr:col>55</xdr:col>
      <xdr:colOff>50800</xdr:colOff>
      <xdr:row>36</xdr:row>
      <xdr:rowOff>12786</xdr:rowOff>
    </xdr:to>
    <xdr:sp macro="" textlink="">
      <xdr:nvSpPr>
        <xdr:cNvPr id="305" name="楕円 304"/>
        <xdr:cNvSpPr/>
      </xdr:nvSpPr>
      <xdr:spPr>
        <a:xfrm>
          <a:off x="10426700" y="60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105513</xdr:rowOff>
    </xdr:from>
    <xdr:ext cx="599010" cy="259045"/>
    <xdr:sp macro="" textlink="">
      <xdr:nvSpPr>
        <xdr:cNvPr id="306" name="補助費等該当値テキスト"/>
        <xdr:cNvSpPr txBox="1"/>
      </xdr:nvSpPr>
      <xdr:spPr>
        <a:xfrm>
          <a:off x="10528300" y="593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16745</xdr:rowOff>
    </xdr:from>
    <xdr:to>
      <xdr:col>50</xdr:col>
      <xdr:colOff>165100</xdr:colOff>
      <xdr:row>35</xdr:row>
      <xdr:rowOff>118345</xdr:rowOff>
    </xdr:to>
    <xdr:sp macro="" textlink="">
      <xdr:nvSpPr>
        <xdr:cNvPr id="307" name="楕円 306"/>
        <xdr:cNvSpPr/>
      </xdr:nvSpPr>
      <xdr:spPr>
        <a:xfrm>
          <a:off x="9588500" y="60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134872</xdr:rowOff>
    </xdr:from>
    <xdr:ext cx="599010" cy="259045"/>
    <xdr:sp macro="" textlink="">
      <xdr:nvSpPr>
        <xdr:cNvPr id="308" name="テキスト ボックス 307"/>
        <xdr:cNvSpPr txBox="1"/>
      </xdr:nvSpPr>
      <xdr:spPr>
        <a:xfrm>
          <a:off x="9339795" y="57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119551</xdr:rowOff>
    </xdr:from>
    <xdr:to>
      <xdr:col>46</xdr:col>
      <xdr:colOff>38100</xdr:colOff>
      <xdr:row>36</xdr:row>
      <xdr:rowOff>49701</xdr:rowOff>
    </xdr:to>
    <xdr:sp macro="" textlink="">
      <xdr:nvSpPr>
        <xdr:cNvPr id="309" name="楕円 308"/>
        <xdr:cNvSpPr/>
      </xdr:nvSpPr>
      <xdr:spPr>
        <a:xfrm>
          <a:off x="8699500" y="61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66228</xdr:rowOff>
    </xdr:from>
    <xdr:ext cx="599010" cy="259045"/>
    <xdr:sp macro="" textlink="">
      <xdr:nvSpPr>
        <xdr:cNvPr id="310" name="テキスト ボックス 309"/>
        <xdr:cNvSpPr txBox="1"/>
      </xdr:nvSpPr>
      <xdr:spPr>
        <a:xfrm>
          <a:off x="8450795" y="589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170428</xdr:rowOff>
    </xdr:from>
    <xdr:to>
      <xdr:col>41</xdr:col>
      <xdr:colOff>101600</xdr:colOff>
      <xdr:row>36</xdr:row>
      <xdr:rowOff>100578</xdr:rowOff>
    </xdr:to>
    <xdr:sp macro="" textlink="">
      <xdr:nvSpPr>
        <xdr:cNvPr id="311" name="楕円 310"/>
        <xdr:cNvSpPr/>
      </xdr:nvSpPr>
      <xdr:spPr>
        <a:xfrm>
          <a:off x="7810500" y="61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117105</xdr:rowOff>
    </xdr:from>
    <xdr:ext cx="534377" cy="259045"/>
    <xdr:sp macro="" textlink="">
      <xdr:nvSpPr>
        <xdr:cNvPr id="312" name="テキスト ボックス 311"/>
        <xdr:cNvSpPr txBox="1"/>
      </xdr:nvSpPr>
      <xdr:spPr>
        <a:xfrm>
          <a:off x="7594111" y="59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32957</xdr:rowOff>
    </xdr:from>
    <xdr:to>
      <xdr:col>36</xdr:col>
      <xdr:colOff>165100</xdr:colOff>
      <xdr:row>36</xdr:row>
      <xdr:rowOff>134557</xdr:rowOff>
    </xdr:to>
    <xdr:sp macro="" textlink="">
      <xdr:nvSpPr>
        <xdr:cNvPr id="313" name="楕円 312"/>
        <xdr:cNvSpPr/>
      </xdr:nvSpPr>
      <xdr:spPr>
        <a:xfrm>
          <a:off x="6921500" y="62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151084</xdr:rowOff>
    </xdr:from>
    <xdr:ext cx="534377" cy="259045"/>
    <xdr:sp macro="" textlink="">
      <xdr:nvSpPr>
        <xdr:cNvPr id="314" name="テキスト ボックス 313"/>
        <xdr:cNvSpPr txBox="1"/>
      </xdr:nvSpPr>
      <xdr:spPr>
        <a:xfrm>
          <a:off x="6705111" y="59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115694</xdr:rowOff>
    </xdr:from>
    <xdr:to>
      <xdr:col>55</xdr:col>
      <xdr:colOff>0</xdr:colOff>
      <xdr:row>57</xdr:row>
      <xdr:rowOff>116203</xdr:rowOff>
    </xdr:to>
    <xdr:cxnSp macro="">
      <xdr:nvCxnSpPr>
        <xdr:cNvPr id="345" name="直線コネクタ 344"/>
        <xdr:cNvCxnSpPr/>
      </xdr:nvCxnSpPr>
      <xdr:spPr>
        <a:xfrm>
          <a:off x="9639300" y="9888344"/>
          <a:ext cx="8382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90743</xdr:rowOff>
    </xdr:from>
    <xdr:to>
      <xdr:col>50</xdr:col>
      <xdr:colOff>114300</xdr:colOff>
      <xdr:row>57</xdr:row>
      <xdr:rowOff>115694</xdr:rowOff>
    </xdr:to>
    <xdr:cxnSp macro="">
      <xdr:nvCxnSpPr>
        <xdr:cNvPr id="348" name="直線コネクタ 347"/>
        <xdr:cNvCxnSpPr/>
      </xdr:nvCxnSpPr>
      <xdr:spPr>
        <a:xfrm>
          <a:off x="8750300" y="9863393"/>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90743</xdr:rowOff>
    </xdr:from>
    <xdr:to>
      <xdr:col>45</xdr:col>
      <xdr:colOff>177800</xdr:colOff>
      <xdr:row>58</xdr:row>
      <xdr:rowOff>66186</xdr:rowOff>
    </xdr:to>
    <xdr:cxnSp macro="">
      <xdr:nvCxnSpPr>
        <xdr:cNvPr id="351" name="直線コネクタ 350"/>
        <xdr:cNvCxnSpPr/>
      </xdr:nvCxnSpPr>
      <xdr:spPr>
        <a:xfrm flipV="1">
          <a:off x="7861300" y="9863393"/>
          <a:ext cx="889000" cy="14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102814</xdr:rowOff>
    </xdr:from>
    <xdr:to>
      <xdr:col>41</xdr:col>
      <xdr:colOff>50800</xdr:colOff>
      <xdr:row>58</xdr:row>
      <xdr:rowOff>66186</xdr:rowOff>
    </xdr:to>
    <xdr:cxnSp macro="">
      <xdr:nvCxnSpPr>
        <xdr:cNvPr id="354" name="直線コネクタ 353"/>
        <xdr:cNvCxnSpPr/>
      </xdr:nvCxnSpPr>
      <xdr:spPr>
        <a:xfrm>
          <a:off x="6972300" y="9875464"/>
          <a:ext cx="889000" cy="1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65403</xdr:rowOff>
    </xdr:from>
    <xdr:to>
      <xdr:col>55</xdr:col>
      <xdr:colOff>50800</xdr:colOff>
      <xdr:row>57</xdr:row>
      <xdr:rowOff>167003</xdr:rowOff>
    </xdr:to>
    <xdr:sp macro="" textlink="">
      <xdr:nvSpPr>
        <xdr:cNvPr id="364" name="楕円 363"/>
        <xdr:cNvSpPr/>
      </xdr:nvSpPr>
      <xdr:spPr>
        <a:xfrm>
          <a:off x="10426700" y="98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43830</xdr:rowOff>
    </xdr:from>
    <xdr:ext cx="534377" cy="259045"/>
    <xdr:sp macro="" textlink="">
      <xdr:nvSpPr>
        <xdr:cNvPr id="365" name="普通建設事業費該当値テキスト"/>
        <xdr:cNvSpPr txBox="1"/>
      </xdr:nvSpPr>
      <xdr:spPr>
        <a:xfrm>
          <a:off x="10528300" y="981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64894</xdr:rowOff>
    </xdr:from>
    <xdr:to>
      <xdr:col>50</xdr:col>
      <xdr:colOff>165100</xdr:colOff>
      <xdr:row>57</xdr:row>
      <xdr:rowOff>166494</xdr:rowOff>
    </xdr:to>
    <xdr:sp macro="" textlink="">
      <xdr:nvSpPr>
        <xdr:cNvPr id="366" name="楕円 365"/>
        <xdr:cNvSpPr/>
      </xdr:nvSpPr>
      <xdr:spPr>
        <a:xfrm>
          <a:off x="9588500" y="98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11571</xdr:rowOff>
    </xdr:from>
    <xdr:ext cx="534377" cy="259045"/>
    <xdr:sp macro="" textlink="">
      <xdr:nvSpPr>
        <xdr:cNvPr id="367" name="テキスト ボックス 366"/>
        <xdr:cNvSpPr txBox="1"/>
      </xdr:nvSpPr>
      <xdr:spPr>
        <a:xfrm>
          <a:off x="9372111" y="96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39943</xdr:rowOff>
    </xdr:from>
    <xdr:to>
      <xdr:col>46</xdr:col>
      <xdr:colOff>38100</xdr:colOff>
      <xdr:row>57</xdr:row>
      <xdr:rowOff>141543</xdr:rowOff>
    </xdr:to>
    <xdr:sp macro="" textlink="">
      <xdr:nvSpPr>
        <xdr:cNvPr id="368" name="楕円 367"/>
        <xdr:cNvSpPr/>
      </xdr:nvSpPr>
      <xdr:spPr>
        <a:xfrm>
          <a:off x="8699500" y="98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158070</xdr:rowOff>
    </xdr:from>
    <xdr:ext cx="599010" cy="259045"/>
    <xdr:sp macro="" textlink="">
      <xdr:nvSpPr>
        <xdr:cNvPr id="369" name="テキスト ボックス 368"/>
        <xdr:cNvSpPr txBox="1"/>
      </xdr:nvSpPr>
      <xdr:spPr>
        <a:xfrm>
          <a:off x="8450795" y="958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15386</xdr:rowOff>
    </xdr:from>
    <xdr:to>
      <xdr:col>41</xdr:col>
      <xdr:colOff>101600</xdr:colOff>
      <xdr:row>58</xdr:row>
      <xdr:rowOff>116986</xdr:rowOff>
    </xdr:to>
    <xdr:sp macro="" textlink="">
      <xdr:nvSpPr>
        <xdr:cNvPr id="370" name="楕円 369"/>
        <xdr:cNvSpPr/>
      </xdr:nvSpPr>
      <xdr:spPr>
        <a:xfrm>
          <a:off x="7810500" y="99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108113</xdr:rowOff>
    </xdr:from>
    <xdr:ext cx="534377" cy="259045"/>
    <xdr:sp macro="" textlink="">
      <xdr:nvSpPr>
        <xdr:cNvPr id="371" name="テキスト ボックス 370"/>
        <xdr:cNvSpPr txBox="1"/>
      </xdr:nvSpPr>
      <xdr:spPr>
        <a:xfrm>
          <a:off x="7594111" y="1005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52014</xdr:rowOff>
    </xdr:from>
    <xdr:to>
      <xdr:col>36</xdr:col>
      <xdr:colOff>165100</xdr:colOff>
      <xdr:row>57</xdr:row>
      <xdr:rowOff>153614</xdr:rowOff>
    </xdr:to>
    <xdr:sp macro="" textlink="">
      <xdr:nvSpPr>
        <xdr:cNvPr id="372" name="楕円 371"/>
        <xdr:cNvSpPr/>
      </xdr:nvSpPr>
      <xdr:spPr>
        <a:xfrm>
          <a:off x="6921500" y="98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170141</xdr:rowOff>
    </xdr:from>
    <xdr:ext cx="599010" cy="259045"/>
    <xdr:sp macro="" textlink="">
      <xdr:nvSpPr>
        <xdr:cNvPr id="373" name="テキスト ボックス 372"/>
        <xdr:cNvSpPr txBox="1"/>
      </xdr:nvSpPr>
      <xdr:spPr>
        <a:xfrm>
          <a:off x="6672795" y="959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97811</xdr:rowOff>
    </xdr:from>
    <xdr:to>
      <xdr:col>55</xdr:col>
      <xdr:colOff>0</xdr:colOff>
      <xdr:row>79</xdr:row>
      <xdr:rowOff>3066</xdr:rowOff>
    </xdr:to>
    <xdr:cxnSp macro="">
      <xdr:nvCxnSpPr>
        <xdr:cNvPr id="404" name="直線コネクタ 403"/>
        <xdr:cNvCxnSpPr/>
      </xdr:nvCxnSpPr>
      <xdr:spPr>
        <a:xfrm>
          <a:off x="9639300" y="13470911"/>
          <a:ext cx="838200" cy="7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97811</xdr:rowOff>
    </xdr:from>
    <xdr:to>
      <xdr:col>50</xdr:col>
      <xdr:colOff>114300</xdr:colOff>
      <xdr:row>78</xdr:row>
      <xdr:rowOff>130066</xdr:rowOff>
    </xdr:to>
    <xdr:cxnSp macro="">
      <xdr:nvCxnSpPr>
        <xdr:cNvPr id="407" name="直線コネクタ 406"/>
        <xdr:cNvCxnSpPr/>
      </xdr:nvCxnSpPr>
      <xdr:spPr>
        <a:xfrm flipV="1">
          <a:off x="8750300" y="13470911"/>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130066</xdr:rowOff>
    </xdr:from>
    <xdr:to>
      <xdr:col>45</xdr:col>
      <xdr:colOff>177800</xdr:colOff>
      <xdr:row>79</xdr:row>
      <xdr:rowOff>38525</xdr:rowOff>
    </xdr:to>
    <xdr:cxnSp macro="">
      <xdr:nvCxnSpPr>
        <xdr:cNvPr id="410" name="直線コネクタ 409"/>
        <xdr:cNvCxnSpPr/>
      </xdr:nvCxnSpPr>
      <xdr:spPr>
        <a:xfrm flipV="1">
          <a:off x="7861300" y="13503166"/>
          <a:ext cx="889000" cy="7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60553</xdr:rowOff>
    </xdr:from>
    <xdr:to>
      <xdr:col>41</xdr:col>
      <xdr:colOff>50800</xdr:colOff>
      <xdr:row>79</xdr:row>
      <xdr:rowOff>38525</xdr:rowOff>
    </xdr:to>
    <xdr:cxnSp macro="">
      <xdr:nvCxnSpPr>
        <xdr:cNvPr id="413" name="直線コネクタ 412"/>
        <xdr:cNvCxnSpPr/>
      </xdr:nvCxnSpPr>
      <xdr:spPr>
        <a:xfrm>
          <a:off x="6972300" y="13433653"/>
          <a:ext cx="889000" cy="14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123716</xdr:rowOff>
    </xdr:from>
    <xdr:to>
      <xdr:col>55</xdr:col>
      <xdr:colOff>50800</xdr:colOff>
      <xdr:row>79</xdr:row>
      <xdr:rowOff>53866</xdr:rowOff>
    </xdr:to>
    <xdr:sp macro="" textlink="">
      <xdr:nvSpPr>
        <xdr:cNvPr id="423" name="楕円 422"/>
        <xdr:cNvSpPr/>
      </xdr:nvSpPr>
      <xdr:spPr>
        <a:xfrm>
          <a:off x="10426700" y="134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74976</xdr:rowOff>
    </xdr:from>
    <xdr:ext cx="534377" cy="259045"/>
    <xdr:sp macro="" textlink="">
      <xdr:nvSpPr>
        <xdr:cNvPr id="424" name="普通建設事業費 （ うち新規整備　）該当値テキスト"/>
        <xdr:cNvSpPr txBox="1"/>
      </xdr:nvSpPr>
      <xdr:spPr>
        <a:xfrm>
          <a:off x="10528300" y="134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47011</xdr:rowOff>
    </xdr:from>
    <xdr:to>
      <xdr:col>50</xdr:col>
      <xdr:colOff>165100</xdr:colOff>
      <xdr:row>78</xdr:row>
      <xdr:rowOff>148611</xdr:rowOff>
    </xdr:to>
    <xdr:sp macro="" textlink="">
      <xdr:nvSpPr>
        <xdr:cNvPr id="425" name="楕円 424"/>
        <xdr:cNvSpPr/>
      </xdr:nvSpPr>
      <xdr:spPr>
        <a:xfrm>
          <a:off x="9588500" y="13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165138</xdr:rowOff>
    </xdr:from>
    <xdr:ext cx="534377" cy="259045"/>
    <xdr:sp macro="" textlink="">
      <xdr:nvSpPr>
        <xdr:cNvPr id="426" name="テキスト ボックス 425"/>
        <xdr:cNvSpPr txBox="1"/>
      </xdr:nvSpPr>
      <xdr:spPr>
        <a:xfrm>
          <a:off x="9372111" y="131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79266</xdr:rowOff>
    </xdr:from>
    <xdr:to>
      <xdr:col>46</xdr:col>
      <xdr:colOff>38100</xdr:colOff>
      <xdr:row>79</xdr:row>
      <xdr:rowOff>9416</xdr:rowOff>
    </xdr:to>
    <xdr:sp macro="" textlink="">
      <xdr:nvSpPr>
        <xdr:cNvPr id="427" name="楕円 426"/>
        <xdr:cNvSpPr/>
      </xdr:nvSpPr>
      <xdr:spPr>
        <a:xfrm>
          <a:off x="8699500" y="134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25943</xdr:rowOff>
    </xdr:from>
    <xdr:ext cx="534377" cy="259045"/>
    <xdr:sp macro="" textlink="">
      <xdr:nvSpPr>
        <xdr:cNvPr id="428" name="テキスト ボックス 427"/>
        <xdr:cNvSpPr txBox="1"/>
      </xdr:nvSpPr>
      <xdr:spPr>
        <a:xfrm>
          <a:off x="8483111" y="132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159175</xdr:rowOff>
    </xdr:from>
    <xdr:to>
      <xdr:col>41</xdr:col>
      <xdr:colOff>101600</xdr:colOff>
      <xdr:row>79</xdr:row>
      <xdr:rowOff>89325</xdr:rowOff>
    </xdr:to>
    <xdr:sp macro="" textlink="">
      <xdr:nvSpPr>
        <xdr:cNvPr id="429" name="楕円 428"/>
        <xdr:cNvSpPr/>
      </xdr:nvSpPr>
      <xdr:spPr>
        <a:xfrm>
          <a:off x="7810500" y="13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80452</xdr:rowOff>
    </xdr:from>
    <xdr:ext cx="534377" cy="259045"/>
    <xdr:sp macro="" textlink="">
      <xdr:nvSpPr>
        <xdr:cNvPr id="430" name="テキスト ボックス 429"/>
        <xdr:cNvSpPr txBox="1"/>
      </xdr:nvSpPr>
      <xdr:spPr>
        <a:xfrm>
          <a:off x="7594111" y="136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9753</xdr:rowOff>
    </xdr:from>
    <xdr:to>
      <xdr:col>36</xdr:col>
      <xdr:colOff>165100</xdr:colOff>
      <xdr:row>78</xdr:row>
      <xdr:rowOff>111353</xdr:rowOff>
    </xdr:to>
    <xdr:sp macro="" textlink="">
      <xdr:nvSpPr>
        <xdr:cNvPr id="431" name="楕円 430"/>
        <xdr:cNvSpPr/>
      </xdr:nvSpPr>
      <xdr:spPr>
        <a:xfrm>
          <a:off x="6921500" y="133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127880</xdr:rowOff>
    </xdr:from>
    <xdr:ext cx="534377" cy="259045"/>
    <xdr:sp macro="" textlink="">
      <xdr:nvSpPr>
        <xdr:cNvPr id="432" name="テキスト ボックス 431"/>
        <xdr:cNvSpPr txBox="1"/>
      </xdr:nvSpPr>
      <xdr:spPr>
        <a:xfrm>
          <a:off x="6705111" y="1315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69534</xdr:rowOff>
    </xdr:from>
    <xdr:to>
      <xdr:col>55</xdr:col>
      <xdr:colOff>0</xdr:colOff>
      <xdr:row>97</xdr:row>
      <xdr:rowOff>166720</xdr:rowOff>
    </xdr:to>
    <xdr:cxnSp macro="">
      <xdr:nvCxnSpPr>
        <xdr:cNvPr id="459" name="直線コネクタ 458"/>
        <xdr:cNvCxnSpPr/>
      </xdr:nvCxnSpPr>
      <xdr:spPr>
        <a:xfrm flipV="1">
          <a:off x="9639300" y="16700184"/>
          <a:ext cx="838200" cy="9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114878</xdr:rowOff>
    </xdr:from>
    <xdr:to>
      <xdr:col>50</xdr:col>
      <xdr:colOff>114300</xdr:colOff>
      <xdr:row>97</xdr:row>
      <xdr:rowOff>166720</xdr:rowOff>
    </xdr:to>
    <xdr:cxnSp macro="">
      <xdr:nvCxnSpPr>
        <xdr:cNvPr id="462" name="直線コネクタ 461"/>
        <xdr:cNvCxnSpPr/>
      </xdr:nvCxnSpPr>
      <xdr:spPr>
        <a:xfrm>
          <a:off x="8750300" y="16745528"/>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114878</xdr:rowOff>
    </xdr:from>
    <xdr:to>
      <xdr:col>45</xdr:col>
      <xdr:colOff>177800</xdr:colOff>
      <xdr:row>97</xdr:row>
      <xdr:rowOff>154907</xdr:rowOff>
    </xdr:to>
    <xdr:cxnSp macro="">
      <xdr:nvCxnSpPr>
        <xdr:cNvPr id="465" name="直線コネクタ 464"/>
        <xdr:cNvCxnSpPr/>
      </xdr:nvCxnSpPr>
      <xdr:spPr>
        <a:xfrm flipV="1">
          <a:off x="7861300" y="16745528"/>
          <a:ext cx="8890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154907</xdr:rowOff>
    </xdr:from>
    <xdr:to>
      <xdr:col>41</xdr:col>
      <xdr:colOff>50800</xdr:colOff>
      <xdr:row>98</xdr:row>
      <xdr:rowOff>16329</xdr:rowOff>
    </xdr:to>
    <xdr:cxnSp macro="">
      <xdr:nvCxnSpPr>
        <xdr:cNvPr id="468" name="直線コネクタ 467"/>
        <xdr:cNvCxnSpPr/>
      </xdr:nvCxnSpPr>
      <xdr:spPr>
        <a:xfrm flipV="1">
          <a:off x="6972300" y="16785557"/>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18734</xdr:rowOff>
    </xdr:from>
    <xdr:to>
      <xdr:col>55</xdr:col>
      <xdr:colOff>50800</xdr:colOff>
      <xdr:row>97</xdr:row>
      <xdr:rowOff>120334</xdr:rowOff>
    </xdr:to>
    <xdr:sp macro="" textlink="">
      <xdr:nvSpPr>
        <xdr:cNvPr id="478" name="楕円 477"/>
        <xdr:cNvSpPr/>
      </xdr:nvSpPr>
      <xdr:spPr>
        <a:xfrm>
          <a:off x="10426700" y="166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168611</xdr:rowOff>
    </xdr:from>
    <xdr:ext cx="534377" cy="259045"/>
    <xdr:sp macro="" textlink="">
      <xdr:nvSpPr>
        <xdr:cNvPr id="479" name="普通建設事業費 （ うち更新整備　）該当値テキスト"/>
        <xdr:cNvSpPr txBox="1"/>
      </xdr:nvSpPr>
      <xdr:spPr>
        <a:xfrm>
          <a:off x="10528300" y="166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115920</xdr:rowOff>
    </xdr:from>
    <xdr:to>
      <xdr:col>50</xdr:col>
      <xdr:colOff>165100</xdr:colOff>
      <xdr:row>98</xdr:row>
      <xdr:rowOff>46070</xdr:rowOff>
    </xdr:to>
    <xdr:sp macro="" textlink="">
      <xdr:nvSpPr>
        <xdr:cNvPr id="480" name="楕円 479"/>
        <xdr:cNvSpPr/>
      </xdr:nvSpPr>
      <xdr:spPr>
        <a:xfrm>
          <a:off x="9588500" y="167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37197</xdr:rowOff>
    </xdr:from>
    <xdr:ext cx="534377" cy="259045"/>
    <xdr:sp macro="" textlink="">
      <xdr:nvSpPr>
        <xdr:cNvPr id="481" name="テキスト ボックス 480"/>
        <xdr:cNvSpPr txBox="1"/>
      </xdr:nvSpPr>
      <xdr:spPr>
        <a:xfrm>
          <a:off x="9372111" y="168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64078</xdr:rowOff>
    </xdr:from>
    <xdr:to>
      <xdr:col>46</xdr:col>
      <xdr:colOff>38100</xdr:colOff>
      <xdr:row>97</xdr:row>
      <xdr:rowOff>165678</xdr:rowOff>
    </xdr:to>
    <xdr:sp macro="" textlink="">
      <xdr:nvSpPr>
        <xdr:cNvPr id="482" name="楕円 481"/>
        <xdr:cNvSpPr/>
      </xdr:nvSpPr>
      <xdr:spPr>
        <a:xfrm>
          <a:off x="8699500" y="166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156805</xdr:rowOff>
    </xdr:from>
    <xdr:ext cx="534377" cy="259045"/>
    <xdr:sp macro="" textlink="">
      <xdr:nvSpPr>
        <xdr:cNvPr id="483" name="テキスト ボックス 482"/>
        <xdr:cNvSpPr txBox="1"/>
      </xdr:nvSpPr>
      <xdr:spPr>
        <a:xfrm>
          <a:off x="8483111" y="167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104107</xdr:rowOff>
    </xdr:from>
    <xdr:to>
      <xdr:col>41</xdr:col>
      <xdr:colOff>101600</xdr:colOff>
      <xdr:row>98</xdr:row>
      <xdr:rowOff>34257</xdr:rowOff>
    </xdr:to>
    <xdr:sp macro="" textlink="">
      <xdr:nvSpPr>
        <xdr:cNvPr id="484" name="楕円 483"/>
        <xdr:cNvSpPr/>
      </xdr:nvSpPr>
      <xdr:spPr>
        <a:xfrm>
          <a:off x="7810500" y="167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25384</xdr:rowOff>
    </xdr:from>
    <xdr:ext cx="534377" cy="259045"/>
    <xdr:sp macro="" textlink="">
      <xdr:nvSpPr>
        <xdr:cNvPr id="485" name="テキスト ボックス 484"/>
        <xdr:cNvSpPr txBox="1"/>
      </xdr:nvSpPr>
      <xdr:spPr>
        <a:xfrm>
          <a:off x="7594111" y="168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136979</xdr:rowOff>
    </xdr:from>
    <xdr:to>
      <xdr:col>36</xdr:col>
      <xdr:colOff>165100</xdr:colOff>
      <xdr:row>98</xdr:row>
      <xdr:rowOff>67129</xdr:rowOff>
    </xdr:to>
    <xdr:sp macro="" textlink="">
      <xdr:nvSpPr>
        <xdr:cNvPr id="486" name="楕円 485"/>
        <xdr:cNvSpPr/>
      </xdr:nvSpPr>
      <xdr:spPr>
        <a:xfrm>
          <a:off x="6921500" y="167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58256</xdr:rowOff>
    </xdr:from>
    <xdr:ext cx="534377" cy="259045"/>
    <xdr:sp macro="" textlink="">
      <xdr:nvSpPr>
        <xdr:cNvPr id="487" name="テキスト ボックス 486"/>
        <xdr:cNvSpPr txBox="1"/>
      </xdr:nvSpPr>
      <xdr:spPr>
        <a:xfrm>
          <a:off x="6705111" y="168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55626</xdr:rowOff>
    </xdr:from>
    <xdr:to>
      <xdr:col>85</xdr:col>
      <xdr:colOff>127000</xdr:colOff>
      <xdr:row>38</xdr:row>
      <xdr:rowOff>137223</xdr:rowOff>
    </xdr:to>
    <xdr:cxnSp macro="">
      <xdr:nvCxnSpPr>
        <xdr:cNvPr id="516" name="直線コネクタ 515"/>
        <xdr:cNvCxnSpPr/>
      </xdr:nvCxnSpPr>
      <xdr:spPr>
        <a:xfrm flipV="1">
          <a:off x="15481300" y="6570726"/>
          <a:ext cx="838200" cy="8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137223</xdr:rowOff>
    </xdr:from>
    <xdr:to>
      <xdr:col>81</xdr:col>
      <xdr:colOff>50800</xdr:colOff>
      <xdr:row>39</xdr:row>
      <xdr:rowOff>39383</xdr:rowOff>
    </xdr:to>
    <xdr:cxnSp macro="">
      <xdr:nvCxnSpPr>
        <xdr:cNvPr id="519" name="直線コネクタ 518"/>
        <xdr:cNvCxnSpPr/>
      </xdr:nvCxnSpPr>
      <xdr:spPr>
        <a:xfrm flipV="1">
          <a:off x="14592300" y="6652323"/>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80797</xdr:rowOff>
    </xdr:from>
    <xdr:to>
      <xdr:col>76</xdr:col>
      <xdr:colOff>114300</xdr:colOff>
      <xdr:row>39</xdr:row>
      <xdr:rowOff>39383</xdr:rowOff>
    </xdr:to>
    <xdr:cxnSp macro="">
      <xdr:nvCxnSpPr>
        <xdr:cNvPr id="522" name="直線コネクタ 521"/>
        <xdr:cNvCxnSpPr/>
      </xdr:nvCxnSpPr>
      <xdr:spPr>
        <a:xfrm>
          <a:off x="13703300" y="6595897"/>
          <a:ext cx="889000" cy="13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42507</xdr:rowOff>
    </xdr:from>
    <xdr:to>
      <xdr:col>71</xdr:col>
      <xdr:colOff>177800</xdr:colOff>
      <xdr:row>38</xdr:row>
      <xdr:rowOff>80797</xdr:rowOff>
    </xdr:to>
    <xdr:cxnSp macro="">
      <xdr:nvCxnSpPr>
        <xdr:cNvPr id="525" name="直線コネクタ 524"/>
        <xdr:cNvCxnSpPr/>
      </xdr:nvCxnSpPr>
      <xdr:spPr>
        <a:xfrm>
          <a:off x="12814300" y="6557607"/>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xdr:rowOff>
    </xdr:from>
    <xdr:to>
      <xdr:col>85</xdr:col>
      <xdr:colOff>177800</xdr:colOff>
      <xdr:row>38</xdr:row>
      <xdr:rowOff>106426</xdr:rowOff>
    </xdr:to>
    <xdr:sp macro="" textlink="">
      <xdr:nvSpPr>
        <xdr:cNvPr id="535" name="楕円 534"/>
        <xdr:cNvSpPr/>
      </xdr:nvSpPr>
      <xdr:spPr>
        <a:xfrm>
          <a:off x="162687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27703</xdr:rowOff>
    </xdr:from>
    <xdr:ext cx="534377" cy="259045"/>
    <xdr:sp macro="" textlink="">
      <xdr:nvSpPr>
        <xdr:cNvPr id="536" name="災害復旧事業費該当値テキスト"/>
        <xdr:cNvSpPr txBox="1"/>
      </xdr:nvSpPr>
      <xdr:spPr>
        <a:xfrm>
          <a:off x="16370300" y="63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86423</xdr:rowOff>
    </xdr:from>
    <xdr:to>
      <xdr:col>81</xdr:col>
      <xdr:colOff>101600</xdr:colOff>
      <xdr:row>39</xdr:row>
      <xdr:rowOff>16573</xdr:rowOff>
    </xdr:to>
    <xdr:sp macro="" textlink="">
      <xdr:nvSpPr>
        <xdr:cNvPr id="537" name="楕円 536"/>
        <xdr:cNvSpPr/>
      </xdr:nvSpPr>
      <xdr:spPr>
        <a:xfrm>
          <a:off x="15430500" y="66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33100</xdr:rowOff>
    </xdr:from>
    <xdr:ext cx="469744" cy="259045"/>
    <xdr:sp macro="" textlink="">
      <xdr:nvSpPr>
        <xdr:cNvPr id="538" name="テキスト ボックス 537"/>
        <xdr:cNvSpPr txBox="1"/>
      </xdr:nvSpPr>
      <xdr:spPr>
        <a:xfrm>
          <a:off x="15246428" y="63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160033</xdr:rowOff>
    </xdr:from>
    <xdr:to>
      <xdr:col>76</xdr:col>
      <xdr:colOff>165100</xdr:colOff>
      <xdr:row>39</xdr:row>
      <xdr:rowOff>90183</xdr:rowOff>
    </xdr:to>
    <xdr:sp macro="" textlink="">
      <xdr:nvSpPr>
        <xdr:cNvPr id="539" name="楕円 538"/>
        <xdr:cNvSpPr/>
      </xdr:nvSpPr>
      <xdr:spPr>
        <a:xfrm>
          <a:off x="14541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81310</xdr:rowOff>
    </xdr:from>
    <xdr:ext cx="378565" cy="259045"/>
    <xdr:sp macro="" textlink="">
      <xdr:nvSpPr>
        <xdr:cNvPr id="540" name="テキスト ボックス 539"/>
        <xdr:cNvSpPr txBox="1"/>
      </xdr:nvSpPr>
      <xdr:spPr>
        <a:xfrm>
          <a:off x="14403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29997</xdr:rowOff>
    </xdr:from>
    <xdr:to>
      <xdr:col>72</xdr:col>
      <xdr:colOff>38100</xdr:colOff>
      <xdr:row>38</xdr:row>
      <xdr:rowOff>131597</xdr:rowOff>
    </xdr:to>
    <xdr:sp macro="" textlink="">
      <xdr:nvSpPr>
        <xdr:cNvPr id="541" name="楕円 540"/>
        <xdr:cNvSpPr/>
      </xdr:nvSpPr>
      <xdr:spPr>
        <a:xfrm>
          <a:off x="13652500" y="65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148124</xdr:rowOff>
    </xdr:from>
    <xdr:ext cx="534377" cy="259045"/>
    <xdr:sp macro="" textlink="">
      <xdr:nvSpPr>
        <xdr:cNvPr id="542" name="テキスト ボックス 541"/>
        <xdr:cNvSpPr txBox="1"/>
      </xdr:nvSpPr>
      <xdr:spPr>
        <a:xfrm>
          <a:off x="13436111" y="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163157</xdr:rowOff>
    </xdr:from>
    <xdr:to>
      <xdr:col>67</xdr:col>
      <xdr:colOff>101600</xdr:colOff>
      <xdr:row>38</xdr:row>
      <xdr:rowOff>93307</xdr:rowOff>
    </xdr:to>
    <xdr:sp macro="" textlink="">
      <xdr:nvSpPr>
        <xdr:cNvPr id="543" name="楕円 542"/>
        <xdr:cNvSpPr/>
      </xdr:nvSpPr>
      <xdr:spPr>
        <a:xfrm>
          <a:off x="12763500" y="65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109834</xdr:rowOff>
    </xdr:from>
    <xdr:ext cx="534377" cy="259045"/>
    <xdr:sp macro="" textlink="">
      <xdr:nvSpPr>
        <xdr:cNvPr id="544" name="テキスト ボックス 543"/>
        <xdr:cNvSpPr txBox="1"/>
      </xdr:nvSpPr>
      <xdr:spPr>
        <a:xfrm>
          <a:off x="12547111" y="62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151792</xdr:rowOff>
    </xdr:from>
    <xdr:to>
      <xdr:col>85</xdr:col>
      <xdr:colOff>127000</xdr:colOff>
      <xdr:row>75</xdr:row>
      <xdr:rowOff>152874</xdr:rowOff>
    </xdr:to>
    <xdr:cxnSp macro="">
      <xdr:nvCxnSpPr>
        <xdr:cNvPr id="622" name="直線コネクタ 621"/>
        <xdr:cNvCxnSpPr/>
      </xdr:nvCxnSpPr>
      <xdr:spPr>
        <a:xfrm>
          <a:off x="15481300" y="13010542"/>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151792</xdr:rowOff>
    </xdr:from>
    <xdr:to>
      <xdr:col>81</xdr:col>
      <xdr:colOff>50800</xdr:colOff>
      <xdr:row>75</xdr:row>
      <xdr:rowOff>165562</xdr:rowOff>
    </xdr:to>
    <xdr:cxnSp macro="">
      <xdr:nvCxnSpPr>
        <xdr:cNvPr id="625" name="直線コネクタ 624"/>
        <xdr:cNvCxnSpPr/>
      </xdr:nvCxnSpPr>
      <xdr:spPr>
        <a:xfrm flipV="1">
          <a:off x="14592300" y="13010542"/>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165562</xdr:rowOff>
    </xdr:from>
    <xdr:to>
      <xdr:col>76</xdr:col>
      <xdr:colOff>114300</xdr:colOff>
      <xdr:row>75</xdr:row>
      <xdr:rowOff>166249</xdr:rowOff>
    </xdr:to>
    <xdr:cxnSp macro="">
      <xdr:nvCxnSpPr>
        <xdr:cNvPr id="628" name="直線コネクタ 627"/>
        <xdr:cNvCxnSpPr/>
      </xdr:nvCxnSpPr>
      <xdr:spPr>
        <a:xfrm flipV="1">
          <a:off x="13703300" y="13024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92212</xdr:rowOff>
    </xdr:from>
    <xdr:to>
      <xdr:col>71</xdr:col>
      <xdr:colOff>177800</xdr:colOff>
      <xdr:row>75</xdr:row>
      <xdr:rowOff>166249</xdr:rowOff>
    </xdr:to>
    <xdr:cxnSp macro="">
      <xdr:nvCxnSpPr>
        <xdr:cNvPr id="631" name="直線コネクタ 630"/>
        <xdr:cNvCxnSpPr/>
      </xdr:nvCxnSpPr>
      <xdr:spPr>
        <a:xfrm>
          <a:off x="12814300" y="12950962"/>
          <a:ext cx="889000" cy="7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102075</xdr:rowOff>
    </xdr:from>
    <xdr:to>
      <xdr:col>85</xdr:col>
      <xdr:colOff>177800</xdr:colOff>
      <xdr:row>76</xdr:row>
      <xdr:rowOff>32224</xdr:rowOff>
    </xdr:to>
    <xdr:sp macro="" textlink="">
      <xdr:nvSpPr>
        <xdr:cNvPr id="641" name="楕円 640"/>
        <xdr:cNvSpPr/>
      </xdr:nvSpPr>
      <xdr:spPr>
        <a:xfrm>
          <a:off x="16268700" y="12960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124952</xdr:rowOff>
    </xdr:from>
    <xdr:ext cx="534377" cy="259045"/>
    <xdr:sp macro="" textlink="">
      <xdr:nvSpPr>
        <xdr:cNvPr id="642" name="公債費該当値テキスト"/>
        <xdr:cNvSpPr txBox="1"/>
      </xdr:nvSpPr>
      <xdr:spPr>
        <a:xfrm>
          <a:off x="16370300" y="128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100993</xdr:rowOff>
    </xdr:from>
    <xdr:to>
      <xdr:col>81</xdr:col>
      <xdr:colOff>101600</xdr:colOff>
      <xdr:row>76</xdr:row>
      <xdr:rowOff>31142</xdr:rowOff>
    </xdr:to>
    <xdr:sp macro="" textlink="">
      <xdr:nvSpPr>
        <xdr:cNvPr id="643" name="楕円 642"/>
        <xdr:cNvSpPr/>
      </xdr:nvSpPr>
      <xdr:spPr>
        <a:xfrm>
          <a:off x="15430500" y="12959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47670</xdr:rowOff>
    </xdr:from>
    <xdr:ext cx="534377" cy="259045"/>
    <xdr:sp macro="" textlink="">
      <xdr:nvSpPr>
        <xdr:cNvPr id="644" name="テキスト ボックス 643"/>
        <xdr:cNvSpPr txBox="1"/>
      </xdr:nvSpPr>
      <xdr:spPr>
        <a:xfrm>
          <a:off x="15214111" y="127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114762</xdr:rowOff>
    </xdr:from>
    <xdr:to>
      <xdr:col>76</xdr:col>
      <xdr:colOff>165100</xdr:colOff>
      <xdr:row>76</xdr:row>
      <xdr:rowOff>44912</xdr:rowOff>
    </xdr:to>
    <xdr:sp macro="" textlink="">
      <xdr:nvSpPr>
        <xdr:cNvPr id="645" name="楕円 644"/>
        <xdr:cNvSpPr/>
      </xdr:nvSpPr>
      <xdr:spPr>
        <a:xfrm>
          <a:off x="145415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61439</xdr:rowOff>
    </xdr:from>
    <xdr:ext cx="534377" cy="259045"/>
    <xdr:sp macro="" textlink="">
      <xdr:nvSpPr>
        <xdr:cNvPr id="646" name="テキスト ボックス 645"/>
        <xdr:cNvSpPr txBox="1"/>
      </xdr:nvSpPr>
      <xdr:spPr>
        <a:xfrm>
          <a:off x="14325111" y="127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115448</xdr:rowOff>
    </xdr:from>
    <xdr:to>
      <xdr:col>72</xdr:col>
      <xdr:colOff>38100</xdr:colOff>
      <xdr:row>76</xdr:row>
      <xdr:rowOff>45597</xdr:rowOff>
    </xdr:to>
    <xdr:sp macro="" textlink="">
      <xdr:nvSpPr>
        <xdr:cNvPr id="647" name="楕円 646"/>
        <xdr:cNvSpPr/>
      </xdr:nvSpPr>
      <xdr:spPr>
        <a:xfrm>
          <a:off x="136525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62125</xdr:rowOff>
    </xdr:from>
    <xdr:ext cx="534377" cy="259045"/>
    <xdr:sp macro="" textlink="">
      <xdr:nvSpPr>
        <xdr:cNvPr id="648" name="テキスト ボックス 647"/>
        <xdr:cNvSpPr txBox="1"/>
      </xdr:nvSpPr>
      <xdr:spPr>
        <a:xfrm>
          <a:off x="13436111" y="127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41412</xdr:rowOff>
    </xdr:from>
    <xdr:to>
      <xdr:col>67</xdr:col>
      <xdr:colOff>101600</xdr:colOff>
      <xdr:row>75</xdr:row>
      <xdr:rowOff>143012</xdr:rowOff>
    </xdr:to>
    <xdr:sp macro="" textlink="">
      <xdr:nvSpPr>
        <xdr:cNvPr id="649" name="楕円 648"/>
        <xdr:cNvSpPr/>
      </xdr:nvSpPr>
      <xdr:spPr>
        <a:xfrm>
          <a:off x="127635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159539</xdr:rowOff>
    </xdr:from>
    <xdr:ext cx="534377" cy="259045"/>
    <xdr:sp macro="" textlink="">
      <xdr:nvSpPr>
        <xdr:cNvPr id="650" name="テキスト ボックス 649"/>
        <xdr:cNvSpPr txBox="1"/>
      </xdr:nvSpPr>
      <xdr:spPr>
        <a:xfrm>
          <a:off x="12547111" y="126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53194</xdr:rowOff>
    </xdr:from>
    <xdr:to>
      <xdr:col>85</xdr:col>
      <xdr:colOff>127000</xdr:colOff>
      <xdr:row>95</xdr:row>
      <xdr:rowOff>63843</xdr:rowOff>
    </xdr:to>
    <xdr:cxnSp macro="">
      <xdr:nvCxnSpPr>
        <xdr:cNvPr id="679" name="直線コネクタ 678"/>
        <xdr:cNvCxnSpPr/>
      </xdr:nvCxnSpPr>
      <xdr:spPr>
        <a:xfrm flipV="1">
          <a:off x="15481300" y="16169494"/>
          <a:ext cx="838200" cy="18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50585</xdr:rowOff>
    </xdr:from>
    <xdr:to>
      <xdr:col>81</xdr:col>
      <xdr:colOff>50800</xdr:colOff>
      <xdr:row>95</xdr:row>
      <xdr:rowOff>63843</xdr:rowOff>
    </xdr:to>
    <xdr:cxnSp macro="">
      <xdr:nvCxnSpPr>
        <xdr:cNvPr id="682" name="直線コネクタ 681"/>
        <xdr:cNvCxnSpPr/>
      </xdr:nvCxnSpPr>
      <xdr:spPr>
        <a:xfrm>
          <a:off x="14592300" y="1633833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50585</xdr:rowOff>
    </xdr:from>
    <xdr:to>
      <xdr:col>76</xdr:col>
      <xdr:colOff>114300</xdr:colOff>
      <xdr:row>96</xdr:row>
      <xdr:rowOff>68377</xdr:rowOff>
    </xdr:to>
    <xdr:cxnSp macro="">
      <xdr:nvCxnSpPr>
        <xdr:cNvPr id="685" name="直線コネクタ 684"/>
        <xdr:cNvCxnSpPr/>
      </xdr:nvCxnSpPr>
      <xdr:spPr>
        <a:xfrm flipV="1">
          <a:off x="13703300" y="16338335"/>
          <a:ext cx="889000" cy="1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68377</xdr:rowOff>
    </xdr:from>
    <xdr:to>
      <xdr:col>71</xdr:col>
      <xdr:colOff>177800</xdr:colOff>
      <xdr:row>98</xdr:row>
      <xdr:rowOff>96380</xdr:rowOff>
    </xdr:to>
    <xdr:cxnSp macro="">
      <xdr:nvCxnSpPr>
        <xdr:cNvPr id="688" name="直線コネクタ 687"/>
        <xdr:cNvCxnSpPr/>
      </xdr:nvCxnSpPr>
      <xdr:spPr>
        <a:xfrm flipV="1">
          <a:off x="12814300" y="16527577"/>
          <a:ext cx="889000" cy="3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2394</xdr:rowOff>
    </xdr:from>
    <xdr:to>
      <xdr:col>85</xdr:col>
      <xdr:colOff>177800</xdr:colOff>
      <xdr:row>94</xdr:row>
      <xdr:rowOff>103994</xdr:rowOff>
    </xdr:to>
    <xdr:sp macro="" textlink="">
      <xdr:nvSpPr>
        <xdr:cNvPr id="698" name="楕円 697"/>
        <xdr:cNvSpPr/>
      </xdr:nvSpPr>
      <xdr:spPr>
        <a:xfrm>
          <a:off x="16268700" y="161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25271</xdr:rowOff>
    </xdr:from>
    <xdr:ext cx="534377" cy="259045"/>
    <xdr:sp macro="" textlink="">
      <xdr:nvSpPr>
        <xdr:cNvPr id="699" name="積立金該当値テキスト"/>
        <xdr:cNvSpPr txBox="1"/>
      </xdr:nvSpPr>
      <xdr:spPr>
        <a:xfrm>
          <a:off x="16370300" y="159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13043</xdr:rowOff>
    </xdr:from>
    <xdr:to>
      <xdr:col>81</xdr:col>
      <xdr:colOff>101600</xdr:colOff>
      <xdr:row>95</xdr:row>
      <xdr:rowOff>114643</xdr:rowOff>
    </xdr:to>
    <xdr:sp macro="" textlink="">
      <xdr:nvSpPr>
        <xdr:cNvPr id="700" name="楕円 699"/>
        <xdr:cNvSpPr/>
      </xdr:nvSpPr>
      <xdr:spPr>
        <a:xfrm>
          <a:off x="15430500" y="163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131170</xdr:rowOff>
    </xdr:from>
    <xdr:ext cx="534377" cy="259045"/>
    <xdr:sp macro="" textlink="">
      <xdr:nvSpPr>
        <xdr:cNvPr id="701" name="テキスト ボックス 700"/>
        <xdr:cNvSpPr txBox="1"/>
      </xdr:nvSpPr>
      <xdr:spPr>
        <a:xfrm>
          <a:off x="15214111" y="160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171235</xdr:rowOff>
    </xdr:from>
    <xdr:to>
      <xdr:col>76</xdr:col>
      <xdr:colOff>165100</xdr:colOff>
      <xdr:row>95</xdr:row>
      <xdr:rowOff>101385</xdr:rowOff>
    </xdr:to>
    <xdr:sp macro="" textlink="">
      <xdr:nvSpPr>
        <xdr:cNvPr id="702" name="楕円 701"/>
        <xdr:cNvSpPr/>
      </xdr:nvSpPr>
      <xdr:spPr>
        <a:xfrm>
          <a:off x="14541500" y="162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117912</xdr:rowOff>
    </xdr:from>
    <xdr:ext cx="534377" cy="259045"/>
    <xdr:sp macro="" textlink="">
      <xdr:nvSpPr>
        <xdr:cNvPr id="703" name="テキスト ボックス 702"/>
        <xdr:cNvSpPr txBox="1"/>
      </xdr:nvSpPr>
      <xdr:spPr>
        <a:xfrm>
          <a:off x="14325111" y="160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17577</xdr:rowOff>
    </xdr:from>
    <xdr:to>
      <xdr:col>72</xdr:col>
      <xdr:colOff>38100</xdr:colOff>
      <xdr:row>96</xdr:row>
      <xdr:rowOff>119177</xdr:rowOff>
    </xdr:to>
    <xdr:sp macro="" textlink="">
      <xdr:nvSpPr>
        <xdr:cNvPr id="704" name="楕円 703"/>
        <xdr:cNvSpPr/>
      </xdr:nvSpPr>
      <xdr:spPr>
        <a:xfrm>
          <a:off x="13652500" y="164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135704</xdr:rowOff>
    </xdr:from>
    <xdr:ext cx="534377" cy="259045"/>
    <xdr:sp macro="" textlink="">
      <xdr:nvSpPr>
        <xdr:cNvPr id="705" name="テキスト ボックス 704"/>
        <xdr:cNvSpPr txBox="1"/>
      </xdr:nvSpPr>
      <xdr:spPr>
        <a:xfrm>
          <a:off x="13436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45580</xdr:rowOff>
    </xdr:from>
    <xdr:to>
      <xdr:col>67</xdr:col>
      <xdr:colOff>101600</xdr:colOff>
      <xdr:row>98</xdr:row>
      <xdr:rowOff>147180</xdr:rowOff>
    </xdr:to>
    <xdr:sp macro="" textlink="">
      <xdr:nvSpPr>
        <xdr:cNvPr id="706" name="楕円 705"/>
        <xdr:cNvSpPr/>
      </xdr:nvSpPr>
      <xdr:spPr>
        <a:xfrm>
          <a:off x="127635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138307</xdr:rowOff>
    </xdr:from>
    <xdr:ext cx="469744" cy="259045"/>
    <xdr:sp macro="" textlink="">
      <xdr:nvSpPr>
        <xdr:cNvPr id="707" name="テキスト ボックス 706"/>
        <xdr:cNvSpPr txBox="1"/>
      </xdr:nvSpPr>
      <xdr:spPr>
        <a:xfrm>
          <a:off x="12579428" y="169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34010</xdr:rowOff>
    </xdr:from>
    <xdr:to>
      <xdr:col>102</xdr:col>
      <xdr:colOff>114300</xdr:colOff>
      <xdr:row>39</xdr:row>
      <xdr:rowOff>44450</xdr:rowOff>
    </xdr:to>
    <xdr:cxnSp macro="">
      <xdr:nvCxnSpPr>
        <xdr:cNvPr id="745" name="直線コネクタ 744"/>
        <xdr:cNvCxnSpPr/>
      </xdr:nvCxnSpPr>
      <xdr:spPr>
        <a:xfrm>
          <a:off x="18656300" y="672056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154660</xdr:rowOff>
    </xdr:from>
    <xdr:to>
      <xdr:col>98</xdr:col>
      <xdr:colOff>38100</xdr:colOff>
      <xdr:row>39</xdr:row>
      <xdr:rowOff>84810</xdr:rowOff>
    </xdr:to>
    <xdr:sp macro="" textlink="">
      <xdr:nvSpPr>
        <xdr:cNvPr id="763" name="楕円 762"/>
        <xdr:cNvSpPr/>
      </xdr:nvSpPr>
      <xdr:spPr>
        <a:xfrm>
          <a:off x="18605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75937</xdr:rowOff>
    </xdr:from>
    <xdr:ext cx="378565" cy="259045"/>
    <xdr:sp macro="" textlink="">
      <xdr:nvSpPr>
        <xdr:cNvPr id="764" name="テキスト ボックス 763"/>
        <xdr:cNvSpPr txBox="1"/>
      </xdr:nvSpPr>
      <xdr:spPr>
        <a:xfrm>
          <a:off x="18467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30276</xdr:rowOff>
    </xdr:from>
    <xdr:to>
      <xdr:col>116</xdr:col>
      <xdr:colOff>63500</xdr:colOff>
      <xdr:row>59</xdr:row>
      <xdr:rowOff>34354</xdr:rowOff>
    </xdr:to>
    <xdr:cxnSp macro="">
      <xdr:nvCxnSpPr>
        <xdr:cNvPr id="793" name="直線コネクタ 792"/>
        <xdr:cNvCxnSpPr/>
      </xdr:nvCxnSpPr>
      <xdr:spPr>
        <a:xfrm>
          <a:off x="21323300" y="10145826"/>
          <a:ext cx="838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25819</xdr:rowOff>
    </xdr:from>
    <xdr:to>
      <xdr:col>111</xdr:col>
      <xdr:colOff>177800</xdr:colOff>
      <xdr:row>59</xdr:row>
      <xdr:rowOff>30276</xdr:rowOff>
    </xdr:to>
    <xdr:cxnSp macro="">
      <xdr:nvCxnSpPr>
        <xdr:cNvPr id="796" name="直線コネクタ 795"/>
        <xdr:cNvCxnSpPr/>
      </xdr:nvCxnSpPr>
      <xdr:spPr>
        <a:xfrm>
          <a:off x="20434300" y="1014136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25819</xdr:rowOff>
    </xdr:from>
    <xdr:to>
      <xdr:col>107</xdr:col>
      <xdr:colOff>50800</xdr:colOff>
      <xdr:row>59</xdr:row>
      <xdr:rowOff>44450</xdr:rowOff>
    </xdr:to>
    <xdr:cxnSp macro="">
      <xdr:nvCxnSpPr>
        <xdr:cNvPr id="799" name="直線コネクタ 798"/>
        <xdr:cNvCxnSpPr/>
      </xdr:nvCxnSpPr>
      <xdr:spPr>
        <a:xfrm flipV="1">
          <a:off x="19545300" y="1014136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155004</xdr:rowOff>
    </xdr:from>
    <xdr:to>
      <xdr:col>116</xdr:col>
      <xdr:colOff>114300</xdr:colOff>
      <xdr:row>59</xdr:row>
      <xdr:rowOff>85154</xdr:rowOff>
    </xdr:to>
    <xdr:sp macro="" textlink="">
      <xdr:nvSpPr>
        <xdr:cNvPr id="812" name="楕円 811"/>
        <xdr:cNvSpPr/>
      </xdr:nvSpPr>
      <xdr:spPr>
        <a:xfrm>
          <a:off x="221107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69931</xdr:rowOff>
    </xdr:from>
    <xdr:ext cx="378565" cy="259045"/>
    <xdr:sp macro="" textlink="">
      <xdr:nvSpPr>
        <xdr:cNvPr id="813" name="貸付金該当値テキスト"/>
        <xdr:cNvSpPr txBox="1"/>
      </xdr:nvSpPr>
      <xdr:spPr>
        <a:xfrm>
          <a:off x="22212300" y="1001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150926</xdr:rowOff>
    </xdr:from>
    <xdr:to>
      <xdr:col>112</xdr:col>
      <xdr:colOff>38100</xdr:colOff>
      <xdr:row>59</xdr:row>
      <xdr:rowOff>81076</xdr:rowOff>
    </xdr:to>
    <xdr:sp macro="" textlink="">
      <xdr:nvSpPr>
        <xdr:cNvPr id="814" name="楕円 813"/>
        <xdr:cNvSpPr/>
      </xdr:nvSpPr>
      <xdr:spPr>
        <a:xfrm>
          <a:off x="21272500" y="100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72203</xdr:rowOff>
    </xdr:from>
    <xdr:ext cx="378565" cy="259045"/>
    <xdr:sp macro="" textlink="">
      <xdr:nvSpPr>
        <xdr:cNvPr id="815" name="テキスト ボックス 814"/>
        <xdr:cNvSpPr txBox="1"/>
      </xdr:nvSpPr>
      <xdr:spPr>
        <a:xfrm>
          <a:off x="21134017" y="1018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146469</xdr:rowOff>
    </xdr:from>
    <xdr:to>
      <xdr:col>107</xdr:col>
      <xdr:colOff>101600</xdr:colOff>
      <xdr:row>59</xdr:row>
      <xdr:rowOff>76619</xdr:rowOff>
    </xdr:to>
    <xdr:sp macro="" textlink="">
      <xdr:nvSpPr>
        <xdr:cNvPr id="816" name="楕円 815"/>
        <xdr:cNvSpPr/>
      </xdr:nvSpPr>
      <xdr:spPr>
        <a:xfrm>
          <a:off x="20383500" y="100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67746</xdr:rowOff>
    </xdr:from>
    <xdr:ext cx="378565" cy="259045"/>
    <xdr:sp macro="" textlink="">
      <xdr:nvSpPr>
        <xdr:cNvPr id="817" name="テキスト ボックス 816"/>
        <xdr:cNvSpPr txBox="1"/>
      </xdr:nvSpPr>
      <xdr:spPr>
        <a:xfrm>
          <a:off x="20245017" y="1018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149214</xdr:rowOff>
    </xdr:from>
    <xdr:to>
      <xdr:col>116</xdr:col>
      <xdr:colOff>63500</xdr:colOff>
      <xdr:row>75</xdr:row>
      <xdr:rowOff>27599</xdr:rowOff>
    </xdr:to>
    <xdr:cxnSp macro="">
      <xdr:nvCxnSpPr>
        <xdr:cNvPr id="852" name="直線コネクタ 851"/>
        <xdr:cNvCxnSpPr/>
      </xdr:nvCxnSpPr>
      <xdr:spPr>
        <a:xfrm flipV="1">
          <a:off x="21323300" y="12836514"/>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63315</xdr:rowOff>
    </xdr:from>
    <xdr:to>
      <xdr:col>111</xdr:col>
      <xdr:colOff>177800</xdr:colOff>
      <xdr:row>75</xdr:row>
      <xdr:rowOff>27599</xdr:rowOff>
    </xdr:to>
    <xdr:cxnSp macro="">
      <xdr:nvCxnSpPr>
        <xdr:cNvPr id="855" name="直線コネクタ 854"/>
        <xdr:cNvCxnSpPr/>
      </xdr:nvCxnSpPr>
      <xdr:spPr>
        <a:xfrm>
          <a:off x="20434300" y="12750615"/>
          <a:ext cx="889000" cy="13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63315</xdr:rowOff>
    </xdr:from>
    <xdr:to>
      <xdr:col>107</xdr:col>
      <xdr:colOff>50800</xdr:colOff>
      <xdr:row>74</xdr:row>
      <xdr:rowOff>116775</xdr:rowOff>
    </xdr:to>
    <xdr:cxnSp macro="">
      <xdr:nvCxnSpPr>
        <xdr:cNvPr id="858" name="直線コネクタ 857"/>
        <xdr:cNvCxnSpPr/>
      </xdr:nvCxnSpPr>
      <xdr:spPr>
        <a:xfrm flipV="1">
          <a:off x="19545300" y="12750615"/>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116775</xdr:rowOff>
    </xdr:from>
    <xdr:to>
      <xdr:col>102</xdr:col>
      <xdr:colOff>114300</xdr:colOff>
      <xdr:row>75</xdr:row>
      <xdr:rowOff>16017</xdr:rowOff>
    </xdr:to>
    <xdr:cxnSp macro="">
      <xdr:nvCxnSpPr>
        <xdr:cNvPr id="861" name="直線コネクタ 860"/>
        <xdr:cNvCxnSpPr/>
      </xdr:nvCxnSpPr>
      <xdr:spPr>
        <a:xfrm flipV="1">
          <a:off x="18656300" y="12804075"/>
          <a:ext cx="889000" cy="7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98414</xdr:rowOff>
    </xdr:from>
    <xdr:to>
      <xdr:col>116</xdr:col>
      <xdr:colOff>114300</xdr:colOff>
      <xdr:row>75</xdr:row>
      <xdr:rowOff>28564</xdr:rowOff>
    </xdr:to>
    <xdr:sp macro="" textlink="">
      <xdr:nvSpPr>
        <xdr:cNvPr id="871" name="楕円 870"/>
        <xdr:cNvSpPr/>
      </xdr:nvSpPr>
      <xdr:spPr>
        <a:xfrm>
          <a:off x="22110700" y="12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121291</xdr:rowOff>
    </xdr:from>
    <xdr:ext cx="534377" cy="259045"/>
    <xdr:sp macro="" textlink="">
      <xdr:nvSpPr>
        <xdr:cNvPr id="872" name="繰出金該当値テキスト"/>
        <xdr:cNvSpPr txBox="1"/>
      </xdr:nvSpPr>
      <xdr:spPr>
        <a:xfrm>
          <a:off x="22212300" y="126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148249</xdr:rowOff>
    </xdr:from>
    <xdr:to>
      <xdr:col>112</xdr:col>
      <xdr:colOff>38100</xdr:colOff>
      <xdr:row>75</xdr:row>
      <xdr:rowOff>78399</xdr:rowOff>
    </xdr:to>
    <xdr:sp macro="" textlink="">
      <xdr:nvSpPr>
        <xdr:cNvPr id="873" name="楕円 872"/>
        <xdr:cNvSpPr/>
      </xdr:nvSpPr>
      <xdr:spPr>
        <a:xfrm>
          <a:off x="21272500" y="12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94926</xdr:rowOff>
    </xdr:from>
    <xdr:ext cx="534377" cy="259045"/>
    <xdr:sp macro="" textlink="">
      <xdr:nvSpPr>
        <xdr:cNvPr id="874" name="テキスト ボックス 873"/>
        <xdr:cNvSpPr txBox="1"/>
      </xdr:nvSpPr>
      <xdr:spPr>
        <a:xfrm>
          <a:off x="21056111" y="126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12515</xdr:rowOff>
    </xdr:from>
    <xdr:to>
      <xdr:col>107</xdr:col>
      <xdr:colOff>101600</xdr:colOff>
      <xdr:row>74</xdr:row>
      <xdr:rowOff>114115</xdr:rowOff>
    </xdr:to>
    <xdr:sp macro="" textlink="">
      <xdr:nvSpPr>
        <xdr:cNvPr id="875" name="楕円 874"/>
        <xdr:cNvSpPr/>
      </xdr:nvSpPr>
      <xdr:spPr>
        <a:xfrm>
          <a:off x="203835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130642</xdr:rowOff>
    </xdr:from>
    <xdr:ext cx="534377" cy="259045"/>
    <xdr:sp macro="" textlink="">
      <xdr:nvSpPr>
        <xdr:cNvPr id="876" name="テキスト ボックス 875"/>
        <xdr:cNvSpPr txBox="1"/>
      </xdr:nvSpPr>
      <xdr:spPr>
        <a:xfrm>
          <a:off x="20167111" y="12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65975</xdr:rowOff>
    </xdr:from>
    <xdr:to>
      <xdr:col>102</xdr:col>
      <xdr:colOff>165100</xdr:colOff>
      <xdr:row>74</xdr:row>
      <xdr:rowOff>167575</xdr:rowOff>
    </xdr:to>
    <xdr:sp macro="" textlink="">
      <xdr:nvSpPr>
        <xdr:cNvPr id="877" name="楕円 876"/>
        <xdr:cNvSpPr/>
      </xdr:nvSpPr>
      <xdr:spPr>
        <a:xfrm>
          <a:off x="19494500" y="127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12652</xdr:rowOff>
    </xdr:from>
    <xdr:ext cx="534377" cy="259045"/>
    <xdr:sp macro="" textlink="">
      <xdr:nvSpPr>
        <xdr:cNvPr id="878" name="テキスト ボックス 877"/>
        <xdr:cNvSpPr txBox="1"/>
      </xdr:nvSpPr>
      <xdr:spPr>
        <a:xfrm>
          <a:off x="19278111" y="125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136667</xdr:rowOff>
    </xdr:from>
    <xdr:to>
      <xdr:col>98</xdr:col>
      <xdr:colOff>38100</xdr:colOff>
      <xdr:row>75</xdr:row>
      <xdr:rowOff>66817</xdr:rowOff>
    </xdr:to>
    <xdr:sp macro="" textlink="">
      <xdr:nvSpPr>
        <xdr:cNvPr id="879" name="楕円 878"/>
        <xdr:cNvSpPr/>
      </xdr:nvSpPr>
      <xdr:spPr>
        <a:xfrm>
          <a:off x="18605500" y="128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83344</xdr:rowOff>
    </xdr:from>
    <xdr:ext cx="534377" cy="259045"/>
    <xdr:sp macro="" textlink="">
      <xdr:nvSpPr>
        <xdr:cNvPr id="880" name="テキスト ボックス 879"/>
        <xdr:cNvSpPr txBox="1"/>
      </xdr:nvSpPr>
      <xdr:spPr>
        <a:xfrm>
          <a:off x="18389111" y="125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755,813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類似団体内平均値より高コストとなっている，扶助費については住民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106,887</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扶助費については，削減の難しい経費ではあるが，各福祉費ともに福祉計画を策定しており目標値の設定や資格審査の適正化，各種手当の見直し等により歳出の適正化に努める。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全体でみると減少しているが，うち更新整備については年々増加している。現在は，類似団体内平均値よりも低い値ではあるが，老朽化のため更新の必要な施設があるため，公共施設等総合管理計画に基づき更新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164465</xdr:rowOff>
    </xdr:from>
    <xdr:to>
      <xdr:col>24</xdr:col>
      <xdr:colOff>63500</xdr:colOff>
      <xdr:row>34</xdr:row>
      <xdr:rowOff>15113</xdr:rowOff>
    </xdr:to>
    <xdr:cxnSp macro="">
      <xdr:nvCxnSpPr>
        <xdr:cNvPr id="61" name="直線コネクタ 60"/>
        <xdr:cNvCxnSpPr/>
      </xdr:nvCxnSpPr>
      <xdr:spPr>
        <a:xfrm flipV="1">
          <a:off x="3797300" y="5822315"/>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15113</xdr:rowOff>
    </xdr:from>
    <xdr:to>
      <xdr:col>19</xdr:col>
      <xdr:colOff>177800</xdr:colOff>
      <xdr:row>34</xdr:row>
      <xdr:rowOff>119697</xdr:rowOff>
    </xdr:to>
    <xdr:cxnSp macro="">
      <xdr:nvCxnSpPr>
        <xdr:cNvPr id="64" name="直線コネクタ 63"/>
        <xdr:cNvCxnSpPr/>
      </xdr:nvCxnSpPr>
      <xdr:spPr>
        <a:xfrm flipV="1">
          <a:off x="2908300" y="5844413"/>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88074</xdr:rowOff>
    </xdr:from>
    <xdr:to>
      <xdr:col>15</xdr:col>
      <xdr:colOff>50800</xdr:colOff>
      <xdr:row>34</xdr:row>
      <xdr:rowOff>119697</xdr:rowOff>
    </xdr:to>
    <xdr:cxnSp macro="">
      <xdr:nvCxnSpPr>
        <xdr:cNvPr id="67" name="直線コネクタ 66"/>
        <xdr:cNvCxnSpPr/>
      </xdr:nvCxnSpPr>
      <xdr:spPr>
        <a:xfrm>
          <a:off x="2019300" y="5745924"/>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59309</xdr:rowOff>
    </xdr:from>
    <xdr:to>
      <xdr:col>10</xdr:col>
      <xdr:colOff>114300</xdr:colOff>
      <xdr:row>33</xdr:row>
      <xdr:rowOff>88074</xdr:rowOff>
    </xdr:to>
    <xdr:cxnSp macro="">
      <xdr:nvCxnSpPr>
        <xdr:cNvPr id="70" name="直線コネクタ 69"/>
        <xdr:cNvCxnSpPr/>
      </xdr:nvCxnSpPr>
      <xdr:spPr>
        <a:xfrm>
          <a:off x="1130300" y="5717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113665</xdr:rowOff>
    </xdr:from>
    <xdr:to>
      <xdr:col>24</xdr:col>
      <xdr:colOff>114300</xdr:colOff>
      <xdr:row>34</xdr:row>
      <xdr:rowOff>43815</xdr:rowOff>
    </xdr:to>
    <xdr:sp macro="" textlink="">
      <xdr:nvSpPr>
        <xdr:cNvPr id="80" name="楕円 79"/>
        <xdr:cNvSpPr/>
      </xdr:nvSpPr>
      <xdr:spPr>
        <a:xfrm>
          <a:off x="45847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136542</xdr:rowOff>
    </xdr:from>
    <xdr:ext cx="469744" cy="259045"/>
    <xdr:sp macro="" textlink="">
      <xdr:nvSpPr>
        <xdr:cNvPr id="81" name="議会費該当値テキスト"/>
        <xdr:cNvSpPr txBox="1"/>
      </xdr:nvSpPr>
      <xdr:spPr>
        <a:xfrm>
          <a:off x="4686300"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135763</xdr:rowOff>
    </xdr:from>
    <xdr:to>
      <xdr:col>20</xdr:col>
      <xdr:colOff>38100</xdr:colOff>
      <xdr:row>34</xdr:row>
      <xdr:rowOff>65913</xdr:rowOff>
    </xdr:to>
    <xdr:sp macro="" textlink="">
      <xdr:nvSpPr>
        <xdr:cNvPr id="82" name="楕円 81"/>
        <xdr:cNvSpPr/>
      </xdr:nvSpPr>
      <xdr:spPr>
        <a:xfrm>
          <a:off x="3746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82440</xdr:rowOff>
    </xdr:from>
    <xdr:ext cx="469744" cy="259045"/>
    <xdr:sp macro="" textlink="">
      <xdr:nvSpPr>
        <xdr:cNvPr id="83" name="テキスト ボックス 82"/>
        <xdr:cNvSpPr txBox="1"/>
      </xdr:nvSpPr>
      <xdr:spPr>
        <a:xfrm>
          <a:off x="3562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68897</xdr:rowOff>
    </xdr:from>
    <xdr:to>
      <xdr:col>15</xdr:col>
      <xdr:colOff>101600</xdr:colOff>
      <xdr:row>34</xdr:row>
      <xdr:rowOff>170497</xdr:rowOff>
    </xdr:to>
    <xdr:sp macro="" textlink="">
      <xdr:nvSpPr>
        <xdr:cNvPr id="84" name="楕円 83"/>
        <xdr:cNvSpPr/>
      </xdr:nvSpPr>
      <xdr:spPr>
        <a:xfrm>
          <a:off x="2857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15574</xdr:rowOff>
    </xdr:from>
    <xdr:ext cx="469744" cy="259045"/>
    <xdr:sp macro="" textlink="">
      <xdr:nvSpPr>
        <xdr:cNvPr id="85" name="テキスト ボックス 84"/>
        <xdr:cNvSpPr txBox="1"/>
      </xdr:nvSpPr>
      <xdr:spPr>
        <a:xfrm>
          <a:off x="2673428"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37274</xdr:rowOff>
    </xdr:from>
    <xdr:to>
      <xdr:col>10</xdr:col>
      <xdr:colOff>165100</xdr:colOff>
      <xdr:row>33</xdr:row>
      <xdr:rowOff>138874</xdr:rowOff>
    </xdr:to>
    <xdr:sp macro="" textlink="">
      <xdr:nvSpPr>
        <xdr:cNvPr id="86" name="楕円 85"/>
        <xdr:cNvSpPr/>
      </xdr:nvSpPr>
      <xdr:spPr>
        <a:xfrm>
          <a:off x="1968500" y="5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155401</xdr:rowOff>
    </xdr:from>
    <xdr:ext cx="469744" cy="259045"/>
    <xdr:sp macro="" textlink="">
      <xdr:nvSpPr>
        <xdr:cNvPr id="87" name="テキスト ボックス 86"/>
        <xdr:cNvSpPr txBox="1"/>
      </xdr:nvSpPr>
      <xdr:spPr>
        <a:xfrm>
          <a:off x="1784428" y="54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8509</xdr:rowOff>
    </xdr:from>
    <xdr:to>
      <xdr:col>6</xdr:col>
      <xdr:colOff>38100</xdr:colOff>
      <xdr:row>33</xdr:row>
      <xdr:rowOff>110109</xdr:rowOff>
    </xdr:to>
    <xdr:sp macro="" textlink="">
      <xdr:nvSpPr>
        <xdr:cNvPr id="88" name="楕円 87"/>
        <xdr:cNvSpPr/>
      </xdr:nvSpPr>
      <xdr:spPr>
        <a:xfrm>
          <a:off x="10795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126636</xdr:rowOff>
    </xdr:from>
    <xdr:ext cx="469744" cy="259045"/>
    <xdr:sp macro="" textlink="">
      <xdr:nvSpPr>
        <xdr:cNvPr id="89" name="テキスト ボックス 88"/>
        <xdr:cNvSpPr txBox="1"/>
      </xdr:nvSpPr>
      <xdr:spPr>
        <a:xfrm>
          <a:off x="895428" y="54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79842</xdr:rowOff>
    </xdr:from>
    <xdr:to>
      <xdr:col>24</xdr:col>
      <xdr:colOff>63500</xdr:colOff>
      <xdr:row>56</xdr:row>
      <xdr:rowOff>130837</xdr:rowOff>
    </xdr:to>
    <xdr:cxnSp macro="">
      <xdr:nvCxnSpPr>
        <xdr:cNvPr id="120" name="直線コネクタ 119"/>
        <xdr:cNvCxnSpPr/>
      </xdr:nvCxnSpPr>
      <xdr:spPr>
        <a:xfrm flipV="1">
          <a:off x="3797300" y="9681042"/>
          <a:ext cx="8382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130837</xdr:rowOff>
    </xdr:from>
    <xdr:to>
      <xdr:col>19</xdr:col>
      <xdr:colOff>177800</xdr:colOff>
      <xdr:row>57</xdr:row>
      <xdr:rowOff>192</xdr:rowOff>
    </xdr:to>
    <xdr:cxnSp macro="">
      <xdr:nvCxnSpPr>
        <xdr:cNvPr id="123" name="直線コネクタ 122"/>
        <xdr:cNvCxnSpPr/>
      </xdr:nvCxnSpPr>
      <xdr:spPr>
        <a:xfrm flipV="1">
          <a:off x="2908300" y="9732037"/>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192</xdr:rowOff>
    </xdr:from>
    <xdr:to>
      <xdr:col>15</xdr:col>
      <xdr:colOff>50800</xdr:colOff>
      <xdr:row>57</xdr:row>
      <xdr:rowOff>117353</xdr:rowOff>
    </xdr:to>
    <xdr:cxnSp macro="">
      <xdr:nvCxnSpPr>
        <xdr:cNvPr id="126" name="直線コネクタ 125"/>
        <xdr:cNvCxnSpPr/>
      </xdr:nvCxnSpPr>
      <xdr:spPr>
        <a:xfrm flipV="1">
          <a:off x="2019300" y="9772842"/>
          <a:ext cx="889000" cy="1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117353</xdr:rowOff>
    </xdr:from>
    <xdr:to>
      <xdr:col>10</xdr:col>
      <xdr:colOff>114300</xdr:colOff>
      <xdr:row>58</xdr:row>
      <xdr:rowOff>21746</xdr:rowOff>
    </xdr:to>
    <xdr:cxnSp macro="">
      <xdr:nvCxnSpPr>
        <xdr:cNvPr id="129" name="直線コネクタ 128"/>
        <xdr:cNvCxnSpPr/>
      </xdr:nvCxnSpPr>
      <xdr:spPr>
        <a:xfrm flipV="1">
          <a:off x="1130300" y="9890003"/>
          <a:ext cx="889000" cy="7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29042</xdr:rowOff>
    </xdr:from>
    <xdr:to>
      <xdr:col>24</xdr:col>
      <xdr:colOff>114300</xdr:colOff>
      <xdr:row>56</xdr:row>
      <xdr:rowOff>130642</xdr:rowOff>
    </xdr:to>
    <xdr:sp macro="" textlink="">
      <xdr:nvSpPr>
        <xdr:cNvPr id="139" name="楕円 138"/>
        <xdr:cNvSpPr/>
      </xdr:nvSpPr>
      <xdr:spPr>
        <a:xfrm>
          <a:off x="4584700" y="96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51919</xdr:rowOff>
    </xdr:from>
    <xdr:ext cx="599010" cy="259045"/>
    <xdr:sp macro="" textlink="">
      <xdr:nvSpPr>
        <xdr:cNvPr id="140" name="総務費該当値テキスト"/>
        <xdr:cNvSpPr txBox="1"/>
      </xdr:nvSpPr>
      <xdr:spPr>
        <a:xfrm>
          <a:off x="4686300" y="948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80037</xdr:rowOff>
    </xdr:from>
    <xdr:to>
      <xdr:col>20</xdr:col>
      <xdr:colOff>38100</xdr:colOff>
      <xdr:row>57</xdr:row>
      <xdr:rowOff>10187</xdr:rowOff>
    </xdr:to>
    <xdr:sp macro="" textlink="">
      <xdr:nvSpPr>
        <xdr:cNvPr id="141" name="楕円 140"/>
        <xdr:cNvSpPr/>
      </xdr:nvSpPr>
      <xdr:spPr>
        <a:xfrm>
          <a:off x="3746500" y="968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26714</xdr:rowOff>
    </xdr:from>
    <xdr:ext cx="599010" cy="259045"/>
    <xdr:sp macro="" textlink="">
      <xdr:nvSpPr>
        <xdr:cNvPr id="142" name="テキスト ボックス 141"/>
        <xdr:cNvSpPr txBox="1"/>
      </xdr:nvSpPr>
      <xdr:spPr>
        <a:xfrm>
          <a:off x="3497795" y="945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120842</xdr:rowOff>
    </xdr:from>
    <xdr:to>
      <xdr:col>15</xdr:col>
      <xdr:colOff>101600</xdr:colOff>
      <xdr:row>57</xdr:row>
      <xdr:rowOff>50992</xdr:rowOff>
    </xdr:to>
    <xdr:sp macro="" textlink="">
      <xdr:nvSpPr>
        <xdr:cNvPr id="143" name="楕円 142"/>
        <xdr:cNvSpPr/>
      </xdr:nvSpPr>
      <xdr:spPr>
        <a:xfrm>
          <a:off x="2857500" y="97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67519</xdr:rowOff>
    </xdr:from>
    <xdr:ext cx="599010" cy="259045"/>
    <xdr:sp macro="" textlink="">
      <xdr:nvSpPr>
        <xdr:cNvPr id="144" name="テキスト ボックス 143"/>
        <xdr:cNvSpPr txBox="1"/>
      </xdr:nvSpPr>
      <xdr:spPr>
        <a:xfrm>
          <a:off x="2608795" y="949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66553</xdr:rowOff>
    </xdr:from>
    <xdr:to>
      <xdr:col>10</xdr:col>
      <xdr:colOff>165100</xdr:colOff>
      <xdr:row>57</xdr:row>
      <xdr:rowOff>168153</xdr:rowOff>
    </xdr:to>
    <xdr:sp macro="" textlink="">
      <xdr:nvSpPr>
        <xdr:cNvPr id="145" name="楕円 144"/>
        <xdr:cNvSpPr/>
      </xdr:nvSpPr>
      <xdr:spPr>
        <a:xfrm>
          <a:off x="1968500" y="98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13230</xdr:rowOff>
    </xdr:from>
    <xdr:ext cx="534377" cy="259045"/>
    <xdr:sp macro="" textlink="">
      <xdr:nvSpPr>
        <xdr:cNvPr id="146" name="テキスト ボックス 145"/>
        <xdr:cNvSpPr txBox="1"/>
      </xdr:nvSpPr>
      <xdr:spPr>
        <a:xfrm>
          <a:off x="1752111" y="96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142396</xdr:rowOff>
    </xdr:from>
    <xdr:to>
      <xdr:col>6</xdr:col>
      <xdr:colOff>38100</xdr:colOff>
      <xdr:row>58</xdr:row>
      <xdr:rowOff>72546</xdr:rowOff>
    </xdr:to>
    <xdr:sp macro="" textlink="">
      <xdr:nvSpPr>
        <xdr:cNvPr id="147" name="楕円 146"/>
        <xdr:cNvSpPr/>
      </xdr:nvSpPr>
      <xdr:spPr>
        <a:xfrm>
          <a:off x="1079500" y="99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63673</xdr:rowOff>
    </xdr:from>
    <xdr:ext cx="534377" cy="259045"/>
    <xdr:sp macro="" textlink="">
      <xdr:nvSpPr>
        <xdr:cNvPr id="148" name="テキスト ボックス 147"/>
        <xdr:cNvSpPr txBox="1"/>
      </xdr:nvSpPr>
      <xdr:spPr>
        <a:xfrm>
          <a:off x="863111" y="1000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139936</xdr:rowOff>
    </xdr:from>
    <xdr:to>
      <xdr:col>24</xdr:col>
      <xdr:colOff>63500</xdr:colOff>
      <xdr:row>76</xdr:row>
      <xdr:rowOff>51766</xdr:rowOff>
    </xdr:to>
    <xdr:cxnSp macro="">
      <xdr:nvCxnSpPr>
        <xdr:cNvPr id="178" name="直線コネクタ 177"/>
        <xdr:cNvCxnSpPr/>
      </xdr:nvCxnSpPr>
      <xdr:spPr>
        <a:xfrm flipV="1">
          <a:off x="3797300" y="12998686"/>
          <a:ext cx="838200" cy="8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35596</xdr:rowOff>
    </xdr:from>
    <xdr:to>
      <xdr:col>19</xdr:col>
      <xdr:colOff>177800</xdr:colOff>
      <xdr:row>76</xdr:row>
      <xdr:rowOff>51766</xdr:rowOff>
    </xdr:to>
    <xdr:cxnSp macro="">
      <xdr:nvCxnSpPr>
        <xdr:cNvPr id="181" name="直線コネクタ 180"/>
        <xdr:cNvCxnSpPr/>
      </xdr:nvCxnSpPr>
      <xdr:spPr>
        <a:xfrm>
          <a:off x="2908300" y="12894346"/>
          <a:ext cx="889000" cy="1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35596</xdr:rowOff>
    </xdr:from>
    <xdr:to>
      <xdr:col>15</xdr:col>
      <xdr:colOff>50800</xdr:colOff>
      <xdr:row>76</xdr:row>
      <xdr:rowOff>38179</xdr:rowOff>
    </xdr:to>
    <xdr:cxnSp macro="">
      <xdr:nvCxnSpPr>
        <xdr:cNvPr id="184" name="直線コネクタ 183"/>
        <xdr:cNvCxnSpPr/>
      </xdr:nvCxnSpPr>
      <xdr:spPr>
        <a:xfrm flipV="1">
          <a:off x="2019300" y="12894346"/>
          <a:ext cx="889000" cy="1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38179</xdr:rowOff>
    </xdr:from>
    <xdr:to>
      <xdr:col>10</xdr:col>
      <xdr:colOff>114300</xdr:colOff>
      <xdr:row>76</xdr:row>
      <xdr:rowOff>138221</xdr:rowOff>
    </xdr:to>
    <xdr:cxnSp macro="">
      <xdr:nvCxnSpPr>
        <xdr:cNvPr id="187" name="直線コネクタ 186"/>
        <xdr:cNvCxnSpPr/>
      </xdr:nvCxnSpPr>
      <xdr:spPr>
        <a:xfrm flipV="1">
          <a:off x="1130300" y="13068379"/>
          <a:ext cx="889000" cy="10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89136</xdr:rowOff>
    </xdr:from>
    <xdr:to>
      <xdr:col>24</xdr:col>
      <xdr:colOff>114300</xdr:colOff>
      <xdr:row>76</xdr:row>
      <xdr:rowOff>19286</xdr:rowOff>
    </xdr:to>
    <xdr:sp macro="" textlink="">
      <xdr:nvSpPr>
        <xdr:cNvPr id="197" name="楕円 196"/>
        <xdr:cNvSpPr/>
      </xdr:nvSpPr>
      <xdr:spPr>
        <a:xfrm>
          <a:off x="4584700" y="129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112013</xdr:rowOff>
    </xdr:from>
    <xdr:ext cx="599010" cy="259045"/>
    <xdr:sp macro="" textlink="">
      <xdr:nvSpPr>
        <xdr:cNvPr id="198" name="民生費該当値テキスト"/>
        <xdr:cNvSpPr txBox="1"/>
      </xdr:nvSpPr>
      <xdr:spPr>
        <a:xfrm>
          <a:off x="4686300" y="1279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966</xdr:rowOff>
    </xdr:from>
    <xdr:to>
      <xdr:col>20</xdr:col>
      <xdr:colOff>38100</xdr:colOff>
      <xdr:row>76</xdr:row>
      <xdr:rowOff>102566</xdr:rowOff>
    </xdr:to>
    <xdr:sp macro="" textlink="">
      <xdr:nvSpPr>
        <xdr:cNvPr id="199" name="楕円 198"/>
        <xdr:cNvSpPr/>
      </xdr:nvSpPr>
      <xdr:spPr>
        <a:xfrm>
          <a:off x="3746500" y="13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119092</xdr:rowOff>
    </xdr:from>
    <xdr:ext cx="599010" cy="259045"/>
    <xdr:sp macro="" textlink="">
      <xdr:nvSpPr>
        <xdr:cNvPr id="200" name="テキスト ボックス 199"/>
        <xdr:cNvSpPr txBox="1"/>
      </xdr:nvSpPr>
      <xdr:spPr>
        <a:xfrm>
          <a:off x="3497795" y="128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156246</xdr:rowOff>
    </xdr:from>
    <xdr:to>
      <xdr:col>15</xdr:col>
      <xdr:colOff>101600</xdr:colOff>
      <xdr:row>75</xdr:row>
      <xdr:rowOff>86396</xdr:rowOff>
    </xdr:to>
    <xdr:sp macro="" textlink="">
      <xdr:nvSpPr>
        <xdr:cNvPr id="201" name="楕円 200"/>
        <xdr:cNvSpPr/>
      </xdr:nvSpPr>
      <xdr:spPr>
        <a:xfrm>
          <a:off x="2857500" y="128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102923</xdr:rowOff>
    </xdr:from>
    <xdr:ext cx="599010" cy="259045"/>
    <xdr:sp macro="" textlink="">
      <xdr:nvSpPr>
        <xdr:cNvPr id="202" name="テキスト ボックス 201"/>
        <xdr:cNvSpPr txBox="1"/>
      </xdr:nvSpPr>
      <xdr:spPr>
        <a:xfrm>
          <a:off x="2608795" y="126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158829</xdr:rowOff>
    </xdr:from>
    <xdr:to>
      <xdr:col>10</xdr:col>
      <xdr:colOff>165100</xdr:colOff>
      <xdr:row>76</xdr:row>
      <xdr:rowOff>88979</xdr:rowOff>
    </xdr:to>
    <xdr:sp macro="" textlink="">
      <xdr:nvSpPr>
        <xdr:cNvPr id="203" name="楕円 202"/>
        <xdr:cNvSpPr/>
      </xdr:nvSpPr>
      <xdr:spPr>
        <a:xfrm>
          <a:off x="1968500" y="130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105506</xdr:rowOff>
    </xdr:from>
    <xdr:ext cx="599010" cy="259045"/>
    <xdr:sp macro="" textlink="">
      <xdr:nvSpPr>
        <xdr:cNvPr id="204" name="テキスト ボックス 203"/>
        <xdr:cNvSpPr txBox="1"/>
      </xdr:nvSpPr>
      <xdr:spPr>
        <a:xfrm>
          <a:off x="1719795" y="1279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87421</xdr:rowOff>
    </xdr:from>
    <xdr:to>
      <xdr:col>6</xdr:col>
      <xdr:colOff>38100</xdr:colOff>
      <xdr:row>77</xdr:row>
      <xdr:rowOff>17571</xdr:rowOff>
    </xdr:to>
    <xdr:sp macro="" textlink="">
      <xdr:nvSpPr>
        <xdr:cNvPr id="205" name="楕円 204"/>
        <xdr:cNvSpPr/>
      </xdr:nvSpPr>
      <xdr:spPr>
        <a:xfrm>
          <a:off x="1079500" y="131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34099</xdr:rowOff>
    </xdr:from>
    <xdr:ext cx="599010" cy="259045"/>
    <xdr:sp macro="" textlink="">
      <xdr:nvSpPr>
        <xdr:cNvPr id="206" name="テキスト ボックス 205"/>
        <xdr:cNvSpPr txBox="1"/>
      </xdr:nvSpPr>
      <xdr:spPr>
        <a:xfrm>
          <a:off x="830795" y="1289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31758</xdr:rowOff>
    </xdr:from>
    <xdr:to>
      <xdr:col>24</xdr:col>
      <xdr:colOff>63500</xdr:colOff>
      <xdr:row>96</xdr:row>
      <xdr:rowOff>48053</xdr:rowOff>
    </xdr:to>
    <xdr:cxnSp macro="">
      <xdr:nvCxnSpPr>
        <xdr:cNvPr id="237" name="直線コネクタ 236"/>
        <xdr:cNvCxnSpPr/>
      </xdr:nvCxnSpPr>
      <xdr:spPr>
        <a:xfrm flipV="1">
          <a:off x="3797300" y="16490958"/>
          <a:ext cx="8382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169853</xdr:rowOff>
    </xdr:from>
    <xdr:to>
      <xdr:col>19</xdr:col>
      <xdr:colOff>177800</xdr:colOff>
      <xdr:row>96</xdr:row>
      <xdr:rowOff>48053</xdr:rowOff>
    </xdr:to>
    <xdr:cxnSp macro="">
      <xdr:nvCxnSpPr>
        <xdr:cNvPr id="240" name="直線コネクタ 239"/>
        <xdr:cNvCxnSpPr/>
      </xdr:nvCxnSpPr>
      <xdr:spPr>
        <a:xfrm>
          <a:off x="2908300" y="16457603"/>
          <a:ext cx="889000" cy="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142106</xdr:rowOff>
    </xdr:from>
    <xdr:to>
      <xdr:col>15</xdr:col>
      <xdr:colOff>50800</xdr:colOff>
      <xdr:row>95</xdr:row>
      <xdr:rowOff>169853</xdr:rowOff>
    </xdr:to>
    <xdr:cxnSp macro="">
      <xdr:nvCxnSpPr>
        <xdr:cNvPr id="243" name="直線コネクタ 242"/>
        <xdr:cNvCxnSpPr/>
      </xdr:nvCxnSpPr>
      <xdr:spPr>
        <a:xfrm>
          <a:off x="2019300" y="16429856"/>
          <a:ext cx="8890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102972</xdr:rowOff>
    </xdr:from>
    <xdr:to>
      <xdr:col>10</xdr:col>
      <xdr:colOff>114300</xdr:colOff>
      <xdr:row>95</xdr:row>
      <xdr:rowOff>142106</xdr:rowOff>
    </xdr:to>
    <xdr:cxnSp macro="">
      <xdr:nvCxnSpPr>
        <xdr:cNvPr id="246" name="直線コネクタ 245"/>
        <xdr:cNvCxnSpPr/>
      </xdr:nvCxnSpPr>
      <xdr:spPr>
        <a:xfrm>
          <a:off x="1130300" y="16390722"/>
          <a:ext cx="889000" cy="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152408</xdr:rowOff>
    </xdr:from>
    <xdr:to>
      <xdr:col>24</xdr:col>
      <xdr:colOff>114300</xdr:colOff>
      <xdr:row>96</xdr:row>
      <xdr:rowOff>82558</xdr:rowOff>
    </xdr:to>
    <xdr:sp macro="" textlink="">
      <xdr:nvSpPr>
        <xdr:cNvPr id="256" name="楕円 255"/>
        <xdr:cNvSpPr/>
      </xdr:nvSpPr>
      <xdr:spPr>
        <a:xfrm>
          <a:off x="4584700" y="164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130835</xdr:rowOff>
    </xdr:from>
    <xdr:ext cx="534377" cy="259045"/>
    <xdr:sp macro="" textlink="">
      <xdr:nvSpPr>
        <xdr:cNvPr id="257" name="衛生費該当値テキスト"/>
        <xdr:cNvSpPr txBox="1"/>
      </xdr:nvSpPr>
      <xdr:spPr>
        <a:xfrm>
          <a:off x="4686300" y="164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168703</xdr:rowOff>
    </xdr:from>
    <xdr:to>
      <xdr:col>20</xdr:col>
      <xdr:colOff>38100</xdr:colOff>
      <xdr:row>96</xdr:row>
      <xdr:rowOff>98853</xdr:rowOff>
    </xdr:to>
    <xdr:sp macro="" textlink="">
      <xdr:nvSpPr>
        <xdr:cNvPr id="258" name="楕円 257"/>
        <xdr:cNvSpPr/>
      </xdr:nvSpPr>
      <xdr:spPr>
        <a:xfrm>
          <a:off x="3746500" y="164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89980</xdr:rowOff>
    </xdr:from>
    <xdr:ext cx="534377" cy="259045"/>
    <xdr:sp macro="" textlink="">
      <xdr:nvSpPr>
        <xdr:cNvPr id="259" name="テキスト ボックス 258"/>
        <xdr:cNvSpPr txBox="1"/>
      </xdr:nvSpPr>
      <xdr:spPr>
        <a:xfrm>
          <a:off x="3530111" y="165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119053</xdr:rowOff>
    </xdr:from>
    <xdr:to>
      <xdr:col>15</xdr:col>
      <xdr:colOff>101600</xdr:colOff>
      <xdr:row>96</xdr:row>
      <xdr:rowOff>49203</xdr:rowOff>
    </xdr:to>
    <xdr:sp macro="" textlink="">
      <xdr:nvSpPr>
        <xdr:cNvPr id="260" name="楕円 259"/>
        <xdr:cNvSpPr/>
      </xdr:nvSpPr>
      <xdr:spPr>
        <a:xfrm>
          <a:off x="2857500" y="164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65730</xdr:rowOff>
    </xdr:from>
    <xdr:ext cx="534377" cy="259045"/>
    <xdr:sp macro="" textlink="">
      <xdr:nvSpPr>
        <xdr:cNvPr id="261" name="テキスト ボックス 260"/>
        <xdr:cNvSpPr txBox="1"/>
      </xdr:nvSpPr>
      <xdr:spPr>
        <a:xfrm>
          <a:off x="2641111" y="1618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91306</xdr:rowOff>
    </xdr:from>
    <xdr:to>
      <xdr:col>10</xdr:col>
      <xdr:colOff>165100</xdr:colOff>
      <xdr:row>96</xdr:row>
      <xdr:rowOff>21456</xdr:rowOff>
    </xdr:to>
    <xdr:sp macro="" textlink="">
      <xdr:nvSpPr>
        <xdr:cNvPr id="262" name="楕円 261"/>
        <xdr:cNvSpPr/>
      </xdr:nvSpPr>
      <xdr:spPr>
        <a:xfrm>
          <a:off x="1968500" y="16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37983</xdr:rowOff>
    </xdr:from>
    <xdr:ext cx="534377" cy="259045"/>
    <xdr:sp macro="" textlink="">
      <xdr:nvSpPr>
        <xdr:cNvPr id="263" name="テキスト ボックス 262"/>
        <xdr:cNvSpPr txBox="1"/>
      </xdr:nvSpPr>
      <xdr:spPr>
        <a:xfrm>
          <a:off x="1752111" y="16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52172</xdr:rowOff>
    </xdr:from>
    <xdr:to>
      <xdr:col>6</xdr:col>
      <xdr:colOff>38100</xdr:colOff>
      <xdr:row>95</xdr:row>
      <xdr:rowOff>153772</xdr:rowOff>
    </xdr:to>
    <xdr:sp macro="" textlink="">
      <xdr:nvSpPr>
        <xdr:cNvPr id="264" name="楕円 263"/>
        <xdr:cNvSpPr/>
      </xdr:nvSpPr>
      <xdr:spPr>
        <a:xfrm>
          <a:off x="1079500" y="163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170299</xdr:rowOff>
    </xdr:from>
    <xdr:ext cx="534377" cy="259045"/>
    <xdr:sp macro="" textlink="">
      <xdr:nvSpPr>
        <xdr:cNvPr id="265" name="テキスト ボックス 264"/>
        <xdr:cNvSpPr txBox="1"/>
      </xdr:nvSpPr>
      <xdr:spPr>
        <a:xfrm>
          <a:off x="863111" y="161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80264</xdr:rowOff>
    </xdr:from>
    <xdr:to>
      <xdr:col>55</xdr:col>
      <xdr:colOff>0</xdr:colOff>
      <xdr:row>37</xdr:row>
      <xdr:rowOff>84074</xdr:rowOff>
    </xdr:to>
    <xdr:cxnSp macro="">
      <xdr:nvCxnSpPr>
        <xdr:cNvPr id="294" name="直線コネクタ 293"/>
        <xdr:cNvCxnSpPr/>
      </xdr:nvCxnSpPr>
      <xdr:spPr>
        <a:xfrm flipV="1">
          <a:off x="9639300" y="642391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84074</xdr:rowOff>
    </xdr:from>
    <xdr:to>
      <xdr:col>50</xdr:col>
      <xdr:colOff>114300</xdr:colOff>
      <xdr:row>37</xdr:row>
      <xdr:rowOff>89408</xdr:rowOff>
    </xdr:to>
    <xdr:cxnSp macro="">
      <xdr:nvCxnSpPr>
        <xdr:cNvPr id="297" name="直線コネクタ 296"/>
        <xdr:cNvCxnSpPr/>
      </xdr:nvCxnSpPr>
      <xdr:spPr>
        <a:xfrm flipV="1">
          <a:off x="8750300" y="64277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89408</xdr:rowOff>
    </xdr:from>
    <xdr:to>
      <xdr:col>45</xdr:col>
      <xdr:colOff>177800</xdr:colOff>
      <xdr:row>37</xdr:row>
      <xdr:rowOff>127127</xdr:rowOff>
    </xdr:to>
    <xdr:cxnSp macro="">
      <xdr:nvCxnSpPr>
        <xdr:cNvPr id="300" name="直線コネクタ 299"/>
        <xdr:cNvCxnSpPr/>
      </xdr:nvCxnSpPr>
      <xdr:spPr>
        <a:xfrm flipV="1">
          <a:off x="7861300" y="643305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127127</xdr:rowOff>
    </xdr:from>
    <xdr:to>
      <xdr:col>41</xdr:col>
      <xdr:colOff>50800</xdr:colOff>
      <xdr:row>37</xdr:row>
      <xdr:rowOff>131318</xdr:rowOff>
    </xdr:to>
    <xdr:cxnSp macro="">
      <xdr:nvCxnSpPr>
        <xdr:cNvPr id="303" name="直線コネクタ 302"/>
        <xdr:cNvCxnSpPr/>
      </xdr:nvCxnSpPr>
      <xdr:spPr>
        <a:xfrm flipV="1">
          <a:off x="6972300" y="647077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313" name="楕円 312"/>
        <xdr:cNvSpPr/>
      </xdr:nvSpPr>
      <xdr:spPr>
        <a:xfrm>
          <a:off x="10426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52341</xdr:rowOff>
    </xdr:from>
    <xdr:ext cx="378565" cy="259045"/>
    <xdr:sp macro="" textlink="">
      <xdr:nvSpPr>
        <xdr:cNvPr id="314" name="労働費該当値テキスト"/>
        <xdr:cNvSpPr txBox="1"/>
      </xdr:nvSpPr>
      <xdr:spPr>
        <a:xfrm>
          <a:off x="10528300" y="6224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33274</xdr:rowOff>
    </xdr:from>
    <xdr:to>
      <xdr:col>50</xdr:col>
      <xdr:colOff>165100</xdr:colOff>
      <xdr:row>37</xdr:row>
      <xdr:rowOff>134874</xdr:rowOff>
    </xdr:to>
    <xdr:sp macro="" textlink="">
      <xdr:nvSpPr>
        <xdr:cNvPr id="315" name="楕円 314"/>
        <xdr:cNvSpPr/>
      </xdr:nvSpPr>
      <xdr:spPr>
        <a:xfrm>
          <a:off x="9588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151401</xdr:rowOff>
    </xdr:from>
    <xdr:ext cx="378565" cy="259045"/>
    <xdr:sp macro="" textlink="">
      <xdr:nvSpPr>
        <xdr:cNvPr id="316" name="テキスト ボックス 315"/>
        <xdr:cNvSpPr txBox="1"/>
      </xdr:nvSpPr>
      <xdr:spPr>
        <a:xfrm>
          <a:off x="9450017" y="6152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38608</xdr:rowOff>
    </xdr:from>
    <xdr:to>
      <xdr:col>46</xdr:col>
      <xdr:colOff>38100</xdr:colOff>
      <xdr:row>37</xdr:row>
      <xdr:rowOff>140208</xdr:rowOff>
    </xdr:to>
    <xdr:sp macro="" textlink="">
      <xdr:nvSpPr>
        <xdr:cNvPr id="317" name="楕円 316"/>
        <xdr:cNvSpPr/>
      </xdr:nvSpPr>
      <xdr:spPr>
        <a:xfrm>
          <a:off x="8699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156735</xdr:rowOff>
    </xdr:from>
    <xdr:ext cx="378565" cy="259045"/>
    <xdr:sp macro="" textlink="">
      <xdr:nvSpPr>
        <xdr:cNvPr id="318" name="テキスト ボックス 317"/>
        <xdr:cNvSpPr txBox="1"/>
      </xdr:nvSpPr>
      <xdr:spPr>
        <a:xfrm>
          <a:off x="8561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76327</xdr:rowOff>
    </xdr:from>
    <xdr:to>
      <xdr:col>41</xdr:col>
      <xdr:colOff>101600</xdr:colOff>
      <xdr:row>38</xdr:row>
      <xdr:rowOff>6477</xdr:rowOff>
    </xdr:to>
    <xdr:sp macro="" textlink="">
      <xdr:nvSpPr>
        <xdr:cNvPr id="319" name="楕円 318"/>
        <xdr:cNvSpPr/>
      </xdr:nvSpPr>
      <xdr:spPr>
        <a:xfrm>
          <a:off x="7810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169054</xdr:rowOff>
    </xdr:from>
    <xdr:ext cx="378565" cy="259045"/>
    <xdr:sp macro="" textlink="">
      <xdr:nvSpPr>
        <xdr:cNvPr id="320" name="テキスト ボックス 319"/>
        <xdr:cNvSpPr txBox="1"/>
      </xdr:nvSpPr>
      <xdr:spPr>
        <a:xfrm>
          <a:off x="7672017" y="651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80518</xdr:rowOff>
    </xdr:from>
    <xdr:to>
      <xdr:col>36</xdr:col>
      <xdr:colOff>165100</xdr:colOff>
      <xdr:row>38</xdr:row>
      <xdr:rowOff>10668</xdr:rowOff>
    </xdr:to>
    <xdr:sp macro="" textlink="">
      <xdr:nvSpPr>
        <xdr:cNvPr id="321" name="楕円 320"/>
        <xdr:cNvSpPr/>
      </xdr:nvSpPr>
      <xdr:spPr>
        <a:xfrm>
          <a:off x="6921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1795</xdr:rowOff>
    </xdr:from>
    <xdr:ext cx="378565" cy="259045"/>
    <xdr:sp macro="" textlink="">
      <xdr:nvSpPr>
        <xdr:cNvPr id="322" name="テキスト ボックス 321"/>
        <xdr:cNvSpPr txBox="1"/>
      </xdr:nvSpPr>
      <xdr:spPr>
        <a:xfrm>
          <a:off x="6783017" y="651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3975</xdr:rowOff>
    </xdr:from>
    <xdr:to>
      <xdr:col>55</xdr:col>
      <xdr:colOff>0</xdr:colOff>
      <xdr:row>53</xdr:row>
      <xdr:rowOff>95339</xdr:rowOff>
    </xdr:to>
    <xdr:cxnSp macro="">
      <xdr:nvCxnSpPr>
        <xdr:cNvPr id="351" name="直線コネクタ 350"/>
        <xdr:cNvCxnSpPr/>
      </xdr:nvCxnSpPr>
      <xdr:spPr>
        <a:xfrm>
          <a:off x="9639300" y="8919375"/>
          <a:ext cx="838200" cy="2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3975</xdr:rowOff>
    </xdr:from>
    <xdr:to>
      <xdr:col>50</xdr:col>
      <xdr:colOff>114300</xdr:colOff>
      <xdr:row>53</xdr:row>
      <xdr:rowOff>145847</xdr:rowOff>
    </xdr:to>
    <xdr:cxnSp macro="">
      <xdr:nvCxnSpPr>
        <xdr:cNvPr id="354" name="直線コネクタ 353"/>
        <xdr:cNvCxnSpPr/>
      </xdr:nvCxnSpPr>
      <xdr:spPr>
        <a:xfrm flipV="1">
          <a:off x="8750300" y="8919375"/>
          <a:ext cx="889000" cy="3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145847</xdr:rowOff>
    </xdr:from>
    <xdr:to>
      <xdr:col>45</xdr:col>
      <xdr:colOff>177800</xdr:colOff>
      <xdr:row>54</xdr:row>
      <xdr:rowOff>33960</xdr:rowOff>
    </xdr:to>
    <xdr:cxnSp macro="">
      <xdr:nvCxnSpPr>
        <xdr:cNvPr id="357" name="直線コネクタ 356"/>
        <xdr:cNvCxnSpPr/>
      </xdr:nvCxnSpPr>
      <xdr:spPr>
        <a:xfrm flipV="1">
          <a:off x="7861300" y="9232697"/>
          <a:ext cx="88900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33960</xdr:rowOff>
    </xdr:from>
    <xdr:to>
      <xdr:col>41</xdr:col>
      <xdr:colOff>50800</xdr:colOff>
      <xdr:row>54</xdr:row>
      <xdr:rowOff>144310</xdr:rowOff>
    </xdr:to>
    <xdr:cxnSp macro="">
      <xdr:nvCxnSpPr>
        <xdr:cNvPr id="360" name="直線コネクタ 359"/>
        <xdr:cNvCxnSpPr/>
      </xdr:nvCxnSpPr>
      <xdr:spPr>
        <a:xfrm flipV="1">
          <a:off x="6972300" y="9292260"/>
          <a:ext cx="889000" cy="1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44539</xdr:rowOff>
    </xdr:from>
    <xdr:to>
      <xdr:col>55</xdr:col>
      <xdr:colOff>50800</xdr:colOff>
      <xdr:row>53</xdr:row>
      <xdr:rowOff>146139</xdr:rowOff>
    </xdr:to>
    <xdr:sp macro="" textlink="">
      <xdr:nvSpPr>
        <xdr:cNvPr id="370" name="楕円 369"/>
        <xdr:cNvSpPr/>
      </xdr:nvSpPr>
      <xdr:spPr>
        <a:xfrm>
          <a:off x="10426700" y="91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67416</xdr:rowOff>
    </xdr:from>
    <xdr:ext cx="534377" cy="259045"/>
    <xdr:sp macro="" textlink="">
      <xdr:nvSpPr>
        <xdr:cNvPr id="371" name="農林水産業費該当値テキスト"/>
        <xdr:cNvSpPr txBox="1"/>
      </xdr:nvSpPr>
      <xdr:spPr>
        <a:xfrm>
          <a:off x="10528300" y="89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124625</xdr:rowOff>
    </xdr:from>
    <xdr:to>
      <xdr:col>50</xdr:col>
      <xdr:colOff>165100</xdr:colOff>
      <xdr:row>52</xdr:row>
      <xdr:rowOff>54775</xdr:rowOff>
    </xdr:to>
    <xdr:sp macro="" textlink="">
      <xdr:nvSpPr>
        <xdr:cNvPr id="372" name="楕円 371"/>
        <xdr:cNvSpPr/>
      </xdr:nvSpPr>
      <xdr:spPr>
        <a:xfrm>
          <a:off x="9588500" y="88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71302</xdr:rowOff>
    </xdr:from>
    <xdr:ext cx="534377" cy="259045"/>
    <xdr:sp macro="" textlink="">
      <xdr:nvSpPr>
        <xdr:cNvPr id="373" name="テキスト ボックス 372"/>
        <xdr:cNvSpPr txBox="1"/>
      </xdr:nvSpPr>
      <xdr:spPr>
        <a:xfrm>
          <a:off x="9372111" y="86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95047</xdr:rowOff>
    </xdr:from>
    <xdr:to>
      <xdr:col>46</xdr:col>
      <xdr:colOff>38100</xdr:colOff>
      <xdr:row>54</xdr:row>
      <xdr:rowOff>25197</xdr:rowOff>
    </xdr:to>
    <xdr:sp macro="" textlink="">
      <xdr:nvSpPr>
        <xdr:cNvPr id="374" name="楕円 373"/>
        <xdr:cNvSpPr/>
      </xdr:nvSpPr>
      <xdr:spPr>
        <a:xfrm>
          <a:off x="8699500" y="91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41724</xdr:rowOff>
    </xdr:from>
    <xdr:ext cx="534377" cy="259045"/>
    <xdr:sp macro="" textlink="">
      <xdr:nvSpPr>
        <xdr:cNvPr id="375" name="テキスト ボックス 374"/>
        <xdr:cNvSpPr txBox="1"/>
      </xdr:nvSpPr>
      <xdr:spPr>
        <a:xfrm>
          <a:off x="8483111" y="89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154610</xdr:rowOff>
    </xdr:from>
    <xdr:to>
      <xdr:col>41</xdr:col>
      <xdr:colOff>101600</xdr:colOff>
      <xdr:row>54</xdr:row>
      <xdr:rowOff>84760</xdr:rowOff>
    </xdr:to>
    <xdr:sp macro="" textlink="">
      <xdr:nvSpPr>
        <xdr:cNvPr id="376" name="楕円 375"/>
        <xdr:cNvSpPr/>
      </xdr:nvSpPr>
      <xdr:spPr>
        <a:xfrm>
          <a:off x="7810500" y="92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101287</xdr:rowOff>
    </xdr:from>
    <xdr:ext cx="534377" cy="259045"/>
    <xdr:sp macro="" textlink="">
      <xdr:nvSpPr>
        <xdr:cNvPr id="377" name="テキスト ボックス 376"/>
        <xdr:cNvSpPr txBox="1"/>
      </xdr:nvSpPr>
      <xdr:spPr>
        <a:xfrm>
          <a:off x="7594111" y="9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93510</xdr:rowOff>
    </xdr:from>
    <xdr:to>
      <xdr:col>36</xdr:col>
      <xdr:colOff>165100</xdr:colOff>
      <xdr:row>55</xdr:row>
      <xdr:rowOff>23660</xdr:rowOff>
    </xdr:to>
    <xdr:sp macro="" textlink="">
      <xdr:nvSpPr>
        <xdr:cNvPr id="378" name="楕円 377"/>
        <xdr:cNvSpPr/>
      </xdr:nvSpPr>
      <xdr:spPr>
        <a:xfrm>
          <a:off x="6921500" y="93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40187</xdr:rowOff>
    </xdr:from>
    <xdr:ext cx="534377" cy="259045"/>
    <xdr:sp macro="" textlink="">
      <xdr:nvSpPr>
        <xdr:cNvPr id="379" name="テキスト ボックス 378"/>
        <xdr:cNvSpPr txBox="1"/>
      </xdr:nvSpPr>
      <xdr:spPr>
        <a:xfrm>
          <a:off x="6705111" y="91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97155</xdr:rowOff>
    </xdr:from>
    <xdr:to>
      <xdr:col>55</xdr:col>
      <xdr:colOff>0</xdr:colOff>
      <xdr:row>78</xdr:row>
      <xdr:rowOff>146265</xdr:rowOff>
    </xdr:to>
    <xdr:cxnSp macro="">
      <xdr:nvCxnSpPr>
        <xdr:cNvPr id="408" name="直線コネクタ 407"/>
        <xdr:cNvCxnSpPr/>
      </xdr:nvCxnSpPr>
      <xdr:spPr>
        <a:xfrm flipV="1">
          <a:off x="9639300" y="13470255"/>
          <a:ext cx="8382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121044</xdr:rowOff>
    </xdr:from>
    <xdr:to>
      <xdr:col>50</xdr:col>
      <xdr:colOff>114300</xdr:colOff>
      <xdr:row>78</xdr:row>
      <xdr:rowOff>146265</xdr:rowOff>
    </xdr:to>
    <xdr:cxnSp macro="">
      <xdr:nvCxnSpPr>
        <xdr:cNvPr id="411" name="直線コネクタ 410"/>
        <xdr:cNvCxnSpPr/>
      </xdr:nvCxnSpPr>
      <xdr:spPr>
        <a:xfrm>
          <a:off x="8750300" y="13494144"/>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121044</xdr:rowOff>
    </xdr:from>
    <xdr:to>
      <xdr:col>45</xdr:col>
      <xdr:colOff>177800</xdr:colOff>
      <xdr:row>78</xdr:row>
      <xdr:rowOff>168669</xdr:rowOff>
    </xdr:to>
    <xdr:cxnSp macro="">
      <xdr:nvCxnSpPr>
        <xdr:cNvPr id="414" name="直線コネクタ 413"/>
        <xdr:cNvCxnSpPr/>
      </xdr:nvCxnSpPr>
      <xdr:spPr>
        <a:xfrm flipV="1">
          <a:off x="7861300" y="1349414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168669</xdr:rowOff>
    </xdr:from>
    <xdr:to>
      <xdr:col>41</xdr:col>
      <xdr:colOff>50800</xdr:colOff>
      <xdr:row>79</xdr:row>
      <xdr:rowOff>5257</xdr:rowOff>
    </xdr:to>
    <xdr:cxnSp macro="">
      <xdr:nvCxnSpPr>
        <xdr:cNvPr id="417" name="直線コネクタ 416"/>
        <xdr:cNvCxnSpPr/>
      </xdr:nvCxnSpPr>
      <xdr:spPr>
        <a:xfrm flipV="1">
          <a:off x="6972300" y="13541769"/>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46355</xdr:rowOff>
    </xdr:from>
    <xdr:to>
      <xdr:col>55</xdr:col>
      <xdr:colOff>50800</xdr:colOff>
      <xdr:row>78</xdr:row>
      <xdr:rowOff>147955</xdr:rowOff>
    </xdr:to>
    <xdr:sp macro="" textlink="">
      <xdr:nvSpPr>
        <xdr:cNvPr id="427" name="楕円 426"/>
        <xdr:cNvSpPr/>
      </xdr:nvSpPr>
      <xdr:spPr>
        <a:xfrm>
          <a:off x="104267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132732</xdr:rowOff>
    </xdr:from>
    <xdr:ext cx="469744" cy="259045"/>
    <xdr:sp macro="" textlink="">
      <xdr:nvSpPr>
        <xdr:cNvPr id="428" name="商工費該当値テキスト"/>
        <xdr:cNvSpPr txBox="1"/>
      </xdr:nvSpPr>
      <xdr:spPr>
        <a:xfrm>
          <a:off x="10528300" y="1333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95465</xdr:rowOff>
    </xdr:from>
    <xdr:to>
      <xdr:col>50</xdr:col>
      <xdr:colOff>165100</xdr:colOff>
      <xdr:row>79</xdr:row>
      <xdr:rowOff>25615</xdr:rowOff>
    </xdr:to>
    <xdr:sp macro="" textlink="">
      <xdr:nvSpPr>
        <xdr:cNvPr id="429" name="楕円 428"/>
        <xdr:cNvSpPr/>
      </xdr:nvSpPr>
      <xdr:spPr>
        <a:xfrm>
          <a:off x="9588500" y="134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16742</xdr:rowOff>
    </xdr:from>
    <xdr:ext cx="469744" cy="259045"/>
    <xdr:sp macro="" textlink="">
      <xdr:nvSpPr>
        <xdr:cNvPr id="430" name="テキスト ボックス 429"/>
        <xdr:cNvSpPr txBox="1"/>
      </xdr:nvSpPr>
      <xdr:spPr>
        <a:xfrm>
          <a:off x="9404428" y="1356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70244</xdr:rowOff>
    </xdr:from>
    <xdr:to>
      <xdr:col>46</xdr:col>
      <xdr:colOff>38100</xdr:colOff>
      <xdr:row>79</xdr:row>
      <xdr:rowOff>394</xdr:rowOff>
    </xdr:to>
    <xdr:sp macro="" textlink="">
      <xdr:nvSpPr>
        <xdr:cNvPr id="431" name="楕円 430"/>
        <xdr:cNvSpPr/>
      </xdr:nvSpPr>
      <xdr:spPr>
        <a:xfrm>
          <a:off x="8699500" y="134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162971</xdr:rowOff>
    </xdr:from>
    <xdr:ext cx="469744" cy="259045"/>
    <xdr:sp macro="" textlink="">
      <xdr:nvSpPr>
        <xdr:cNvPr id="432" name="テキスト ボックス 431"/>
        <xdr:cNvSpPr txBox="1"/>
      </xdr:nvSpPr>
      <xdr:spPr>
        <a:xfrm>
          <a:off x="8515428" y="135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117869</xdr:rowOff>
    </xdr:from>
    <xdr:to>
      <xdr:col>41</xdr:col>
      <xdr:colOff>101600</xdr:colOff>
      <xdr:row>79</xdr:row>
      <xdr:rowOff>48019</xdr:rowOff>
    </xdr:to>
    <xdr:sp macro="" textlink="">
      <xdr:nvSpPr>
        <xdr:cNvPr id="433" name="楕円 432"/>
        <xdr:cNvSpPr/>
      </xdr:nvSpPr>
      <xdr:spPr>
        <a:xfrm>
          <a:off x="7810500" y="134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39146</xdr:rowOff>
    </xdr:from>
    <xdr:ext cx="469744" cy="259045"/>
    <xdr:sp macro="" textlink="">
      <xdr:nvSpPr>
        <xdr:cNvPr id="434" name="テキスト ボックス 433"/>
        <xdr:cNvSpPr txBox="1"/>
      </xdr:nvSpPr>
      <xdr:spPr>
        <a:xfrm>
          <a:off x="7626428" y="135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125907</xdr:rowOff>
    </xdr:from>
    <xdr:to>
      <xdr:col>36</xdr:col>
      <xdr:colOff>165100</xdr:colOff>
      <xdr:row>79</xdr:row>
      <xdr:rowOff>56057</xdr:rowOff>
    </xdr:to>
    <xdr:sp macro="" textlink="">
      <xdr:nvSpPr>
        <xdr:cNvPr id="435" name="楕円 434"/>
        <xdr:cNvSpPr/>
      </xdr:nvSpPr>
      <xdr:spPr>
        <a:xfrm>
          <a:off x="6921500" y="13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47184</xdr:rowOff>
    </xdr:from>
    <xdr:ext cx="469744" cy="259045"/>
    <xdr:sp macro="" textlink="">
      <xdr:nvSpPr>
        <xdr:cNvPr id="436" name="テキスト ボックス 435"/>
        <xdr:cNvSpPr txBox="1"/>
      </xdr:nvSpPr>
      <xdr:spPr>
        <a:xfrm>
          <a:off x="6737428" y="135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102087</xdr:rowOff>
    </xdr:from>
    <xdr:to>
      <xdr:col>55</xdr:col>
      <xdr:colOff>0</xdr:colOff>
      <xdr:row>96</xdr:row>
      <xdr:rowOff>145754</xdr:rowOff>
    </xdr:to>
    <xdr:cxnSp macro="">
      <xdr:nvCxnSpPr>
        <xdr:cNvPr id="463" name="直線コネクタ 462"/>
        <xdr:cNvCxnSpPr/>
      </xdr:nvCxnSpPr>
      <xdr:spPr>
        <a:xfrm flipV="1">
          <a:off x="9639300" y="16561287"/>
          <a:ext cx="838200" cy="4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98895</xdr:rowOff>
    </xdr:from>
    <xdr:to>
      <xdr:col>50</xdr:col>
      <xdr:colOff>114300</xdr:colOff>
      <xdr:row>96</xdr:row>
      <xdr:rowOff>145754</xdr:rowOff>
    </xdr:to>
    <xdr:cxnSp macro="">
      <xdr:nvCxnSpPr>
        <xdr:cNvPr id="466" name="直線コネクタ 465"/>
        <xdr:cNvCxnSpPr/>
      </xdr:nvCxnSpPr>
      <xdr:spPr>
        <a:xfrm>
          <a:off x="8750300" y="16558095"/>
          <a:ext cx="889000" cy="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98895</xdr:rowOff>
    </xdr:from>
    <xdr:to>
      <xdr:col>45</xdr:col>
      <xdr:colOff>177800</xdr:colOff>
      <xdr:row>97</xdr:row>
      <xdr:rowOff>49800</xdr:rowOff>
    </xdr:to>
    <xdr:cxnSp macro="">
      <xdr:nvCxnSpPr>
        <xdr:cNvPr id="469" name="直線コネクタ 468"/>
        <xdr:cNvCxnSpPr/>
      </xdr:nvCxnSpPr>
      <xdr:spPr>
        <a:xfrm flipV="1">
          <a:off x="7861300" y="16558095"/>
          <a:ext cx="889000" cy="1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49800</xdr:rowOff>
    </xdr:from>
    <xdr:to>
      <xdr:col>41</xdr:col>
      <xdr:colOff>50800</xdr:colOff>
      <xdr:row>97</xdr:row>
      <xdr:rowOff>105890</xdr:rowOff>
    </xdr:to>
    <xdr:cxnSp macro="">
      <xdr:nvCxnSpPr>
        <xdr:cNvPr id="472" name="直線コネクタ 471"/>
        <xdr:cNvCxnSpPr/>
      </xdr:nvCxnSpPr>
      <xdr:spPr>
        <a:xfrm flipV="1">
          <a:off x="6972300" y="16680450"/>
          <a:ext cx="889000" cy="5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51287</xdr:rowOff>
    </xdr:from>
    <xdr:to>
      <xdr:col>55</xdr:col>
      <xdr:colOff>50800</xdr:colOff>
      <xdr:row>96</xdr:row>
      <xdr:rowOff>152887</xdr:rowOff>
    </xdr:to>
    <xdr:sp macro="" textlink="">
      <xdr:nvSpPr>
        <xdr:cNvPr id="482" name="楕円 481"/>
        <xdr:cNvSpPr/>
      </xdr:nvSpPr>
      <xdr:spPr>
        <a:xfrm>
          <a:off x="10426700" y="165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74164</xdr:rowOff>
    </xdr:from>
    <xdr:ext cx="534377" cy="259045"/>
    <xdr:sp macro="" textlink="">
      <xdr:nvSpPr>
        <xdr:cNvPr id="483" name="土木費該当値テキスト"/>
        <xdr:cNvSpPr txBox="1"/>
      </xdr:nvSpPr>
      <xdr:spPr>
        <a:xfrm>
          <a:off x="10528300" y="163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94954</xdr:rowOff>
    </xdr:from>
    <xdr:to>
      <xdr:col>50</xdr:col>
      <xdr:colOff>165100</xdr:colOff>
      <xdr:row>97</xdr:row>
      <xdr:rowOff>25104</xdr:rowOff>
    </xdr:to>
    <xdr:sp macro="" textlink="">
      <xdr:nvSpPr>
        <xdr:cNvPr id="484" name="楕円 483"/>
        <xdr:cNvSpPr/>
      </xdr:nvSpPr>
      <xdr:spPr>
        <a:xfrm>
          <a:off x="9588500" y="165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41631</xdr:rowOff>
    </xdr:from>
    <xdr:ext cx="534377" cy="259045"/>
    <xdr:sp macro="" textlink="">
      <xdr:nvSpPr>
        <xdr:cNvPr id="485" name="テキスト ボックス 484"/>
        <xdr:cNvSpPr txBox="1"/>
      </xdr:nvSpPr>
      <xdr:spPr>
        <a:xfrm>
          <a:off x="9372111" y="163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48095</xdr:rowOff>
    </xdr:from>
    <xdr:to>
      <xdr:col>46</xdr:col>
      <xdr:colOff>38100</xdr:colOff>
      <xdr:row>96</xdr:row>
      <xdr:rowOff>149695</xdr:rowOff>
    </xdr:to>
    <xdr:sp macro="" textlink="">
      <xdr:nvSpPr>
        <xdr:cNvPr id="486" name="楕円 485"/>
        <xdr:cNvSpPr/>
      </xdr:nvSpPr>
      <xdr:spPr>
        <a:xfrm>
          <a:off x="8699500" y="165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166222</xdr:rowOff>
    </xdr:from>
    <xdr:ext cx="534377" cy="259045"/>
    <xdr:sp macro="" textlink="">
      <xdr:nvSpPr>
        <xdr:cNvPr id="487" name="テキスト ボックス 486"/>
        <xdr:cNvSpPr txBox="1"/>
      </xdr:nvSpPr>
      <xdr:spPr>
        <a:xfrm>
          <a:off x="8483111" y="162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170450</xdr:rowOff>
    </xdr:from>
    <xdr:to>
      <xdr:col>41</xdr:col>
      <xdr:colOff>101600</xdr:colOff>
      <xdr:row>97</xdr:row>
      <xdr:rowOff>100600</xdr:rowOff>
    </xdr:to>
    <xdr:sp macro="" textlink="">
      <xdr:nvSpPr>
        <xdr:cNvPr id="488" name="楕円 487"/>
        <xdr:cNvSpPr/>
      </xdr:nvSpPr>
      <xdr:spPr>
        <a:xfrm>
          <a:off x="7810500" y="166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117127</xdr:rowOff>
    </xdr:from>
    <xdr:ext cx="534377" cy="259045"/>
    <xdr:sp macro="" textlink="">
      <xdr:nvSpPr>
        <xdr:cNvPr id="489" name="テキスト ボックス 488"/>
        <xdr:cNvSpPr txBox="1"/>
      </xdr:nvSpPr>
      <xdr:spPr>
        <a:xfrm>
          <a:off x="7594111" y="1640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55090</xdr:rowOff>
    </xdr:from>
    <xdr:to>
      <xdr:col>36</xdr:col>
      <xdr:colOff>165100</xdr:colOff>
      <xdr:row>97</xdr:row>
      <xdr:rowOff>156690</xdr:rowOff>
    </xdr:to>
    <xdr:sp macro="" textlink="">
      <xdr:nvSpPr>
        <xdr:cNvPr id="490" name="楕円 489"/>
        <xdr:cNvSpPr/>
      </xdr:nvSpPr>
      <xdr:spPr>
        <a:xfrm>
          <a:off x="69215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147817</xdr:rowOff>
    </xdr:from>
    <xdr:ext cx="534377" cy="259045"/>
    <xdr:sp macro="" textlink="">
      <xdr:nvSpPr>
        <xdr:cNvPr id="491" name="テキスト ボックス 490"/>
        <xdr:cNvSpPr txBox="1"/>
      </xdr:nvSpPr>
      <xdr:spPr>
        <a:xfrm>
          <a:off x="6705111" y="167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138350</xdr:rowOff>
    </xdr:from>
    <xdr:to>
      <xdr:col>85</xdr:col>
      <xdr:colOff>127000</xdr:colOff>
      <xdr:row>37</xdr:row>
      <xdr:rowOff>142465</xdr:rowOff>
    </xdr:to>
    <xdr:cxnSp macro="">
      <xdr:nvCxnSpPr>
        <xdr:cNvPr id="522" name="直線コネクタ 521"/>
        <xdr:cNvCxnSpPr/>
      </xdr:nvCxnSpPr>
      <xdr:spPr>
        <a:xfrm>
          <a:off x="15481300" y="648200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138350</xdr:rowOff>
    </xdr:from>
    <xdr:to>
      <xdr:col>81</xdr:col>
      <xdr:colOff>50800</xdr:colOff>
      <xdr:row>38</xdr:row>
      <xdr:rowOff>11543</xdr:rowOff>
    </xdr:to>
    <xdr:cxnSp macro="">
      <xdr:nvCxnSpPr>
        <xdr:cNvPr id="525" name="直線コネクタ 524"/>
        <xdr:cNvCxnSpPr/>
      </xdr:nvCxnSpPr>
      <xdr:spPr>
        <a:xfrm flipV="1">
          <a:off x="14592300" y="6482000"/>
          <a:ext cx="8890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162864</xdr:rowOff>
    </xdr:from>
    <xdr:to>
      <xdr:col>76</xdr:col>
      <xdr:colOff>114300</xdr:colOff>
      <xdr:row>38</xdr:row>
      <xdr:rowOff>11543</xdr:rowOff>
    </xdr:to>
    <xdr:cxnSp macro="">
      <xdr:nvCxnSpPr>
        <xdr:cNvPr id="528" name="直線コネクタ 527"/>
        <xdr:cNvCxnSpPr/>
      </xdr:nvCxnSpPr>
      <xdr:spPr>
        <a:xfrm>
          <a:off x="13703300" y="6506514"/>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162864</xdr:rowOff>
    </xdr:from>
    <xdr:to>
      <xdr:col>71</xdr:col>
      <xdr:colOff>177800</xdr:colOff>
      <xdr:row>38</xdr:row>
      <xdr:rowOff>29264</xdr:rowOff>
    </xdr:to>
    <xdr:cxnSp macro="">
      <xdr:nvCxnSpPr>
        <xdr:cNvPr id="531" name="直線コネクタ 530"/>
        <xdr:cNvCxnSpPr/>
      </xdr:nvCxnSpPr>
      <xdr:spPr>
        <a:xfrm flipV="1">
          <a:off x="12814300" y="6506514"/>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91665</xdr:rowOff>
    </xdr:from>
    <xdr:to>
      <xdr:col>85</xdr:col>
      <xdr:colOff>177800</xdr:colOff>
      <xdr:row>38</xdr:row>
      <xdr:rowOff>21815</xdr:rowOff>
    </xdr:to>
    <xdr:sp macro="" textlink="">
      <xdr:nvSpPr>
        <xdr:cNvPr id="541" name="楕円 540"/>
        <xdr:cNvSpPr/>
      </xdr:nvSpPr>
      <xdr:spPr>
        <a:xfrm>
          <a:off x="16268700" y="64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70092</xdr:rowOff>
    </xdr:from>
    <xdr:ext cx="534377" cy="259045"/>
    <xdr:sp macro="" textlink="">
      <xdr:nvSpPr>
        <xdr:cNvPr id="542" name="消防費該当値テキスト"/>
        <xdr:cNvSpPr txBox="1"/>
      </xdr:nvSpPr>
      <xdr:spPr>
        <a:xfrm>
          <a:off x="16370300" y="641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87550</xdr:rowOff>
    </xdr:from>
    <xdr:to>
      <xdr:col>81</xdr:col>
      <xdr:colOff>101600</xdr:colOff>
      <xdr:row>38</xdr:row>
      <xdr:rowOff>17700</xdr:rowOff>
    </xdr:to>
    <xdr:sp macro="" textlink="">
      <xdr:nvSpPr>
        <xdr:cNvPr id="543" name="楕円 542"/>
        <xdr:cNvSpPr/>
      </xdr:nvSpPr>
      <xdr:spPr>
        <a:xfrm>
          <a:off x="15430500" y="6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8827</xdr:rowOff>
    </xdr:from>
    <xdr:ext cx="534377" cy="259045"/>
    <xdr:sp macro="" textlink="">
      <xdr:nvSpPr>
        <xdr:cNvPr id="544" name="テキスト ボックス 543"/>
        <xdr:cNvSpPr txBox="1"/>
      </xdr:nvSpPr>
      <xdr:spPr>
        <a:xfrm>
          <a:off x="15214111" y="65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132192</xdr:rowOff>
    </xdr:from>
    <xdr:to>
      <xdr:col>76</xdr:col>
      <xdr:colOff>165100</xdr:colOff>
      <xdr:row>38</xdr:row>
      <xdr:rowOff>62342</xdr:rowOff>
    </xdr:to>
    <xdr:sp macro="" textlink="">
      <xdr:nvSpPr>
        <xdr:cNvPr id="545" name="楕円 544"/>
        <xdr:cNvSpPr/>
      </xdr:nvSpPr>
      <xdr:spPr>
        <a:xfrm>
          <a:off x="14541500" y="64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53470</xdr:rowOff>
    </xdr:from>
    <xdr:ext cx="534377" cy="259045"/>
    <xdr:sp macro="" textlink="">
      <xdr:nvSpPr>
        <xdr:cNvPr id="546" name="テキスト ボックス 545"/>
        <xdr:cNvSpPr txBox="1"/>
      </xdr:nvSpPr>
      <xdr:spPr>
        <a:xfrm>
          <a:off x="14325111" y="65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112065</xdr:rowOff>
    </xdr:from>
    <xdr:to>
      <xdr:col>72</xdr:col>
      <xdr:colOff>38100</xdr:colOff>
      <xdr:row>38</xdr:row>
      <xdr:rowOff>42214</xdr:rowOff>
    </xdr:to>
    <xdr:sp macro="" textlink="">
      <xdr:nvSpPr>
        <xdr:cNvPr id="547" name="楕円 546"/>
        <xdr:cNvSpPr/>
      </xdr:nvSpPr>
      <xdr:spPr>
        <a:xfrm>
          <a:off x="13652500" y="6455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58742</xdr:rowOff>
    </xdr:from>
    <xdr:ext cx="534377" cy="259045"/>
    <xdr:sp macro="" textlink="">
      <xdr:nvSpPr>
        <xdr:cNvPr id="548" name="テキスト ボックス 547"/>
        <xdr:cNvSpPr txBox="1"/>
      </xdr:nvSpPr>
      <xdr:spPr>
        <a:xfrm>
          <a:off x="13436111" y="62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149914</xdr:rowOff>
    </xdr:from>
    <xdr:to>
      <xdr:col>67</xdr:col>
      <xdr:colOff>101600</xdr:colOff>
      <xdr:row>38</xdr:row>
      <xdr:rowOff>80065</xdr:rowOff>
    </xdr:to>
    <xdr:sp macro="" textlink="">
      <xdr:nvSpPr>
        <xdr:cNvPr id="549" name="楕円 548"/>
        <xdr:cNvSpPr/>
      </xdr:nvSpPr>
      <xdr:spPr>
        <a:xfrm>
          <a:off x="12763500" y="6493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71191</xdr:rowOff>
    </xdr:from>
    <xdr:ext cx="534377" cy="259045"/>
    <xdr:sp macro="" textlink="">
      <xdr:nvSpPr>
        <xdr:cNvPr id="550" name="テキスト ボックス 549"/>
        <xdr:cNvSpPr txBox="1"/>
      </xdr:nvSpPr>
      <xdr:spPr>
        <a:xfrm>
          <a:off x="12547111" y="65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109239</xdr:rowOff>
    </xdr:from>
    <xdr:to>
      <xdr:col>85</xdr:col>
      <xdr:colOff>127000</xdr:colOff>
      <xdr:row>57</xdr:row>
      <xdr:rowOff>133738</xdr:rowOff>
    </xdr:to>
    <xdr:cxnSp macro="">
      <xdr:nvCxnSpPr>
        <xdr:cNvPr id="579" name="直線コネクタ 578"/>
        <xdr:cNvCxnSpPr/>
      </xdr:nvCxnSpPr>
      <xdr:spPr>
        <a:xfrm>
          <a:off x="15481300" y="9881889"/>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109239</xdr:rowOff>
    </xdr:from>
    <xdr:to>
      <xdr:col>81</xdr:col>
      <xdr:colOff>50800</xdr:colOff>
      <xdr:row>58</xdr:row>
      <xdr:rowOff>11188</xdr:rowOff>
    </xdr:to>
    <xdr:cxnSp macro="">
      <xdr:nvCxnSpPr>
        <xdr:cNvPr id="582" name="直線コネクタ 581"/>
        <xdr:cNvCxnSpPr/>
      </xdr:nvCxnSpPr>
      <xdr:spPr>
        <a:xfrm flipV="1">
          <a:off x="14592300" y="9881889"/>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170157</xdr:rowOff>
    </xdr:from>
    <xdr:to>
      <xdr:col>76</xdr:col>
      <xdr:colOff>114300</xdr:colOff>
      <xdr:row>58</xdr:row>
      <xdr:rowOff>11188</xdr:rowOff>
    </xdr:to>
    <xdr:cxnSp macro="">
      <xdr:nvCxnSpPr>
        <xdr:cNvPr id="585" name="直線コネクタ 584"/>
        <xdr:cNvCxnSpPr/>
      </xdr:nvCxnSpPr>
      <xdr:spPr>
        <a:xfrm>
          <a:off x="13703300" y="994280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10495</xdr:rowOff>
    </xdr:from>
    <xdr:to>
      <xdr:col>71</xdr:col>
      <xdr:colOff>177800</xdr:colOff>
      <xdr:row>57</xdr:row>
      <xdr:rowOff>170157</xdr:rowOff>
    </xdr:to>
    <xdr:cxnSp macro="">
      <xdr:nvCxnSpPr>
        <xdr:cNvPr id="588" name="直線コネクタ 587"/>
        <xdr:cNvCxnSpPr/>
      </xdr:nvCxnSpPr>
      <xdr:spPr>
        <a:xfrm>
          <a:off x="12814300" y="9783145"/>
          <a:ext cx="889000" cy="15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82938</xdr:rowOff>
    </xdr:from>
    <xdr:to>
      <xdr:col>85</xdr:col>
      <xdr:colOff>177800</xdr:colOff>
      <xdr:row>58</xdr:row>
      <xdr:rowOff>13088</xdr:rowOff>
    </xdr:to>
    <xdr:sp macro="" textlink="">
      <xdr:nvSpPr>
        <xdr:cNvPr id="598" name="楕円 597"/>
        <xdr:cNvSpPr/>
      </xdr:nvSpPr>
      <xdr:spPr>
        <a:xfrm>
          <a:off x="16268700" y="98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61365</xdr:rowOff>
    </xdr:from>
    <xdr:ext cx="534377" cy="259045"/>
    <xdr:sp macro="" textlink="">
      <xdr:nvSpPr>
        <xdr:cNvPr id="599" name="教育費該当値テキスト"/>
        <xdr:cNvSpPr txBox="1"/>
      </xdr:nvSpPr>
      <xdr:spPr>
        <a:xfrm>
          <a:off x="16370300" y="98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58439</xdr:rowOff>
    </xdr:from>
    <xdr:to>
      <xdr:col>81</xdr:col>
      <xdr:colOff>101600</xdr:colOff>
      <xdr:row>57</xdr:row>
      <xdr:rowOff>160039</xdr:rowOff>
    </xdr:to>
    <xdr:sp macro="" textlink="">
      <xdr:nvSpPr>
        <xdr:cNvPr id="600" name="楕円 599"/>
        <xdr:cNvSpPr/>
      </xdr:nvSpPr>
      <xdr:spPr>
        <a:xfrm>
          <a:off x="15430500" y="98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5116</xdr:rowOff>
    </xdr:from>
    <xdr:ext cx="534377" cy="259045"/>
    <xdr:sp macro="" textlink="">
      <xdr:nvSpPr>
        <xdr:cNvPr id="601" name="テキスト ボックス 600"/>
        <xdr:cNvSpPr txBox="1"/>
      </xdr:nvSpPr>
      <xdr:spPr>
        <a:xfrm>
          <a:off x="15214111" y="9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131838</xdr:rowOff>
    </xdr:from>
    <xdr:to>
      <xdr:col>76</xdr:col>
      <xdr:colOff>165100</xdr:colOff>
      <xdr:row>58</xdr:row>
      <xdr:rowOff>61988</xdr:rowOff>
    </xdr:to>
    <xdr:sp macro="" textlink="">
      <xdr:nvSpPr>
        <xdr:cNvPr id="602" name="楕円 601"/>
        <xdr:cNvSpPr/>
      </xdr:nvSpPr>
      <xdr:spPr>
        <a:xfrm>
          <a:off x="14541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53115</xdr:rowOff>
    </xdr:from>
    <xdr:ext cx="534377" cy="259045"/>
    <xdr:sp macro="" textlink="">
      <xdr:nvSpPr>
        <xdr:cNvPr id="603" name="テキスト ボックス 602"/>
        <xdr:cNvSpPr txBox="1"/>
      </xdr:nvSpPr>
      <xdr:spPr>
        <a:xfrm>
          <a:off x="14325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119357</xdr:rowOff>
    </xdr:from>
    <xdr:to>
      <xdr:col>72</xdr:col>
      <xdr:colOff>38100</xdr:colOff>
      <xdr:row>58</xdr:row>
      <xdr:rowOff>49507</xdr:rowOff>
    </xdr:to>
    <xdr:sp macro="" textlink="">
      <xdr:nvSpPr>
        <xdr:cNvPr id="604" name="楕円 603"/>
        <xdr:cNvSpPr/>
      </xdr:nvSpPr>
      <xdr:spPr>
        <a:xfrm>
          <a:off x="13652500" y="9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40634</xdr:rowOff>
    </xdr:from>
    <xdr:ext cx="534377" cy="259045"/>
    <xdr:sp macro="" textlink="">
      <xdr:nvSpPr>
        <xdr:cNvPr id="605" name="テキスト ボックス 604"/>
        <xdr:cNvSpPr txBox="1"/>
      </xdr:nvSpPr>
      <xdr:spPr>
        <a:xfrm>
          <a:off x="13436111" y="99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131145</xdr:rowOff>
    </xdr:from>
    <xdr:to>
      <xdr:col>67</xdr:col>
      <xdr:colOff>101600</xdr:colOff>
      <xdr:row>57</xdr:row>
      <xdr:rowOff>61295</xdr:rowOff>
    </xdr:to>
    <xdr:sp macro="" textlink="">
      <xdr:nvSpPr>
        <xdr:cNvPr id="606" name="楕円 605"/>
        <xdr:cNvSpPr/>
      </xdr:nvSpPr>
      <xdr:spPr>
        <a:xfrm>
          <a:off x="12763500" y="97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77822</xdr:rowOff>
    </xdr:from>
    <xdr:ext cx="534377" cy="259045"/>
    <xdr:sp macro="" textlink="">
      <xdr:nvSpPr>
        <xdr:cNvPr id="607" name="テキスト ボックス 606"/>
        <xdr:cNvSpPr txBox="1"/>
      </xdr:nvSpPr>
      <xdr:spPr>
        <a:xfrm>
          <a:off x="12547111" y="950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55626</xdr:rowOff>
    </xdr:from>
    <xdr:to>
      <xdr:col>85</xdr:col>
      <xdr:colOff>127000</xdr:colOff>
      <xdr:row>78</xdr:row>
      <xdr:rowOff>137224</xdr:rowOff>
    </xdr:to>
    <xdr:cxnSp macro="">
      <xdr:nvCxnSpPr>
        <xdr:cNvPr id="636" name="直線コネクタ 635"/>
        <xdr:cNvCxnSpPr/>
      </xdr:nvCxnSpPr>
      <xdr:spPr>
        <a:xfrm flipV="1">
          <a:off x="15481300" y="13428726"/>
          <a:ext cx="838200" cy="8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137224</xdr:rowOff>
    </xdr:from>
    <xdr:to>
      <xdr:col>81</xdr:col>
      <xdr:colOff>50800</xdr:colOff>
      <xdr:row>79</xdr:row>
      <xdr:rowOff>39382</xdr:rowOff>
    </xdr:to>
    <xdr:cxnSp macro="">
      <xdr:nvCxnSpPr>
        <xdr:cNvPr id="639" name="直線コネクタ 638"/>
        <xdr:cNvCxnSpPr/>
      </xdr:nvCxnSpPr>
      <xdr:spPr>
        <a:xfrm flipV="1">
          <a:off x="14592300" y="13510324"/>
          <a:ext cx="889000" cy="7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80798</xdr:rowOff>
    </xdr:from>
    <xdr:to>
      <xdr:col>76</xdr:col>
      <xdr:colOff>114300</xdr:colOff>
      <xdr:row>79</xdr:row>
      <xdr:rowOff>39382</xdr:rowOff>
    </xdr:to>
    <xdr:cxnSp macro="">
      <xdr:nvCxnSpPr>
        <xdr:cNvPr id="642" name="直線コネクタ 641"/>
        <xdr:cNvCxnSpPr/>
      </xdr:nvCxnSpPr>
      <xdr:spPr>
        <a:xfrm>
          <a:off x="13703300" y="13453898"/>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42507</xdr:rowOff>
    </xdr:from>
    <xdr:to>
      <xdr:col>71</xdr:col>
      <xdr:colOff>177800</xdr:colOff>
      <xdr:row>78</xdr:row>
      <xdr:rowOff>80798</xdr:rowOff>
    </xdr:to>
    <xdr:cxnSp macro="">
      <xdr:nvCxnSpPr>
        <xdr:cNvPr id="645" name="直線コネクタ 644"/>
        <xdr:cNvCxnSpPr/>
      </xdr:nvCxnSpPr>
      <xdr:spPr>
        <a:xfrm>
          <a:off x="12814300" y="13415607"/>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7" name="テキスト ボックス 646"/>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4826</xdr:rowOff>
    </xdr:from>
    <xdr:to>
      <xdr:col>85</xdr:col>
      <xdr:colOff>177800</xdr:colOff>
      <xdr:row>78</xdr:row>
      <xdr:rowOff>106426</xdr:rowOff>
    </xdr:to>
    <xdr:sp macro="" textlink="">
      <xdr:nvSpPr>
        <xdr:cNvPr id="655" name="楕円 654"/>
        <xdr:cNvSpPr/>
      </xdr:nvSpPr>
      <xdr:spPr>
        <a:xfrm>
          <a:off x="16268700" y="133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27703</xdr:rowOff>
    </xdr:from>
    <xdr:ext cx="534377" cy="259045"/>
    <xdr:sp macro="" textlink="">
      <xdr:nvSpPr>
        <xdr:cNvPr id="656" name="災害復旧費該当値テキスト"/>
        <xdr:cNvSpPr txBox="1"/>
      </xdr:nvSpPr>
      <xdr:spPr>
        <a:xfrm>
          <a:off x="16370300" y="132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86424</xdr:rowOff>
    </xdr:from>
    <xdr:to>
      <xdr:col>81</xdr:col>
      <xdr:colOff>101600</xdr:colOff>
      <xdr:row>79</xdr:row>
      <xdr:rowOff>16574</xdr:rowOff>
    </xdr:to>
    <xdr:sp macro="" textlink="">
      <xdr:nvSpPr>
        <xdr:cNvPr id="657" name="楕円 656"/>
        <xdr:cNvSpPr/>
      </xdr:nvSpPr>
      <xdr:spPr>
        <a:xfrm>
          <a:off x="15430500" y="134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33101</xdr:rowOff>
    </xdr:from>
    <xdr:ext cx="469744" cy="259045"/>
    <xdr:sp macro="" textlink="">
      <xdr:nvSpPr>
        <xdr:cNvPr id="658" name="テキスト ボックス 657"/>
        <xdr:cNvSpPr txBox="1"/>
      </xdr:nvSpPr>
      <xdr:spPr>
        <a:xfrm>
          <a:off x="15246428" y="1323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160032</xdr:rowOff>
    </xdr:from>
    <xdr:to>
      <xdr:col>76</xdr:col>
      <xdr:colOff>165100</xdr:colOff>
      <xdr:row>79</xdr:row>
      <xdr:rowOff>90182</xdr:rowOff>
    </xdr:to>
    <xdr:sp macro="" textlink="">
      <xdr:nvSpPr>
        <xdr:cNvPr id="659" name="楕円 658"/>
        <xdr:cNvSpPr/>
      </xdr:nvSpPr>
      <xdr:spPr>
        <a:xfrm>
          <a:off x="14541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81309</xdr:rowOff>
    </xdr:from>
    <xdr:ext cx="378565" cy="259045"/>
    <xdr:sp macro="" textlink="">
      <xdr:nvSpPr>
        <xdr:cNvPr id="660" name="テキスト ボックス 659"/>
        <xdr:cNvSpPr txBox="1"/>
      </xdr:nvSpPr>
      <xdr:spPr>
        <a:xfrm>
          <a:off x="14403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29998</xdr:rowOff>
    </xdr:from>
    <xdr:to>
      <xdr:col>72</xdr:col>
      <xdr:colOff>38100</xdr:colOff>
      <xdr:row>78</xdr:row>
      <xdr:rowOff>131598</xdr:rowOff>
    </xdr:to>
    <xdr:sp macro="" textlink="">
      <xdr:nvSpPr>
        <xdr:cNvPr id="661" name="楕円 660"/>
        <xdr:cNvSpPr/>
      </xdr:nvSpPr>
      <xdr:spPr>
        <a:xfrm>
          <a:off x="13652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148125</xdr:rowOff>
    </xdr:from>
    <xdr:ext cx="534377" cy="259045"/>
    <xdr:sp macro="" textlink="">
      <xdr:nvSpPr>
        <xdr:cNvPr id="662" name="テキスト ボックス 661"/>
        <xdr:cNvSpPr txBox="1"/>
      </xdr:nvSpPr>
      <xdr:spPr>
        <a:xfrm>
          <a:off x="13436111" y="131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163157</xdr:rowOff>
    </xdr:from>
    <xdr:to>
      <xdr:col>67</xdr:col>
      <xdr:colOff>101600</xdr:colOff>
      <xdr:row>78</xdr:row>
      <xdr:rowOff>93307</xdr:rowOff>
    </xdr:to>
    <xdr:sp macro="" textlink="">
      <xdr:nvSpPr>
        <xdr:cNvPr id="663" name="楕円 662"/>
        <xdr:cNvSpPr/>
      </xdr:nvSpPr>
      <xdr:spPr>
        <a:xfrm>
          <a:off x="12763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109834</xdr:rowOff>
    </xdr:from>
    <xdr:ext cx="534377" cy="259045"/>
    <xdr:sp macro="" textlink="">
      <xdr:nvSpPr>
        <xdr:cNvPr id="664" name="テキスト ボックス 663"/>
        <xdr:cNvSpPr txBox="1"/>
      </xdr:nvSpPr>
      <xdr:spPr>
        <a:xfrm>
          <a:off x="12547111" y="131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151792</xdr:rowOff>
    </xdr:from>
    <xdr:to>
      <xdr:col>85</xdr:col>
      <xdr:colOff>127000</xdr:colOff>
      <xdr:row>95</xdr:row>
      <xdr:rowOff>152874</xdr:rowOff>
    </xdr:to>
    <xdr:cxnSp macro="">
      <xdr:nvCxnSpPr>
        <xdr:cNvPr id="693" name="直線コネクタ 692"/>
        <xdr:cNvCxnSpPr/>
      </xdr:nvCxnSpPr>
      <xdr:spPr>
        <a:xfrm>
          <a:off x="15481300" y="16439542"/>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151792</xdr:rowOff>
    </xdr:from>
    <xdr:to>
      <xdr:col>81</xdr:col>
      <xdr:colOff>50800</xdr:colOff>
      <xdr:row>95</xdr:row>
      <xdr:rowOff>165562</xdr:rowOff>
    </xdr:to>
    <xdr:cxnSp macro="">
      <xdr:nvCxnSpPr>
        <xdr:cNvPr id="696" name="直線コネクタ 695"/>
        <xdr:cNvCxnSpPr/>
      </xdr:nvCxnSpPr>
      <xdr:spPr>
        <a:xfrm flipV="1">
          <a:off x="14592300" y="16439542"/>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165562</xdr:rowOff>
    </xdr:from>
    <xdr:to>
      <xdr:col>76</xdr:col>
      <xdr:colOff>114300</xdr:colOff>
      <xdr:row>95</xdr:row>
      <xdr:rowOff>166249</xdr:rowOff>
    </xdr:to>
    <xdr:cxnSp macro="">
      <xdr:nvCxnSpPr>
        <xdr:cNvPr id="699" name="直線コネクタ 698"/>
        <xdr:cNvCxnSpPr/>
      </xdr:nvCxnSpPr>
      <xdr:spPr>
        <a:xfrm flipV="1">
          <a:off x="13703300" y="16453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92211</xdr:rowOff>
    </xdr:from>
    <xdr:to>
      <xdr:col>71</xdr:col>
      <xdr:colOff>177800</xdr:colOff>
      <xdr:row>95</xdr:row>
      <xdr:rowOff>166249</xdr:rowOff>
    </xdr:to>
    <xdr:cxnSp macro="">
      <xdr:nvCxnSpPr>
        <xdr:cNvPr id="702" name="直線コネクタ 701"/>
        <xdr:cNvCxnSpPr/>
      </xdr:nvCxnSpPr>
      <xdr:spPr>
        <a:xfrm>
          <a:off x="12814300" y="16379961"/>
          <a:ext cx="889000" cy="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102074</xdr:rowOff>
    </xdr:from>
    <xdr:to>
      <xdr:col>85</xdr:col>
      <xdr:colOff>177800</xdr:colOff>
      <xdr:row>96</xdr:row>
      <xdr:rowOff>32224</xdr:rowOff>
    </xdr:to>
    <xdr:sp macro="" textlink="">
      <xdr:nvSpPr>
        <xdr:cNvPr id="712" name="楕円 711"/>
        <xdr:cNvSpPr/>
      </xdr:nvSpPr>
      <xdr:spPr>
        <a:xfrm>
          <a:off x="16268700" y="163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124951</xdr:rowOff>
    </xdr:from>
    <xdr:ext cx="534377" cy="259045"/>
    <xdr:sp macro="" textlink="">
      <xdr:nvSpPr>
        <xdr:cNvPr id="713" name="公債費該当値テキスト"/>
        <xdr:cNvSpPr txBox="1"/>
      </xdr:nvSpPr>
      <xdr:spPr>
        <a:xfrm>
          <a:off x="16370300" y="1624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100992</xdr:rowOff>
    </xdr:from>
    <xdr:to>
      <xdr:col>81</xdr:col>
      <xdr:colOff>101600</xdr:colOff>
      <xdr:row>96</xdr:row>
      <xdr:rowOff>31142</xdr:rowOff>
    </xdr:to>
    <xdr:sp macro="" textlink="">
      <xdr:nvSpPr>
        <xdr:cNvPr id="714" name="楕円 713"/>
        <xdr:cNvSpPr/>
      </xdr:nvSpPr>
      <xdr:spPr>
        <a:xfrm>
          <a:off x="15430500" y="163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47669</xdr:rowOff>
    </xdr:from>
    <xdr:ext cx="534377" cy="259045"/>
    <xdr:sp macro="" textlink="">
      <xdr:nvSpPr>
        <xdr:cNvPr id="715" name="テキスト ボックス 714"/>
        <xdr:cNvSpPr txBox="1"/>
      </xdr:nvSpPr>
      <xdr:spPr>
        <a:xfrm>
          <a:off x="15214111" y="161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114762</xdr:rowOff>
    </xdr:from>
    <xdr:to>
      <xdr:col>76</xdr:col>
      <xdr:colOff>165100</xdr:colOff>
      <xdr:row>96</xdr:row>
      <xdr:rowOff>44912</xdr:rowOff>
    </xdr:to>
    <xdr:sp macro="" textlink="">
      <xdr:nvSpPr>
        <xdr:cNvPr id="716" name="楕円 715"/>
        <xdr:cNvSpPr/>
      </xdr:nvSpPr>
      <xdr:spPr>
        <a:xfrm>
          <a:off x="14541500" y="1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61439</xdr:rowOff>
    </xdr:from>
    <xdr:ext cx="534377" cy="259045"/>
    <xdr:sp macro="" textlink="">
      <xdr:nvSpPr>
        <xdr:cNvPr id="717" name="テキスト ボックス 716"/>
        <xdr:cNvSpPr txBox="1"/>
      </xdr:nvSpPr>
      <xdr:spPr>
        <a:xfrm>
          <a:off x="14325111" y="161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115449</xdr:rowOff>
    </xdr:from>
    <xdr:to>
      <xdr:col>72</xdr:col>
      <xdr:colOff>38100</xdr:colOff>
      <xdr:row>96</xdr:row>
      <xdr:rowOff>45599</xdr:rowOff>
    </xdr:to>
    <xdr:sp macro="" textlink="">
      <xdr:nvSpPr>
        <xdr:cNvPr id="718" name="楕円 717"/>
        <xdr:cNvSpPr/>
      </xdr:nvSpPr>
      <xdr:spPr>
        <a:xfrm>
          <a:off x="136525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62126</xdr:rowOff>
    </xdr:from>
    <xdr:ext cx="534377" cy="259045"/>
    <xdr:sp macro="" textlink="">
      <xdr:nvSpPr>
        <xdr:cNvPr id="719" name="テキスト ボックス 718"/>
        <xdr:cNvSpPr txBox="1"/>
      </xdr:nvSpPr>
      <xdr:spPr>
        <a:xfrm>
          <a:off x="13436111" y="161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41411</xdr:rowOff>
    </xdr:from>
    <xdr:to>
      <xdr:col>67</xdr:col>
      <xdr:colOff>101600</xdr:colOff>
      <xdr:row>95</xdr:row>
      <xdr:rowOff>143011</xdr:rowOff>
    </xdr:to>
    <xdr:sp macro="" textlink="">
      <xdr:nvSpPr>
        <xdr:cNvPr id="720" name="楕円 719"/>
        <xdr:cNvSpPr/>
      </xdr:nvSpPr>
      <xdr:spPr>
        <a:xfrm>
          <a:off x="127635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159538</xdr:rowOff>
    </xdr:from>
    <xdr:ext cx="534377" cy="259045"/>
    <xdr:sp macro="" textlink="">
      <xdr:nvSpPr>
        <xdr:cNvPr id="721" name="テキスト ボックス 720"/>
        <xdr:cNvSpPr txBox="1"/>
      </xdr:nvSpPr>
      <xdr:spPr>
        <a:xfrm>
          <a:off x="12547111" y="161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農林水産業費については，前年度比</a:t>
          </a:r>
          <a:r>
            <a:rPr kumimoji="1" lang="en-US" altLang="ja-JP" sz="1300">
              <a:latin typeface="ＭＳ Ｐゴシック" panose="020B0600070205080204" pitchFamily="50" charset="-128"/>
              <a:ea typeface="ＭＳ Ｐゴシック" panose="020B0600070205080204" pitchFamily="50" charset="-128"/>
            </a:rPr>
            <a:t>20,694</a:t>
          </a:r>
          <a:r>
            <a:rPr kumimoji="1" lang="ja-JP" altLang="en-US" sz="1300">
              <a:latin typeface="ＭＳ Ｐゴシック" panose="020B0600070205080204" pitchFamily="50" charset="-128"/>
              <a:ea typeface="ＭＳ Ｐゴシック" panose="020B0600070205080204" pitchFamily="50" charset="-128"/>
            </a:rPr>
            <a:t>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農林水産業費のうち農地費が大幅に減少しているが，これは徳之島用水事業に係る町負担分の償還が平成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年度にあったため，令和元年度は減少となっている。最終の償還は令和３年度であるため，当該年度には農林水産業費は増加すると考えられる。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また，民生費については，前年度比で</a:t>
          </a:r>
          <a:r>
            <a:rPr kumimoji="1" lang="en-US" altLang="ja-JP" sz="1300">
              <a:latin typeface="ＭＳ Ｐゴシック" panose="020B0600070205080204" pitchFamily="50" charset="-128"/>
              <a:ea typeface="ＭＳ Ｐゴシック" panose="020B0600070205080204" pitchFamily="50" charset="-128"/>
            </a:rPr>
            <a:t>10,929</a:t>
          </a:r>
          <a:r>
            <a:rPr kumimoji="1" lang="ja-JP" altLang="en-US" sz="1300">
              <a:latin typeface="ＭＳ Ｐゴシック" panose="020B0600070205080204" pitchFamily="50" charset="-128"/>
              <a:ea typeface="ＭＳ Ｐゴシック" panose="020B0600070205080204" pitchFamily="50" charset="-128"/>
            </a:rPr>
            <a:t>円の増加となっている。民生費については，各種扶助費の支出があり扶助費は削減の難しい経費であるが，目標値の設定や資格審査の適正化，各種手当の見直しを図っていくことで適正化に努める。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となったが，実質収支額は，継続的に黒字を確保している。財政調整基金残高については，財政健全化の取組を着実に実施したことにより，財政調整基金の積み立てが図られ，標準財政規模に対する財政調整基金残高も上昇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財政調整基金は本町の財政運営に重要な役割を果たす基金であり，今後も中長期的な見通しにより健全な財政運営に努め，適切に基金の積み立てを行う。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全会計において黒字となっているが，一般会計から特別会計への繰出金は年々増加しており，一般会計の負担が大きくなっている。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近年大型事業を行った水道事業や，新設を行っている公共下水道事業への，元利償還金に対する繰出金の増加が予想されるため，公営企業会計は独立採算の原則に立ち返った企業経営に努め，その他特別会計についても引き続き持続可能な財政運営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8274628</v>
      </c>
      <c r="BO4" s="431"/>
      <c r="BP4" s="431"/>
      <c r="BQ4" s="431"/>
      <c r="BR4" s="431"/>
      <c r="BS4" s="431"/>
      <c r="BT4" s="431"/>
      <c r="BU4" s="432"/>
      <c r="BV4" s="430">
        <v>8170218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3.4</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8100036</v>
      </c>
      <c r="BO5" s="468"/>
      <c r="BP5" s="468"/>
      <c r="BQ5" s="468"/>
      <c r="BR5" s="468"/>
      <c r="BS5" s="468"/>
      <c r="BT5" s="468"/>
      <c r="BU5" s="469"/>
      <c r="BV5" s="467">
        <v>7978864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89.4</v>
      </c>
      <c r="CU5" s="465"/>
      <c r="CV5" s="465"/>
      <c r="CW5" s="465"/>
      <c r="CX5" s="465"/>
      <c r="CY5" s="465"/>
      <c r="CZ5" s="465"/>
      <c r="DA5" s="466"/>
      <c r="DB5" s="464">
        <v>86.3</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174592</v>
      </c>
      <c r="BO6" s="468"/>
      <c r="BP6" s="468"/>
      <c r="BQ6" s="468"/>
      <c r="BR6" s="468"/>
      <c r="BS6" s="468"/>
      <c r="BT6" s="468"/>
      <c r="BU6" s="469"/>
      <c r="BV6" s="467">
        <v>191354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92.2</v>
      </c>
      <c r="CU6" s="505"/>
      <c r="CV6" s="505"/>
      <c r="CW6" s="505"/>
      <c r="CX6" s="505"/>
      <c r="CY6" s="505"/>
      <c r="CZ6" s="505"/>
      <c r="DA6" s="506"/>
      <c r="DB6" s="504">
        <v>90</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19241</v>
      </c>
      <c r="BO7" s="468"/>
      <c r="BP7" s="468"/>
      <c r="BQ7" s="468"/>
      <c r="BR7" s="468"/>
      <c r="BS7" s="468"/>
      <c r="BT7" s="468"/>
      <c r="BU7" s="469"/>
      <c r="BV7" s="467">
        <v>5801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4630087</v>
      </c>
      <c r="CU7" s="468"/>
      <c r="CV7" s="468"/>
      <c r="CW7" s="468"/>
      <c r="CX7" s="468"/>
      <c r="CY7" s="468"/>
      <c r="CZ7" s="468"/>
      <c r="DA7" s="469"/>
      <c r="DB7" s="467">
        <v>4731649</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155351</v>
      </c>
      <c r="BO8" s="468"/>
      <c r="BP8" s="468"/>
      <c r="BQ8" s="468"/>
      <c r="BR8" s="468"/>
      <c r="BS8" s="468"/>
      <c r="BT8" s="468"/>
      <c r="BU8" s="469"/>
      <c r="BV8" s="467">
        <v>185553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0.24</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11160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-30202</v>
      </c>
      <c r="BO9" s="468"/>
      <c r="BP9" s="468"/>
      <c r="BQ9" s="468"/>
      <c r="BR9" s="468"/>
      <c r="BS9" s="468"/>
      <c r="BT9" s="468"/>
      <c r="BU9" s="469"/>
      <c r="BV9" s="467">
        <v>36570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12.6</v>
      </c>
      <c r="CU9" s="465"/>
      <c r="CV9" s="465"/>
      <c r="CW9" s="465"/>
      <c r="CX9" s="465"/>
      <c r="CY9" s="465"/>
      <c r="CZ9" s="465"/>
      <c r="DA9" s="466"/>
      <c r="DB9" s="464">
        <v>13.6</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12090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456</v>
      </c>
      <c r="BO10" s="468"/>
      <c r="BP10" s="468"/>
      <c r="BQ10" s="468"/>
      <c r="BR10" s="468"/>
      <c r="BS10" s="468"/>
      <c r="BT10" s="468"/>
      <c r="BU10" s="469"/>
      <c r="BV10" s="467">
        <v>237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10717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100000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10675</v>
      </c>
      <c r="S13" s="552"/>
      <c r="T13" s="552"/>
      <c r="U13" s="552"/>
      <c r="V13" s="553"/>
      <c r="W13" s="483" t="s">
        <v>138</v>
      </c>
      <c r="X13" s="484"/>
      <c r="Y13" s="484"/>
      <c r="Z13" s="484"/>
      <c r="AA13" s="484"/>
      <c r="AB13" s="474"/>
      <c r="AC13" s="518">
        <v>778</v>
      </c>
      <c r="AD13" s="519"/>
      <c r="AE13" s="519"/>
      <c r="AF13" s="519"/>
      <c r="AG13" s="561"/>
      <c r="AH13" s="518">
        <v>895</v>
      </c>
      <c r="AI13" s="519"/>
      <c r="AJ13" s="519"/>
      <c r="AK13" s="519"/>
      <c r="AL13" s="520"/>
      <c r="AM13" s="496" t="s">
        <v>139</v>
      </c>
      <c r="AN13" s="497"/>
      <c r="AO13" s="497"/>
      <c r="AP13" s="497"/>
      <c r="AQ13" s="497"/>
      <c r="AR13" s="497"/>
      <c r="AS13" s="497"/>
      <c r="AT13" s="498"/>
      <c r="AU13" s="499" t="s">
        <v>120</v>
      </c>
      <c r="AV13" s="500"/>
      <c r="AW13" s="500"/>
      <c r="AX13" s="500"/>
      <c r="AY13" s="501" t="s">
        <v>140</v>
      </c>
      <c r="AZ13" s="502"/>
      <c r="BA13" s="502"/>
      <c r="BB13" s="502"/>
      <c r="BC13" s="502"/>
      <c r="BD13" s="502"/>
      <c r="BE13" s="502"/>
      <c r="BF13" s="502"/>
      <c r="BG13" s="502"/>
      <c r="BH13" s="502"/>
      <c r="BI13" s="502"/>
      <c r="BJ13" s="502"/>
      <c r="BK13" s="502"/>
      <c r="BL13" s="502"/>
      <c r="BM13" s="503"/>
      <c r="BN13" s="467">
        <v>-129746</v>
      </c>
      <c r="BO13" s="468"/>
      <c r="BP13" s="468"/>
      <c r="BQ13" s="468"/>
      <c r="BR13" s="468"/>
      <c r="BS13" s="468"/>
      <c r="BT13" s="468"/>
      <c r="BU13" s="469"/>
      <c r="BV13" s="467">
        <v>36807</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6.9</v>
      </c>
      <c r="CU13" s="465"/>
      <c r="CV13" s="465"/>
      <c r="CW13" s="465"/>
      <c r="CX13" s="465"/>
      <c r="CY13" s="465"/>
      <c r="CZ13" s="465"/>
      <c r="DA13" s="466"/>
      <c r="DB13" s="464">
        <v>7.6</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10849</v>
      </c>
      <c r="S14" s="552"/>
      <c r="T14" s="552"/>
      <c r="U14" s="552"/>
      <c r="V14" s="553"/>
      <c r="W14" s="457"/>
      <c r="X14" s="458"/>
      <c r="Y14" s="458"/>
      <c r="Z14" s="458"/>
      <c r="AA14" s="458"/>
      <c r="AB14" s="447"/>
      <c r="AC14" s="554">
        <v>15.6</v>
      </c>
      <c r="AD14" s="555"/>
      <c r="AE14" s="555"/>
      <c r="AF14" s="555"/>
      <c r="AG14" s="556"/>
      <c r="AH14" s="554">
        <v>17.2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0.2</v>
      </c>
      <c r="CU14" s="566"/>
      <c r="CV14" s="566"/>
      <c r="CW14" s="566"/>
      <c r="CX14" s="566"/>
      <c r="CY14" s="566"/>
      <c r="CZ14" s="566"/>
      <c r="DA14" s="567"/>
      <c r="DB14" s="565">
        <v>16.399999999999999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144</v>
      </c>
      <c r="N15" s="559"/>
      <c r="O15" s="559"/>
      <c r="P15" s="559"/>
      <c r="Q15" s="560"/>
      <c r="R15" s="551">
        <v>10808</v>
      </c>
      <c r="S15" s="552"/>
      <c r="T15" s="552"/>
      <c r="U15" s="552"/>
      <c r="V15" s="553"/>
      <c r="W15" s="483" t="s">
        <v>145</v>
      </c>
      <c r="X15" s="484"/>
      <c r="Y15" s="484"/>
      <c r="Z15" s="484"/>
      <c r="AA15" s="484"/>
      <c r="AB15" s="474"/>
      <c r="AC15" s="518">
        <v>658</v>
      </c>
      <c r="AD15" s="519"/>
      <c r="AE15" s="519"/>
      <c r="AF15" s="519"/>
      <c r="AG15" s="561"/>
      <c r="AH15" s="518">
        <v>679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1014261</v>
      </c>
      <c r="BO15" s="431"/>
      <c r="BP15" s="431"/>
      <c r="BQ15" s="431"/>
      <c r="BR15" s="431"/>
      <c r="BS15" s="431"/>
      <c r="BT15" s="431"/>
      <c r="BU15" s="432"/>
      <c r="BV15" s="430">
        <v>1000878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13.2</v>
      </c>
      <c r="AD16" s="555"/>
      <c r="AE16" s="555"/>
      <c r="AF16" s="555"/>
      <c r="AG16" s="556"/>
      <c r="AH16" s="554">
        <v>13.1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4224632</v>
      </c>
      <c r="BO16" s="468"/>
      <c r="BP16" s="468"/>
      <c r="BQ16" s="468"/>
      <c r="BR16" s="468"/>
      <c r="BS16" s="468"/>
      <c r="BT16" s="468"/>
      <c r="BU16" s="469"/>
      <c r="BV16" s="467">
        <v>4269306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3541</v>
      </c>
      <c r="AD17" s="519"/>
      <c r="AE17" s="519"/>
      <c r="AF17" s="519"/>
      <c r="AG17" s="561"/>
      <c r="AH17" s="518">
        <v>3626</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1282456</v>
      </c>
      <c r="BO17" s="468"/>
      <c r="BP17" s="468"/>
      <c r="BQ17" s="468"/>
      <c r="BR17" s="468"/>
      <c r="BS17" s="468"/>
      <c r="BT17" s="468"/>
      <c r="BU17" s="469"/>
      <c r="BV17" s="467">
        <v>1265900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104.92</v>
      </c>
      <c r="M18" s="583"/>
      <c r="N18" s="583"/>
      <c r="O18" s="583"/>
      <c r="P18" s="583"/>
      <c r="Q18" s="583"/>
      <c r="R18" s="584"/>
      <c r="S18" s="584"/>
      <c r="T18" s="584"/>
      <c r="U18" s="584"/>
      <c r="V18" s="585"/>
      <c r="W18" s="485"/>
      <c r="X18" s="486"/>
      <c r="Y18" s="486"/>
      <c r="Z18" s="486"/>
      <c r="AA18" s="486"/>
      <c r="AB18" s="477"/>
      <c r="AC18" s="586">
        <v>71.099999999999994</v>
      </c>
      <c r="AD18" s="587"/>
      <c r="AE18" s="587"/>
      <c r="AF18" s="587"/>
      <c r="AG18" s="588"/>
      <c r="AH18" s="586">
        <v>69.7</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4199355</v>
      </c>
      <c r="BO18" s="468"/>
      <c r="BP18" s="468"/>
      <c r="BQ18" s="468"/>
      <c r="BR18" s="468"/>
      <c r="BS18" s="468"/>
      <c r="BT18" s="468"/>
      <c r="BU18" s="469"/>
      <c r="BV18" s="467">
        <v>4131855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106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5729892</v>
      </c>
      <c r="BO19" s="468"/>
      <c r="BP19" s="468"/>
      <c r="BQ19" s="468"/>
      <c r="BR19" s="468"/>
      <c r="BS19" s="468"/>
      <c r="BT19" s="468"/>
      <c r="BU19" s="469"/>
      <c r="BV19" s="467">
        <v>5389119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4960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7880199</v>
      </c>
      <c r="BO23" s="468"/>
      <c r="BP23" s="468"/>
      <c r="BQ23" s="468"/>
      <c r="BR23" s="468"/>
      <c r="BS23" s="468"/>
      <c r="BT23" s="468"/>
      <c r="BU23" s="469"/>
      <c r="BV23" s="467">
        <v>7990356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6462</v>
      </c>
      <c r="R24" s="519"/>
      <c r="S24" s="519"/>
      <c r="T24" s="519"/>
      <c r="U24" s="519"/>
      <c r="V24" s="561"/>
      <c r="W24" s="620"/>
      <c r="X24" s="608"/>
      <c r="Y24" s="609"/>
      <c r="Z24" s="517" t="s">
        <v>169</v>
      </c>
      <c r="AA24" s="497"/>
      <c r="AB24" s="497"/>
      <c r="AC24" s="497"/>
      <c r="AD24" s="497"/>
      <c r="AE24" s="497"/>
      <c r="AF24" s="497"/>
      <c r="AG24" s="498"/>
      <c r="AH24" s="518">
        <v>158</v>
      </c>
      <c r="AI24" s="519"/>
      <c r="AJ24" s="519"/>
      <c r="AK24" s="519"/>
      <c r="AL24" s="561"/>
      <c r="AM24" s="518">
        <v>417910</v>
      </c>
      <c r="AN24" s="519"/>
      <c r="AO24" s="519"/>
      <c r="AP24" s="519"/>
      <c r="AQ24" s="519"/>
      <c r="AR24" s="561"/>
      <c r="AS24" s="518">
        <v>2645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7466345</v>
      </c>
      <c r="BO24" s="468"/>
      <c r="BP24" s="468"/>
      <c r="BQ24" s="468"/>
      <c r="BR24" s="468"/>
      <c r="BS24" s="468"/>
      <c r="BT24" s="468"/>
      <c r="BU24" s="469"/>
      <c r="BV24" s="467">
        <v>7543476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5211</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128</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485454</v>
      </c>
      <c r="BO25" s="431"/>
      <c r="BP25" s="431"/>
      <c r="BQ25" s="431"/>
      <c r="BR25" s="431"/>
      <c r="BS25" s="431"/>
      <c r="BT25" s="431"/>
      <c r="BU25" s="432"/>
      <c r="BV25" s="430">
        <v>589390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4923</v>
      </c>
      <c r="R26" s="519"/>
      <c r="S26" s="519"/>
      <c r="T26" s="519"/>
      <c r="U26" s="519"/>
      <c r="V26" s="561"/>
      <c r="W26" s="620"/>
      <c r="X26" s="608"/>
      <c r="Y26" s="609"/>
      <c r="Z26" s="517" t="s">
        <v>176</v>
      </c>
      <c r="AA26" s="630"/>
      <c r="AB26" s="630"/>
      <c r="AC26" s="630"/>
      <c r="AD26" s="630"/>
      <c r="AE26" s="630"/>
      <c r="AF26" s="630"/>
      <c r="AG26" s="631"/>
      <c r="AH26" s="518" t="s">
        <v>128</v>
      </c>
      <c r="AI26" s="519"/>
      <c r="AJ26" s="519"/>
      <c r="AK26" s="519"/>
      <c r="AL26" s="561"/>
      <c r="AM26" s="518" t="s">
        <v>173</v>
      </c>
      <c r="AN26" s="519"/>
      <c r="AO26" s="519"/>
      <c r="AP26" s="519"/>
      <c r="AQ26" s="519"/>
      <c r="AR26" s="561"/>
      <c r="AS26" s="518" t="s">
        <v>173</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173</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2840</v>
      </c>
      <c r="R27" s="519"/>
      <c r="S27" s="519"/>
      <c r="T27" s="519"/>
      <c r="U27" s="519"/>
      <c r="V27" s="561"/>
      <c r="W27" s="620"/>
      <c r="X27" s="608"/>
      <c r="Y27" s="609"/>
      <c r="Z27" s="517" t="s">
        <v>180</v>
      </c>
      <c r="AA27" s="497"/>
      <c r="AB27" s="497"/>
      <c r="AC27" s="497"/>
      <c r="AD27" s="497"/>
      <c r="AE27" s="497"/>
      <c r="AF27" s="497"/>
      <c r="AG27" s="498"/>
      <c r="AH27" s="518">
        <v>8</v>
      </c>
      <c r="AI27" s="519"/>
      <c r="AJ27" s="519"/>
      <c r="AK27" s="519"/>
      <c r="AL27" s="561"/>
      <c r="AM27" s="518">
        <v>20622</v>
      </c>
      <c r="AN27" s="519"/>
      <c r="AO27" s="519"/>
      <c r="AP27" s="519"/>
      <c r="AQ27" s="519"/>
      <c r="AR27" s="561"/>
      <c r="AS27" s="518">
        <v>2578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173493</v>
      </c>
      <c r="BO27" s="644"/>
      <c r="BP27" s="644"/>
      <c r="BQ27" s="644"/>
      <c r="BR27" s="644"/>
      <c r="BS27" s="644"/>
      <c r="BT27" s="644"/>
      <c r="BU27" s="645"/>
      <c r="BV27" s="643">
        <v>173493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2340</v>
      </c>
      <c r="R28" s="519"/>
      <c r="S28" s="519"/>
      <c r="T28" s="519"/>
      <c r="U28" s="519"/>
      <c r="V28" s="561"/>
      <c r="W28" s="620"/>
      <c r="X28" s="608"/>
      <c r="Y28" s="609"/>
      <c r="Z28" s="517" t="s">
        <v>183</v>
      </c>
      <c r="AA28" s="497"/>
      <c r="AB28" s="497"/>
      <c r="AC28" s="497"/>
      <c r="AD28" s="497"/>
      <c r="AE28" s="497"/>
      <c r="AF28" s="497"/>
      <c r="AG28" s="498"/>
      <c r="AH28" s="518" t="s">
        <v>173</v>
      </c>
      <c r="AI28" s="519"/>
      <c r="AJ28" s="519"/>
      <c r="AK28" s="519"/>
      <c r="AL28" s="561"/>
      <c r="AM28" s="518" t="s">
        <v>173</v>
      </c>
      <c r="AN28" s="519"/>
      <c r="AO28" s="519"/>
      <c r="AP28" s="519"/>
      <c r="AQ28" s="519"/>
      <c r="AR28" s="561"/>
      <c r="AS28" s="518" t="s">
        <v>173</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1120997</v>
      </c>
      <c r="BO28" s="431"/>
      <c r="BP28" s="431"/>
      <c r="BQ28" s="431"/>
      <c r="BR28" s="431"/>
      <c r="BS28" s="431"/>
      <c r="BT28" s="431"/>
      <c r="BU28" s="432"/>
      <c r="BV28" s="430">
        <v>1127541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14</v>
      </c>
      <c r="M29" s="519"/>
      <c r="N29" s="519"/>
      <c r="O29" s="519"/>
      <c r="P29" s="561"/>
      <c r="Q29" s="518">
        <v>2170</v>
      </c>
      <c r="R29" s="519"/>
      <c r="S29" s="519"/>
      <c r="T29" s="519"/>
      <c r="U29" s="519"/>
      <c r="V29" s="561"/>
      <c r="W29" s="621"/>
      <c r="X29" s="622"/>
      <c r="Y29" s="623"/>
      <c r="Z29" s="517" t="s">
        <v>186</v>
      </c>
      <c r="AA29" s="497"/>
      <c r="AB29" s="497"/>
      <c r="AC29" s="497"/>
      <c r="AD29" s="497"/>
      <c r="AE29" s="497"/>
      <c r="AF29" s="497"/>
      <c r="AG29" s="498"/>
      <c r="AH29" s="518">
        <v>166</v>
      </c>
      <c r="AI29" s="519"/>
      <c r="AJ29" s="519"/>
      <c r="AK29" s="519"/>
      <c r="AL29" s="561"/>
      <c r="AM29" s="518">
        <v>438532</v>
      </c>
      <c r="AN29" s="519"/>
      <c r="AO29" s="519"/>
      <c r="AP29" s="519"/>
      <c r="AQ29" s="519"/>
      <c r="AR29" s="561"/>
      <c r="AS29" s="518">
        <v>2642</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261087</v>
      </c>
      <c r="BO29" s="468"/>
      <c r="BP29" s="468"/>
      <c r="BQ29" s="468"/>
      <c r="BR29" s="468"/>
      <c r="BS29" s="468"/>
      <c r="BT29" s="468"/>
      <c r="BU29" s="469"/>
      <c r="BV29" s="467">
        <v>261037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88.9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1421676</v>
      </c>
      <c r="BO30" s="644"/>
      <c r="BP30" s="644"/>
      <c r="BQ30" s="644"/>
      <c r="BR30" s="644"/>
      <c r="BS30" s="644"/>
      <c r="BT30" s="644"/>
      <c r="BU30" s="645"/>
      <c r="BV30" s="643">
        <v>976327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水道事業特別会計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徳之島地区消防組合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公共下水道事業特別会計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奄美群島広域事務組合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徳之島地区介護保険組合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徳之島愛ランド広域連合（一般会計）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徳之島愛ランド広域連合（徳之島食肉センター特別会計）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鹿児島県後期高齢者医療広域連合（一般会計）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鹿児島県後期高齢者医療広域連合（後期高齢者医療特別会計）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kJ9tjh6rHyVMgBz2odnTO7/tlQ/eyOnrKcuDhOCWcdtl+Mj6sfSPhMpznI2hyObSzG1aZREP9RmmP+hvPC71A==" saltValue="u6BoQrpIRbrOyS1+qq+w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8" t="s">
        <v>568</v>
      </c>
      <c r="D34" s="1248"/>
      <c r="E34" s="1249"/>
      <c r="F34" s="32">
        <v>3.92</v>
      </c>
      <c r="G34" s="33">
        <v>4.13</v>
      </c>
      <c r="H34" s="33">
        <v>4.13</v>
      </c>
      <c r="I34" s="33">
        <v>5.0199999999999996</v>
      </c>
      <c r="J34" s="34">
        <v>4.54</v>
      </c>
      <c r="K34" s="22"/>
      <c r="L34" s="22"/>
      <c r="M34" s="22"/>
      <c r="N34" s="22"/>
      <c r="O34" s="22"/>
      <c r="P34" s="22"/>
    </row>
    <row r="35" spans="1:16" ht="39" customHeight="1">
      <c r="A35" s="22"/>
      <c r="B35" s="35"/>
      <c r="C35" s="1242" t="s">
        <v>569</v>
      </c>
      <c r="D35" s="1243"/>
      <c r="E35" s="1244"/>
      <c r="F35" s="36">
        <v>8.66</v>
      </c>
      <c r="G35" s="37">
        <v>5.9</v>
      </c>
      <c r="H35" s="37">
        <v>3.19</v>
      </c>
      <c r="I35" s="37">
        <v>3.92</v>
      </c>
      <c r="J35" s="38">
        <v>3.35</v>
      </c>
      <c r="K35" s="22"/>
      <c r="L35" s="22"/>
      <c r="M35" s="22"/>
      <c r="N35" s="22"/>
      <c r="O35" s="22"/>
      <c r="P35" s="22"/>
    </row>
    <row r="36" spans="1:16" ht="39" customHeight="1">
      <c r="A36" s="22"/>
      <c r="B36" s="35"/>
      <c r="C36" s="1242" t="s">
        <v>570</v>
      </c>
      <c r="D36" s="1243"/>
      <c r="E36" s="1244"/>
      <c r="F36" s="36">
        <v>0.69</v>
      </c>
      <c r="G36" s="37">
        <v>0.7</v>
      </c>
      <c r="H36" s="37">
        <v>1.07</v>
      </c>
      <c r="I36" s="37">
        <v>0.99</v>
      </c>
      <c r="J36" s="38">
        <v>0.93</v>
      </c>
      <c r="K36" s="22"/>
      <c r="L36" s="22"/>
      <c r="M36" s="22"/>
      <c r="N36" s="22"/>
      <c r="O36" s="22"/>
      <c r="P36" s="22"/>
    </row>
    <row r="37" spans="1:16" ht="39" customHeight="1">
      <c r="A37" s="22"/>
      <c r="B37" s="35"/>
      <c r="C37" s="1242" t="s">
        <v>571</v>
      </c>
      <c r="D37" s="1243"/>
      <c r="E37" s="1244"/>
      <c r="F37" s="36">
        <v>0.1</v>
      </c>
      <c r="G37" s="37">
        <v>0.57999999999999996</v>
      </c>
      <c r="H37" s="37">
        <v>0.66</v>
      </c>
      <c r="I37" s="37">
        <v>0.67</v>
      </c>
      <c r="J37" s="38">
        <v>0.31</v>
      </c>
      <c r="K37" s="22"/>
      <c r="L37" s="22"/>
      <c r="M37" s="22"/>
      <c r="N37" s="22"/>
      <c r="O37" s="22"/>
      <c r="P37" s="22"/>
    </row>
    <row r="38" spans="1:16" ht="39" customHeight="1">
      <c r="A38" s="22"/>
      <c r="B38" s="35"/>
      <c r="C38" s="1242" t="s">
        <v>572</v>
      </c>
      <c r="D38" s="1243"/>
      <c r="E38" s="1244"/>
      <c r="F38" s="36">
        <v>0.03</v>
      </c>
      <c r="G38" s="37">
        <v>0.03</v>
      </c>
      <c r="H38" s="37">
        <v>0.02</v>
      </c>
      <c r="I38" s="37">
        <v>0</v>
      </c>
      <c r="J38" s="38">
        <v>0.01</v>
      </c>
      <c r="K38" s="22"/>
      <c r="L38" s="22"/>
      <c r="M38" s="22"/>
      <c r="N38" s="22"/>
      <c r="O38" s="22"/>
      <c r="P38" s="22"/>
    </row>
    <row r="39" spans="1:16" ht="39" customHeight="1">
      <c r="A39" s="22"/>
      <c r="B39" s="35"/>
      <c r="C39" s="1242" t="s">
        <v>573</v>
      </c>
      <c r="D39" s="1243"/>
      <c r="E39" s="1244"/>
      <c r="F39" s="36">
        <v>0</v>
      </c>
      <c r="G39" s="37">
        <v>0.01</v>
      </c>
      <c r="H39" s="37">
        <v>0.01</v>
      </c>
      <c r="I39" s="37">
        <v>0.01</v>
      </c>
      <c r="J39" s="38">
        <v>0.01</v>
      </c>
      <c r="K39" s="22"/>
      <c r="L39" s="22"/>
      <c r="M39" s="22"/>
      <c r="N39" s="22"/>
      <c r="O39" s="22"/>
      <c r="P39" s="22"/>
    </row>
    <row r="40" spans="1:16" ht="39" customHeight="1">
      <c r="A40" s="22"/>
      <c r="B40" s="35"/>
      <c r="C40" s="1242" t="s">
        <v>574</v>
      </c>
      <c r="D40" s="1243"/>
      <c r="E40" s="1244"/>
      <c r="F40" s="36">
        <v>0</v>
      </c>
      <c r="G40" s="37">
        <v>0</v>
      </c>
      <c r="H40" s="37">
        <v>0</v>
      </c>
      <c r="I40" s="37">
        <v>0</v>
      </c>
      <c r="J40" s="38">
        <v>0</v>
      </c>
      <c r="K40" s="22"/>
      <c r="L40" s="22"/>
      <c r="M40" s="22"/>
      <c r="N40" s="22"/>
      <c r="O40" s="22"/>
      <c r="P40" s="22"/>
    </row>
    <row r="41" spans="1:16" ht="39" customHeight="1">
      <c r="A41" s="22"/>
      <c r="B41" s="35"/>
      <c r="C41" s="1242" t="s">
        <v>575</v>
      </c>
      <c r="D41" s="1243"/>
      <c r="E41" s="1244"/>
      <c r="F41" s="36">
        <v>0.03</v>
      </c>
      <c r="G41" s="37">
        <v>0.02</v>
      </c>
      <c r="H41" s="37">
        <v>0.02</v>
      </c>
      <c r="I41" s="37">
        <v>0.08</v>
      </c>
      <c r="J41" s="38">
        <v>0</v>
      </c>
      <c r="K41" s="22"/>
      <c r="L41" s="22"/>
      <c r="M41" s="22"/>
      <c r="N41" s="22"/>
      <c r="O41" s="22"/>
      <c r="P41" s="22"/>
    </row>
    <row r="42" spans="1:16" ht="39" customHeight="1">
      <c r="A42" s="22"/>
      <c r="B42" s="39"/>
      <c r="C42" s="1242" t="s">
        <v>576</v>
      </c>
      <c r="D42" s="1243"/>
      <c r="E42" s="1244"/>
      <c r="F42" s="36" t="s">
        <v>518</v>
      </c>
      <c r="G42" s="37" t="s">
        <v>518</v>
      </c>
      <c r="H42" s="37" t="s">
        <v>518</v>
      </c>
      <c r="I42" s="37" t="s">
        <v>518</v>
      </c>
      <c r="J42" s="38" t="s">
        <v>518</v>
      </c>
      <c r="K42" s="22"/>
      <c r="L42" s="22"/>
      <c r="M42" s="22"/>
      <c r="N42" s="22"/>
      <c r="O42" s="22"/>
      <c r="P42" s="22"/>
    </row>
    <row r="43" spans="1:16" ht="39" customHeight="1" thickBot="1">
      <c r="A43" s="22"/>
      <c r="B43" s="40"/>
      <c r="C43" s="1245" t="s">
        <v>577</v>
      </c>
      <c r="D43" s="1246"/>
      <c r="E43" s="1247"/>
      <c r="F43" s="41">
        <v>0</v>
      </c>
      <c r="G43" s="42">
        <v>0</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4hztNpr2XhKqy/aKOfnhgOTgv1VF98t3xUMlV+/Wd9Iu7TtPbb7AiQdN8boRgAhE4Xlx8Ym/cpQ/t9jSmQyQw==" saltValue="wpXHuYKvk3eZNyOkN9Vz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 zoomScaleSheetLayoutView="55" workbookViewId="0">
      <selection activeCell="A2" sqref="A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50" t="s">
        <v>11</v>
      </c>
      <c r="C45" s="1251"/>
      <c r="D45" s="58"/>
      <c r="E45" s="1256" t="s">
        <v>12</v>
      </c>
      <c r="F45" s="1256"/>
      <c r="G45" s="1256"/>
      <c r="H45" s="1256"/>
      <c r="I45" s="1256"/>
      <c r="J45" s="1257"/>
      <c r="K45" s="59">
        <v>959</v>
      </c>
      <c r="L45" s="60">
        <v>833</v>
      </c>
      <c r="M45" s="60">
        <v>817</v>
      </c>
      <c r="N45" s="60">
        <v>823</v>
      </c>
      <c r="O45" s="61">
        <v>812</v>
      </c>
      <c r="P45" s="48"/>
      <c r="Q45" s="48"/>
      <c r="R45" s="48"/>
      <c r="S45" s="48"/>
      <c r="T45" s="48"/>
      <c r="U45" s="48"/>
    </row>
    <row r="46" spans="1:21" ht="30.75" customHeight="1">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c r="A48" s="48"/>
      <c r="B48" s="1252"/>
      <c r="C48" s="1253"/>
      <c r="D48" s="62"/>
      <c r="E48" s="1258" t="s">
        <v>15</v>
      </c>
      <c r="F48" s="1258"/>
      <c r="G48" s="1258"/>
      <c r="H48" s="1258"/>
      <c r="I48" s="1258"/>
      <c r="J48" s="1259"/>
      <c r="K48" s="63">
        <v>151</v>
      </c>
      <c r="L48" s="64">
        <v>154</v>
      </c>
      <c r="M48" s="64">
        <v>157</v>
      </c>
      <c r="N48" s="64">
        <v>172</v>
      </c>
      <c r="O48" s="65">
        <v>179</v>
      </c>
      <c r="P48" s="48"/>
      <c r="Q48" s="48"/>
      <c r="R48" s="48"/>
      <c r="S48" s="48"/>
      <c r="T48" s="48"/>
      <c r="U48" s="48"/>
    </row>
    <row r="49" spans="1:21" ht="30.75" customHeight="1">
      <c r="A49" s="48"/>
      <c r="B49" s="1252"/>
      <c r="C49" s="1253"/>
      <c r="D49" s="62"/>
      <c r="E49" s="1258" t="s">
        <v>16</v>
      </c>
      <c r="F49" s="1258"/>
      <c r="G49" s="1258"/>
      <c r="H49" s="1258"/>
      <c r="I49" s="1258"/>
      <c r="J49" s="1259"/>
      <c r="K49" s="63">
        <v>171</v>
      </c>
      <c r="L49" s="64">
        <v>169</v>
      </c>
      <c r="M49" s="64">
        <v>124</v>
      </c>
      <c r="N49" s="64">
        <v>36</v>
      </c>
      <c r="O49" s="65">
        <v>35</v>
      </c>
      <c r="P49" s="48"/>
      <c r="Q49" s="48"/>
      <c r="R49" s="48"/>
      <c r="S49" s="48"/>
      <c r="T49" s="48"/>
      <c r="U49" s="48"/>
    </row>
    <row r="50" spans="1:21" ht="30.75" customHeight="1">
      <c r="A50" s="48"/>
      <c r="B50" s="1252"/>
      <c r="C50" s="1253"/>
      <c r="D50" s="62"/>
      <c r="E50" s="1258" t="s">
        <v>17</v>
      </c>
      <c r="F50" s="1258"/>
      <c r="G50" s="1258"/>
      <c r="H50" s="1258"/>
      <c r="I50" s="1258"/>
      <c r="J50" s="1259"/>
      <c r="K50" s="63">
        <v>1</v>
      </c>
      <c r="L50" s="64">
        <v>1</v>
      </c>
      <c r="M50" s="64">
        <v>1</v>
      </c>
      <c r="N50" s="64">
        <v>277</v>
      </c>
      <c r="O50" s="65">
        <v>0</v>
      </c>
      <c r="P50" s="48"/>
      <c r="Q50" s="48"/>
      <c r="R50" s="48"/>
      <c r="S50" s="48"/>
      <c r="T50" s="48"/>
      <c r="U50" s="48"/>
    </row>
    <row r="51" spans="1:21" ht="30.75" customHeight="1">
      <c r="A51" s="48"/>
      <c r="B51" s="1254"/>
      <c r="C51" s="1255"/>
      <c r="D51" s="66"/>
      <c r="E51" s="1258" t="s">
        <v>18</v>
      </c>
      <c r="F51" s="1258"/>
      <c r="G51" s="1258"/>
      <c r="H51" s="1258"/>
      <c r="I51" s="1258"/>
      <c r="J51" s="1259"/>
      <c r="K51" s="63" t="s">
        <v>518</v>
      </c>
      <c r="L51" s="64">
        <v>0</v>
      </c>
      <c r="M51" s="64" t="s">
        <v>518</v>
      </c>
      <c r="N51" s="64" t="s">
        <v>518</v>
      </c>
      <c r="O51" s="65" t="s">
        <v>518</v>
      </c>
      <c r="P51" s="48"/>
      <c r="Q51" s="48"/>
      <c r="R51" s="48"/>
      <c r="S51" s="48"/>
      <c r="T51" s="48"/>
      <c r="U51" s="48"/>
    </row>
    <row r="52" spans="1:21" ht="30.75" customHeight="1">
      <c r="A52" s="48"/>
      <c r="B52" s="1260" t="s">
        <v>19</v>
      </c>
      <c r="C52" s="1261"/>
      <c r="D52" s="66"/>
      <c r="E52" s="1258" t="s">
        <v>20</v>
      </c>
      <c r="F52" s="1258"/>
      <c r="G52" s="1258"/>
      <c r="H52" s="1258"/>
      <c r="I52" s="1258"/>
      <c r="J52" s="1259"/>
      <c r="K52" s="63">
        <v>822</v>
      </c>
      <c r="L52" s="64">
        <v>799</v>
      </c>
      <c r="M52" s="64">
        <v>765</v>
      </c>
      <c r="N52" s="64">
        <v>1094</v>
      </c>
      <c r="O52" s="65">
        <v>745</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460</v>
      </c>
      <c r="L53" s="69">
        <v>358</v>
      </c>
      <c r="M53" s="69">
        <v>334</v>
      </c>
      <c r="N53" s="69">
        <v>214</v>
      </c>
      <c r="O53" s="70">
        <v>281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66" t="s">
        <v>25</v>
      </c>
      <c r="C57" s="1267"/>
      <c r="D57" s="1270" t="s">
        <v>26</v>
      </c>
      <c r="E57" s="1271"/>
      <c r="F57" s="1271"/>
      <c r="G57" s="1271"/>
      <c r="H57" s="1271"/>
      <c r="I57" s="1271"/>
      <c r="J57" s="1272"/>
      <c r="K57" s="83" t="s">
        <v>600</v>
      </c>
      <c r="L57" s="84" t="s">
        <v>600</v>
      </c>
      <c r="M57" s="84" t="s">
        <v>600</v>
      </c>
      <c r="N57" s="84" t="s">
        <v>600</v>
      </c>
      <c r="O57" s="85" t="s">
        <v>600</v>
      </c>
    </row>
    <row r="58" spans="1:21" ht="31.5" customHeight="1" thickBot="1">
      <c r="B58" s="1268"/>
      <c r="C58" s="1269"/>
      <c r="D58" s="1273" t="s">
        <v>27</v>
      </c>
      <c r="E58" s="1274"/>
      <c r="F58" s="1274"/>
      <c r="G58" s="1274"/>
      <c r="H58" s="1274"/>
      <c r="I58" s="1274"/>
      <c r="J58" s="1275"/>
      <c r="K58" s="86" t="s">
        <v>600</v>
      </c>
      <c r="L58" s="87" t="s">
        <v>600</v>
      </c>
      <c r="M58" s="87" t="s">
        <v>600</v>
      </c>
      <c r="N58" s="87" t="s">
        <v>600</v>
      </c>
      <c r="O58" s="88" t="s">
        <v>600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YEZhgaKRUeoF8MyaGBr2nalbdOY1braDtbnhu4xiY9f5pxnin0CYkLQvSV5H2VGCDyhle01UMJ+oKAlsN8nA==" saltValue="QF3efcrqm2z8gpXNiMsS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76" t="s">
        <v>30</v>
      </c>
      <c r="C41" s="1277"/>
      <c r="D41" s="102"/>
      <c r="E41" s="1282" t="s">
        <v>31</v>
      </c>
      <c r="F41" s="1282"/>
      <c r="G41" s="1282"/>
      <c r="H41" s="1283"/>
      <c r="I41" s="103">
        <v>8270</v>
      </c>
      <c r="J41" s="104">
        <v>8043</v>
      </c>
      <c r="K41" s="104">
        <v>7946</v>
      </c>
      <c r="L41" s="104">
        <v>7990</v>
      </c>
      <c r="M41" s="105">
        <v>7880</v>
      </c>
    </row>
    <row r="42" spans="2:13" ht="27.75" customHeight="1">
      <c r="B42" s="1278"/>
      <c r="C42" s="1279"/>
      <c r="D42" s="106"/>
      <c r="E42" s="1284" t="s">
        <v>32</v>
      </c>
      <c r="F42" s="1284"/>
      <c r="G42" s="1284"/>
      <c r="H42" s="1285"/>
      <c r="I42" s="107">
        <v>585</v>
      </c>
      <c r="J42" s="108">
        <v>585</v>
      </c>
      <c r="K42" s="108">
        <v>584</v>
      </c>
      <c r="L42" s="108">
        <v>245</v>
      </c>
      <c r="M42" s="109">
        <v>244</v>
      </c>
    </row>
    <row r="43" spans="2:13" ht="27.75" customHeight="1">
      <c r="B43" s="1278"/>
      <c r="C43" s="1279"/>
      <c r="D43" s="106"/>
      <c r="E43" s="1284" t="s">
        <v>33</v>
      </c>
      <c r="F43" s="1284"/>
      <c r="G43" s="1284"/>
      <c r="H43" s="1285"/>
      <c r="I43" s="107">
        <v>2037</v>
      </c>
      <c r="J43" s="108">
        <v>2013</v>
      </c>
      <c r="K43" s="108">
        <v>1970</v>
      </c>
      <c r="L43" s="108">
        <v>1863</v>
      </c>
      <c r="M43" s="109">
        <v>1837</v>
      </c>
    </row>
    <row r="44" spans="2:13" ht="27.75" customHeight="1">
      <c r="B44" s="1278"/>
      <c r="C44" s="1279"/>
      <c r="D44" s="106"/>
      <c r="E44" s="1284" t="s">
        <v>34</v>
      </c>
      <c r="F44" s="1284"/>
      <c r="G44" s="1284"/>
      <c r="H44" s="1285"/>
      <c r="I44" s="107">
        <v>430</v>
      </c>
      <c r="J44" s="108">
        <v>266</v>
      </c>
      <c r="K44" s="108">
        <v>152</v>
      </c>
      <c r="L44" s="108">
        <v>119</v>
      </c>
      <c r="M44" s="109">
        <v>122</v>
      </c>
    </row>
    <row r="45" spans="2:13" ht="27.75" customHeight="1">
      <c r="B45" s="1278"/>
      <c r="C45" s="1279"/>
      <c r="D45" s="106"/>
      <c r="E45" s="1284" t="s">
        <v>35</v>
      </c>
      <c r="F45" s="1284"/>
      <c r="G45" s="1284"/>
      <c r="H45" s="1285"/>
      <c r="I45" s="107">
        <v>654</v>
      </c>
      <c r="J45" s="108">
        <v>565</v>
      </c>
      <c r="K45" s="108">
        <v>470</v>
      </c>
      <c r="L45" s="108">
        <v>357</v>
      </c>
      <c r="M45" s="109">
        <v>306</v>
      </c>
    </row>
    <row r="46" spans="2:13" ht="27.75" customHeight="1">
      <c r="B46" s="1278"/>
      <c r="C46" s="1279"/>
      <c r="D46" s="110"/>
      <c r="E46" s="1284" t="s">
        <v>36</v>
      </c>
      <c r="F46" s="1284"/>
      <c r="G46" s="1284"/>
      <c r="H46" s="1285"/>
      <c r="I46" s="107" t="s">
        <v>518</v>
      </c>
      <c r="J46" s="108" t="s">
        <v>518</v>
      </c>
      <c r="K46" s="108" t="s">
        <v>518</v>
      </c>
      <c r="L46" s="108" t="s">
        <v>518</v>
      </c>
      <c r="M46" s="109" t="s">
        <v>518</v>
      </c>
    </row>
    <row r="47" spans="2:13" ht="27.75" customHeight="1">
      <c r="B47" s="1278"/>
      <c r="C47" s="1279"/>
      <c r="D47" s="111"/>
      <c r="E47" s="1286" t="s">
        <v>37</v>
      </c>
      <c r="F47" s="1287"/>
      <c r="G47" s="1287"/>
      <c r="H47" s="1288"/>
      <c r="I47" s="107" t="s">
        <v>518</v>
      </c>
      <c r="J47" s="108" t="s">
        <v>518</v>
      </c>
      <c r="K47" s="108" t="s">
        <v>518</v>
      </c>
      <c r="L47" s="108" t="s">
        <v>518</v>
      </c>
      <c r="M47" s="109" t="s">
        <v>518</v>
      </c>
    </row>
    <row r="48" spans="2:13" ht="27.75" customHeight="1">
      <c r="B48" s="1278"/>
      <c r="C48" s="1279"/>
      <c r="D48" s="106"/>
      <c r="E48" s="1284" t="s">
        <v>38</v>
      </c>
      <c r="F48" s="1284"/>
      <c r="G48" s="1284"/>
      <c r="H48" s="1285"/>
      <c r="I48" s="107" t="s">
        <v>518</v>
      </c>
      <c r="J48" s="108" t="s">
        <v>518</v>
      </c>
      <c r="K48" s="108" t="s">
        <v>518</v>
      </c>
      <c r="L48" s="108" t="s">
        <v>518</v>
      </c>
      <c r="M48" s="109" t="s">
        <v>518</v>
      </c>
    </row>
    <row r="49" spans="2:13" ht="27.75" customHeight="1">
      <c r="B49" s="1280"/>
      <c r="C49" s="1281"/>
      <c r="D49" s="106"/>
      <c r="E49" s="1284" t="s">
        <v>39</v>
      </c>
      <c r="F49" s="1284"/>
      <c r="G49" s="1284"/>
      <c r="H49" s="1285"/>
      <c r="I49" s="107" t="s">
        <v>518</v>
      </c>
      <c r="J49" s="108" t="s">
        <v>518</v>
      </c>
      <c r="K49" s="108" t="s">
        <v>518</v>
      </c>
      <c r="L49" s="108" t="s">
        <v>518</v>
      </c>
      <c r="M49" s="109" t="s">
        <v>518</v>
      </c>
    </row>
    <row r="50" spans="2:13" ht="27.75" customHeight="1">
      <c r="B50" s="1289" t="s">
        <v>40</v>
      </c>
      <c r="C50" s="1290"/>
      <c r="D50" s="112"/>
      <c r="E50" s="1284" t="s">
        <v>41</v>
      </c>
      <c r="F50" s="1284"/>
      <c r="G50" s="1284"/>
      <c r="H50" s="1285"/>
      <c r="I50" s="107">
        <v>1821</v>
      </c>
      <c r="J50" s="108">
        <v>2278</v>
      </c>
      <c r="K50" s="108">
        <v>2642</v>
      </c>
      <c r="L50" s="108">
        <v>2766</v>
      </c>
      <c r="M50" s="109">
        <v>3203</v>
      </c>
    </row>
    <row r="51" spans="2:13" ht="27.75" customHeight="1">
      <c r="B51" s="1278"/>
      <c r="C51" s="1279"/>
      <c r="D51" s="106"/>
      <c r="E51" s="1284" t="s">
        <v>42</v>
      </c>
      <c r="F51" s="1284"/>
      <c r="G51" s="1284"/>
      <c r="H51" s="1285"/>
      <c r="I51" s="107">
        <v>978</v>
      </c>
      <c r="J51" s="108">
        <v>966</v>
      </c>
      <c r="K51" s="108">
        <v>921</v>
      </c>
      <c r="L51" s="108">
        <v>854</v>
      </c>
      <c r="M51" s="109">
        <v>828</v>
      </c>
    </row>
    <row r="52" spans="2:13" ht="27.75" customHeight="1">
      <c r="B52" s="1280"/>
      <c r="C52" s="1281"/>
      <c r="D52" s="106"/>
      <c r="E52" s="1284" t="s">
        <v>43</v>
      </c>
      <c r="F52" s="1284"/>
      <c r="G52" s="1284"/>
      <c r="H52" s="1285"/>
      <c r="I52" s="107">
        <v>6613</v>
      </c>
      <c r="J52" s="108">
        <v>6418</v>
      </c>
      <c r="K52" s="108">
        <v>6311</v>
      </c>
      <c r="L52" s="108">
        <v>6294</v>
      </c>
      <c r="M52" s="109">
        <v>6349</v>
      </c>
    </row>
    <row r="53" spans="2:13" ht="27.75" customHeight="1" thickBot="1">
      <c r="B53" s="1291" t="s">
        <v>44</v>
      </c>
      <c r="C53" s="1292"/>
      <c r="D53" s="113"/>
      <c r="E53" s="1293" t="s">
        <v>45</v>
      </c>
      <c r="F53" s="1293"/>
      <c r="G53" s="1293"/>
      <c r="H53" s="1294"/>
      <c r="I53" s="114">
        <v>2563</v>
      </c>
      <c r="J53" s="115">
        <v>1810</v>
      </c>
      <c r="K53" s="115">
        <v>1248</v>
      </c>
      <c r="L53" s="115">
        <v>660</v>
      </c>
      <c r="M53" s="116">
        <v>10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2TCYz0YCWXl7RAk9hKbT4B/tGCONxBPsSCMepOLiC1jvPu71tM1vF8oTwXk3XZnz+ltYlRb5RmiMfQzGNUi4w==" saltValue="FZlD6AfFpCmKOdqMsi3P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3" t="s">
        <v>48</v>
      </c>
      <c r="D55" s="1303"/>
      <c r="E55" s="1304"/>
      <c r="F55" s="128">
        <v>1052</v>
      </c>
      <c r="G55" s="128">
        <v>1128</v>
      </c>
      <c r="H55" s="129">
        <v>1121</v>
      </c>
    </row>
    <row r="56" spans="2:8" ht="52.5" customHeight="1">
      <c r="B56" s="130"/>
      <c r="C56" s="1305" t="s">
        <v>49</v>
      </c>
      <c r="D56" s="1305"/>
      <c r="E56" s="1306"/>
      <c r="F56" s="131">
        <v>261</v>
      </c>
      <c r="G56" s="131">
        <v>261</v>
      </c>
      <c r="H56" s="132">
        <v>261</v>
      </c>
    </row>
    <row r="57" spans="2:8" ht="53.25" customHeight="1">
      <c r="B57" s="130"/>
      <c r="C57" s="1307" t="s">
        <v>50</v>
      </c>
      <c r="D57" s="1307"/>
      <c r="E57" s="1308"/>
      <c r="F57" s="133">
        <v>895</v>
      </c>
      <c r="G57" s="133">
        <v>976</v>
      </c>
      <c r="H57" s="134">
        <v>1422</v>
      </c>
    </row>
    <row r="58" spans="2:8" ht="45.75" customHeight="1">
      <c r="B58" s="135"/>
      <c r="C58" s="1295" t="s">
        <v>595</v>
      </c>
      <c r="D58" s="1296"/>
      <c r="E58" s="1297"/>
      <c r="F58" s="136">
        <v>229</v>
      </c>
      <c r="G58" s="136">
        <v>362</v>
      </c>
      <c r="H58" s="137">
        <v>604</v>
      </c>
    </row>
    <row r="59" spans="2:8" ht="45.75" customHeight="1">
      <c r="B59" s="135"/>
      <c r="C59" s="1295" t="s">
        <v>596</v>
      </c>
      <c r="D59" s="1296"/>
      <c r="E59" s="1297"/>
      <c r="F59" s="136">
        <v>102</v>
      </c>
      <c r="G59" s="136">
        <v>302</v>
      </c>
      <c r="H59" s="137">
        <v>502</v>
      </c>
    </row>
    <row r="60" spans="2:8" ht="45.75" customHeight="1">
      <c r="B60" s="135"/>
      <c r="C60" s="1295" t="s">
        <v>597</v>
      </c>
      <c r="D60" s="1296"/>
      <c r="E60" s="1297"/>
      <c r="F60" s="136">
        <v>480</v>
      </c>
      <c r="G60" s="136">
        <v>223</v>
      </c>
      <c r="H60" s="137">
        <v>223</v>
      </c>
    </row>
    <row r="61" spans="2:8" ht="45.75" customHeight="1">
      <c r="B61" s="135"/>
      <c r="C61" s="1295" t="s">
        <v>598</v>
      </c>
      <c r="D61" s="1296"/>
      <c r="E61" s="1297"/>
      <c r="F61" s="136">
        <v>32</v>
      </c>
      <c r="G61" s="136">
        <v>32</v>
      </c>
      <c r="H61" s="137">
        <v>32</v>
      </c>
    </row>
    <row r="62" spans="2:8" ht="45.75" customHeight="1" thickBot="1">
      <c r="B62" s="138"/>
      <c r="C62" s="1298" t="s">
        <v>599</v>
      </c>
      <c r="D62" s="1299"/>
      <c r="E62" s="1300"/>
      <c r="F62" s="139">
        <v>19</v>
      </c>
      <c r="G62" s="139">
        <v>19</v>
      </c>
      <c r="H62" s="140">
        <v>19</v>
      </c>
    </row>
    <row r="63" spans="2:8" ht="52.5" customHeight="1" thickBot="1">
      <c r="B63" s="141"/>
      <c r="C63" s="1301" t="s">
        <v>51</v>
      </c>
      <c r="D63" s="1301"/>
      <c r="E63" s="1302"/>
      <c r="F63" s="142">
        <v>2208</v>
      </c>
      <c r="G63" s="142">
        <v>2365</v>
      </c>
      <c r="H63" s="143">
        <v>2804</v>
      </c>
    </row>
    <row r="64" spans="2:8" ht="15" customHeight="1"/>
  </sheetData>
  <sheetProtection algorithmName="SHA-512" hashValue="YAlmUKqQQck556fN4E/+ANkpXv3+k4MvPmc1nE1VTSEM9MYLPsdvfgw4ZHRBdwC6P7rCAi2ES/H8S9Dpie0Qkg==" saltValue="l6P1ru+MKqqo/SmUkOvY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608</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v>64.5</v>
      </c>
      <c r="BQ51" s="1311"/>
      <c r="BR51" s="1311"/>
      <c r="BS51" s="1311"/>
      <c r="BT51" s="1311"/>
      <c r="BU51" s="1311"/>
      <c r="BV51" s="1311"/>
      <c r="BW51" s="1311"/>
      <c r="BX51" s="1311">
        <v>45.7</v>
      </c>
      <c r="BY51" s="1311"/>
      <c r="BZ51" s="1311"/>
      <c r="CA51" s="1311"/>
      <c r="CB51" s="1311"/>
      <c r="CC51" s="1311"/>
      <c r="CD51" s="1311"/>
      <c r="CE51" s="1311"/>
      <c r="CF51" s="1311">
        <v>31.2</v>
      </c>
      <c r="CG51" s="1311"/>
      <c r="CH51" s="1311"/>
      <c r="CI51" s="1311"/>
      <c r="CJ51" s="1311"/>
      <c r="CK51" s="1311"/>
      <c r="CL51" s="1311"/>
      <c r="CM51" s="1311"/>
      <c r="CN51" s="1311">
        <v>16.399999999999999</v>
      </c>
      <c r="CO51" s="1311"/>
      <c r="CP51" s="1311"/>
      <c r="CQ51" s="1311"/>
      <c r="CR51" s="1311"/>
      <c r="CS51" s="1311"/>
      <c r="CT51" s="1311"/>
      <c r="CU51" s="1311"/>
      <c r="CV51" s="1311">
        <v>0.2</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58.5</v>
      </c>
      <c r="BQ53" s="1311"/>
      <c r="BR53" s="1311"/>
      <c r="BS53" s="1311"/>
      <c r="BT53" s="1311"/>
      <c r="BU53" s="1311"/>
      <c r="BV53" s="1311"/>
      <c r="BW53" s="1311"/>
      <c r="BX53" s="1311">
        <v>60.4</v>
      </c>
      <c r="BY53" s="1311"/>
      <c r="BZ53" s="1311"/>
      <c r="CA53" s="1311"/>
      <c r="CB53" s="1311"/>
      <c r="CC53" s="1311"/>
      <c r="CD53" s="1311"/>
      <c r="CE53" s="1311"/>
      <c r="CF53" s="1311">
        <v>60.7</v>
      </c>
      <c r="CG53" s="1311"/>
      <c r="CH53" s="1311"/>
      <c r="CI53" s="1311"/>
      <c r="CJ53" s="1311"/>
      <c r="CK53" s="1311"/>
      <c r="CL53" s="1311"/>
      <c r="CM53" s="1311"/>
      <c r="CN53" s="1311">
        <v>61</v>
      </c>
      <c r="CO53" s="1311"/>
      <c r="CP53" s="1311"/>
      <c r="CQ53" s="1311"/>
      <c r="CR53" s="1311"/>
      <c r="CS53" s="1311"/>
      <c r="CT53" s="1311"/>
      <c r="CU53" s="1311"/>
      <c r="CV53" s="1311">
        <v>61.2</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612</v>
      </c>
      <c r="AO55" s="1315"/>
      <c r="AP55" s="1315"/>
      <c r="AQ55" s="1315"/>
      <c r="AR55" s="1315"/>
      <c r="AS55" s="1315"/>
      <c r="AT55" s="1315"/>
      <c r="AU55" s="1315"/>
      <c r="AV55" s="1315"/>
      <c r="AW55" s="1315"/>
      <c r="AX55" s="1315"/>
      <c r="AY55" s="1315"/>
      <c r="AZ55" s="1315"/>
      <c r="BA55" s="1315"/>
      <c r="BB55" s="1314" t="s">
        <v>610</v>
      </c>
      <c r="BC55" s="1314"/>
      <c r="BD55" s="1314"/>
      <c r="BE55" s="1314"/>
      <c r="BF55" s="1314"/>
      <c r="BG55" s="1314"/>
      <c r="BH55" s="1314"/>
      <c r="BI55" s="1314"/>
      <c r="BJ55" s="1314"/>
      <c r="BK55" s="1314"/>
      <c r="BL55" s="1314"/>
      <c r="BM55" s="1314"/>
      <c r="BN55" s="1314"/>
      <c r="BO55" s="1314"/>
      <c r="BP55" s="1311">
        <v>13.1</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3.1</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611</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52.1</v>
      </c>
      <c r="BY57" s="1311"/>
      <c r="BZ57" s="1311"/>
      <c r="CA57" s="1311"/>
      <c r="CB57" s="1311"/>
      <c r="CC57" s="1311"/>
      <c r="CD57" s="1311"/>
      <c r="CE57" s="1311"/>
      <c r="CF57" s="1311">
        <v>59.1</v>
      </c>
      <c r="CG57" s="1311"/>
      <c r="CH57" s="1311"/>
      <c r="CI57" s="1311"/>
      <c r="CJ57" s="1311"/>
      <c r="CK57" s="1311"/>
      <c r="CL57" s="1311"/>
      <c r="CM57" s="1311"/>
      <c r="CN57" s="1311">
        <v>59.8</v>
      </c>
      <c r="CO57" s="1311"/>
      <c r="CP57" s="1311"/>
      <c r="CQ57" s="1311"/>
      <c r="CR57" s="1311"/>
      <c r="CS57" s="1311"/>
      <c r="CT57" s="1311"/>
      <c r="CU57" s="1311"/>
      <c r="CV57" s="1311">
        <v>59.7</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613</v>
      </c>
    </row>
    <row r="64" spans="1:109">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608</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c r="B73" s="395"/>
      <c r="G73" s="1326"/>
      <c r="H73" s="1326"/>
      <c r="I73" s="1326"/>
      <c r="J73" s="1326"/>
      <c r="K73" s="1310"/>
      <c r="L73" s="1310"/>
      <c r="M73" s="1310"/>
      <c r="N73" s="1310"/>
      <c r="AM73" s="404"/>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64.5</v>
      </c>
      <c r="BQ73" s="1311"/>
      <c r="BR73" s="1311"/>
      <c r="BS73" s="1311"/>
      <c r="BT73" s="1311"/>
      <c r="BU73" s="1311"/>
      <c r="BV73" s="1311"/>
      <c r="BW73" s="1311"/>
      <c r="BX73" s="1311">
        <v>45.7</v>
      </c>
      <c r="BY73" s="1311"/>
      <c r="BZ73" s="1311"/>
      <c r="CA73" s="1311"/>
      <c r="CB73" s="1311"/>
      <c r="CC73" s="1311"/>
      <c r="CD73" s="1311"/>
      <c r="CE73" s="1311"/>
      <c r="CF73" s="1311">
        <v>31.2</v>
      </c>
      <c r="CG73" s="1311"/>
      <c r="CH73" s="1311"/>
      <c r="CI73" s="1311"/>
      <c r="CJ73" s="1311"/>
      <c r="CK73" s="1311"/>
      <c r="CL73" s="1311"/>
      <c r="CM73" s="1311"/>
      <c r="CN73" s="1311">
        <v>16.399999999999999</v>
      </c>
      <c r="CO73" s="1311"/>
      <c r="CP73" s="1311"/>
      <c r="CQ73" s="1311"/>
      <c r="CR73" s="1311"/>
      <c r="CS73" s="1311"/>
      <c r="CT73" s="1311"/>
      <c r="CU73" s="1311"/>
      <c r="CV73" s="1311">
        <v>0.2</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12.1</v>
      </c>
      <c r="BQ75" s="1311"/>
      <c r="BR75" s="1311"/>
      <c r="BS75" s="1311"/>
      <c r="BT75" s="1311"/>
      <c r="BU75" s="1311"/>
      <c r="BV75" s="1311"/>
      <c r="BW75" s="1311"/>
      <c r="BX75" s="1311">
        <v>10.6</v>
      </c>
      <c r="BY75" s="1311"/>
      <c r="BZ75" s="1311"/>
      <c r="CA75" s="1311"/>
      <c r="CB75" s="1311"/>
      <c r="CC75" s="1311"/>
      <c r="CD75" s="1311"/>
      <c r="CE75" s="1311"/>
      <c r="CF75" s="1311">
        <v>9.6</v>
      </c>
      <c r="CG75" s="1311"/>
      <c r="CH75" s="1311"/>
      <c r="CI75" s="1311"/>
      <c r="CJ75" s="1311"/>
      <c r="CK75" s="1311"/>
      <c r="CL75" s="1311"/>
      <c r="CM75" s="1311"/>
      <c r="CN75" s="1311">
        <v>7.6</v>
      </c>
      <c r="CO75" s="1311"/>
      <c r="CP75" s="1311"/>
      <c r="CQ75" s="1311"/>
      <c r="CR75" s="1311"/>
      <c r="CS75" s="1311"/>
      <c r="CT75" s="1311"/>
      <c r="CU75" s="1311"/>
      <c r="CV75" s="1311">
        <v>6.9</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616</v>
      </c>
      <c r="AO77" s="1315"/>
      <c r="AP77" s="1315"/>
      <c r="AQ77" s="1315"/>
      <c r="AR77" s="1315"/>
      <c r="AS77" s="1315"/>
      <c r="AT77" s="1315"/>
      <c r="AU77" s="1315"/>
      <c r="AV77" s="1315"/>
      <c r="AW77" s="1315"/>
      <c r="AX77" s="1315"/>
      <c r="AY77" s="1315"/>
      <c r="AZ77" s="1315"/>
      <c r="BA77" s="1315"/>
      <c r="BB77" s="1314" t="s">
        <v>610</v>
      </c>
      <c r="BC77" s="1314"/>
      <c r="BD77" s="1314"/>
      <c r="BE77" s="1314"/>
      <c r="BF77" s="1314"/>
      <c r="BG77" s="1314"/>
      <c r="BH77" s="1314"/>
      <c r="BI77" s="1314"/>
      <c r="BJ77" s="1314"/>
      <c r="BK77" s="1314"/>
      <c r="BL77" s="1314"/>
      <c r="BM77" s="1314"/>
      <c r="BN77" s="1314"/>
      <c r="BO77" s="1314"/>
      <c r="BP77" s="1311">
        <v>13.1</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3.1</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615</v>
      </c>
      <c r="BC79" s="1314"/>
      <c r="BD79" s="1314"/>
      <c r="BE79" s="1314"/>
      <c r="BF79" s="1314"/>
      <c r="BG79" s="1314"/>
      <c r="BH79" s="1314"/>
      <c r="BI79" s="1314"/>
      <c r="BJ79" s="1314"/>
      <c r="BK79" s="1314"/>
      <c r="BL79" s="1314"/>
      <c r="BM79" s="1314"/>
      <c r="BN79" s="1314"/>
      <c r="BO79" s="1314"/>
      <c r="BP79" s="1311">
        <v>8.9</v>
      </c>
      <c r="BQ79" s="1311"/>
      <c r="BR79" s="1311"/>
      <c r="BS79" s="1311"/>
      <c r="BT79" s="1311"/>
      <c r="BU79" s="1311"/>
      <c r="BV79" s="1311"/>
      <c r="BW79" s="1311"/>
      <c r="BX79" s="1311">
        <v>7.9</v>
      </c>
      <c r="BY79" s="1311"/>
      <c r="BZ79" s="1311"/>
      <c r="CA79" s="1311"/>
      <c r="CB79" s="1311"/>
      <c r="CC79" s="1311"/>
      <c r="CD79" s="1311"/>
      <c r="CE79" s="1311"/>
      <c r="CF79" s="1311">
        <v>7.9</v>
      </c>
      <c r="CG79" s="1311"/>
      <c r="CH79" s="1311"/>
      <c r="CI79" s="1311"/>
      <c r="CJ79" s="1311"/>
      <c r="CK79" s="1311"/>
      <c r="CL79" s="1311"/>
      <c r="CM79" s="1311"/>
      <c r="CN79" s="1311">
        <v>7.8</v>
      </c>
      <c r="CO79" s="1311"/>
      <c r="CP79" s="1311"/>
      <c r="CQ79" s="1311"/>
      <c r="CR79" s="1311"/>
      <c r="CS79" s="1311"/>
      <c r="CT79" s="1311"/>
      <c r="CU79" s="1311"/>
      <c r="CV79" s="1311">
        <v>7.9</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qovfQuMR7L1t5J0NwK/OCIsEPZROgBhJducJxu1S1SDZD2kz3BzIC2VPysS2S67cYBNgeFb6u0O7Nd6VAa9FRA==" saltValue="16AT7DiGT3DTUsqOIqlNT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617</v>
      </c>
    </row>
  </sheetData>
  <sheetProtection algorithmName="SHA-512" hashValue="NPeLfZu7YZMcKGfwlrfyTyGr0rDPjsUfHEKMxY5SVLZU8NwZbMLf5VLX0JTVlTPd4WPdjPY8HxaoP64v5YGUBg==" saltValue="/FMQKUp/4LL6xxGmjmvv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617</v>
      </c>
    </row>
  </sheetData>
  <sheetProtection algorithmName="SHA-512" hashValue="tD+WhXDW8O9QEnfThcVOo3AIfAuOnAgXVkQ6gzmit1fKIz+m4VjouSFSKDU5d40UPFH8kZfK/onN5XCG+gPvcQ==" saltValue="/5Mv9OKpUgNweT1boc65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103795</v>
      </c>
      <c r="E3" s="162"/>
      <c r="F3" s="163">
        <v>75972</v>
      </c>
      <c r="G3" s="164"/>
      <c r="H3" s="165"/>
    </row>
    <row r="4" spans="1:8">
      <c r="A4" s="166"/>
      <c r="B4" s="167"/>
      <c r="C4" s="168"/>
      <c r="D4" s="169">
        <v>27074</v>
      </c>
      <c r="E4" s="170"/>
      <c r="F4" s="171">
        <v>40712</v>
      </c>
      <c r="G4" s="172"/>
      <c r="H4" s="173"/>
    </row>
    <row r="5" spans="1:8">
      <c r="A5" s="154" t="s">
        <v>552</v>
      </c>
      <c r="B5" s="159"/>
      <c r="C5" s="160"/>
      <c r="D5" s="161">
        <v>62511</v>
      </c>
      <c r="E5" s="162"/>
      <c r="F5" s="163">
        <v>79466</v>
      </c>
      <c r="G5" s="164"/>
      <c r="H5" s="165"/>
    </row>
    <row r="6" spans="1:8">
      <c r="A6" s="166"/>
      <c r="B6" s="167"/>
      <c r="C6" s="168"/>
      <c r="D6" s="169">
        <v>18336</v>
      </c>
      <c r="E6" s="170"/>
      <c r="F6" s="171">
        <v>44645</v>
      </c>
      <c r="G6" s="172"/>
      <c r="H6" s="173"/>
    </row>
    <row r="7" spans="1:8">
      <c r="A7" s="154" t="s">
        <v>553</v>
      </c>
      <c r="B7" s="159"/>
      <c r="C7" s="160"/>
      <c r="D7" s="161">
        <v>107491</v>
      </c>
      <c r="E7" s="162"/>
      <c r="F7" s="163">
        <v>90072</v>
      </c>
      <c r="G7" s="164"/>
      <c r="H7" s="165"/>
    </row>
    <row r="8" spans="1:8">
      <c r="A8" s="166"/>
      <c r="B8" s="167"/>
      <c r="C8" s="168"/>
      <c r="D8" s="169">
        <v>32929</v>
      </c>
      <c r="E8" s="170"/>
      <c r="F8" s="171">
        <v>46083</v>
      </c>
      <c r="G8" s="172"/>
      <c r="H8" s="173"/>
    </row>
    <row r="9" spans="1:8">
      <c r="A9" s="154" t="s">
        <v>554</v>
      </c>
      <c r="B9" s="159"/>
      <c r="C9" s="160"/>
      <c r="D9" s="161">
        <v>99851</v>
      </c>
      <c r="E9" s="162"/>
      <c r="F9" s="163">
        <v>88328</v>
      </c>
      <c r="G9" s="164"/>
      <c r="H9" s="165"/>
    </row>
    <row r="10" spans="1:8">
      <c r="A10" s="166"/>
      <c r="B10" s="167"/>
      <c r="C10" s="168"/>
      <c r="D10" s="169">
        <v>55622</v>
      </c>
      <c r="E10" s="170"/>
      <c r="F10" s="171">
        <v>49013</v>
      </c>
      <c r="G10" s="172"/>
      <c r="H10" s="173"/>
    </row>
    <row r="11" spans="1:8">
      <c r="A11" s="154" t="s">
        <v>555</v>
      </c>
      <c r="B11" s="159"/>
      <c r="C11" s="160"/>
      <c r="D11" s="161">
        <v>99695</v>
      </c>
      <c r="E11" s="162"/>
      <c r="F11" s="163">
        <v>103390</v>
      </c>
      <c r="G11" s="164"/>
      <c r="H11" s="165"/>
    </row>
    <row r="12" spans="1:8">
      <c r="A12" s="166"/>
      <c r="B12" s="167"/>
      <c r="C12" s="174"/>
      <c r="D12" s="169">
        <v>31550</v>
      </c>
      <c r="E12" s="170"/>
      <c r="F12" s="171">
        <v>51269</v>
      </c>
      <c r="G12" s="172"/>
      <c r="H12" s="173"/>
    </row>
    <row r="13" spans="1:8">
      <c r="A13" s="154"/>
      <c r="B13" s="159"/>
      <c r="C13" s="175"/>
      <c r="D13" s="176">
        <v>94669</v>
      </c>
      <c r="E13" s="177"/>
      <c r="F13" s="178">
        <v>87446</v>
      </c>
      <c r="G13" s="179"/>
      <c r="H13" s="165"/>
    </row>
    <row r="14" spans="1:8">
      <c r="A14" s="166"/>
      <c r="B14" s="167"/>
      <c r="C14" s="168"/>
      <c r="D14" s="169">
        <v>33102</v>
      </c>
      <c r="E14" s="170"/>
      <c r="F14" s="171">
        <v>46344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8.66</v>
      </c>
      <c r="C19" s="180">
        <f>ROUND(VALUE(SUBSTITUTE(実質収支比率等に係る経年分析!G$48,"▲","-")),2)</f>
        <v>5.91</v>
      </c>
      <c r="D19" s="180">
        <f>ROUND(VALUE(SUBSTITUTE(実質収支比率等に係る経年分析!H$48,"▲","-")),2)</f>
        <v>3.2</v>
      </c>
      <c r="E19" s="180">
        <f>ROUND(VALUE(SUBSTITUTE(実質収支比率等に係る経年分析!I$48,"▲","-")),2)</f>
        <v>3.92</v>
      </c>
      <c r="F19" s="180">
        <f>ROUND(VALUE(SUBSTITUTE(実質収支比率等に係る経年分析!J$48,"▲","-")),2)</f>
        <v>3.36</v>
      </c>
    </row>
    <row r="20" spans="1:11">
      <c r="A20" s="180" t="s">
        <v>55</v>
      </c>
      <c r="B20" s="180">
        <f>ROUND(VALUE(SUBSTITUTE(実質収支比率等に係る経年分析!F$47,"▲","-")),2)</f>
        <v>14.46</v>
      </c>
      <c r="C20" s="180">
        <f>ROUND(VALUE(SUBSTITUTE(実質収支比率等に係る経年分析!G$47,"▲","-")),2)</f>
        <v>19.57</v>
      </c>
      <c r="D20" s="180">
        <f>ROUND(VALUE(SUBSTITUTE(実質収支比率等に係る経年分析!H$47,"▲","-")),2)</f>
        <v>22.58</v>
      </c>
      <c r="E20" s="180">
        <f>ROUND(VALUE(SUBSTITUTE(実質収支比率等に係る経年分析!I$47,"▲","-")),2)</f>
        <v>23.83</v>
      </c>
      <c r="F20" s="180">
        <f>ROUND(VALUE(SUBSTITUTE(実質収支比率等に係る経年分析!J$47,"▲","-")),2)</f>
        <v>24.21</v>
      </c>
    </row>
    <row r="21" spans="1:11">
      <c r="A21" s="180" t="s">
        <v>56</v>
      </c>
      <c r="B21" s="180">
        <f>IF(ISNUMBER(VALUE(SUBSTITUTE(実質収支比率等に係る経年分析!F$49,"▲","-"))),ROUND(VALUE(SUBSTITUTE(実質収支比率等に係る経年分析!F$49,"▲","-")),2),NA())</f>
        <v>4.29</v>
      </c>
      <c r="C21" s="180">
        <f>IF(ISNUMBER(VALUE(SUBSTITUTE(実質収支比率等に係る経年分析!G$49,"▲","-"))),ROUND(VALUE(SUBSTITUTE(実質収支比率等に係る経年分析!G$49,"▲","-")),2),NA())</f>
        <v>-2.38</v>
      </c>
      <c r="D21" s="180">
        <f>IF(ISNUMBER(VALUE(SUBSTITUTE(実質収支比率等に係る経年分析!H$49,"▲","-"))),ROUND(VALUE(SUBSTITUTE(実質収支比率等に係る経年分析!H$49,"▲","-")),2),NA())</f>
        <v>-2.68</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-2.8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3.35</v>
      </c>
    </row>
    <row r="36" spans="1:16">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5.0199999999999996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822</v>
      </c>
      <c r="E42" s="182"/>
      <c r="F42" s="182"/>
      <c r="G42" s="182">
        <f>'実質公債費比率（分子）の構造'!L$52</f>
        <v>799</v>
      </c>
      <c r="H42" s="182"/>
      <c r="I42" s="182"/>
      <c r="J42" s="182">
        <f>'実質公債費比率（分子）の構造'!M$52</f>
        <v>765</v>
      </c>
      <c r="K42" s="182"/>
      <c r="L42" s="182"/>
      <c r="M42" s="182">
        <f>'実質公債費比率（分子）の構造'!N$52</f>
        <v>1094</v>
      </c>
      <c r="N42" s="182"/>
      <c r="O42" s="182"/>
      <c r="P42" s="182">
        <f>'実質公債費比率（分子）の構造'!O$52</f>
        <v>745</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277</v>
      </c>
      <c r="L44" s="182"/>
      <c r="M44" s="182"/>
      <c r="N44" s="182">
        <f>'実質公債費比率（分子）の構造'!O$50</f>
        <v>0</v>
      </c>
      <c r="O44" s="182"/>
      <c r="P44" s="182"/>
    </row>
    <row r="45" spans="1:16">
      <c r="A45" s="182" t="s">
        <v>66</v>
      </c>
      <c r="B45" s="182">
        <f>'実質公債費比率（分子）の構造'!K$49</f>
        <v>171</v>
      </c>
      <c r="C45" s="182"/>
      <c r="D45" s="182"/>
      <c r="E45" s="182">
        <f>'実質公債費比率（分子）の構造'!L$49</f>
        <v>169</v>
      </c>
      <c r="F45" s="182"/>
      <c r="G45" s="182"/>
      <c r="H45" s="182">
        <f>'実質公債費比率（分子）の構造'!M$49</f>
        <v>124</v>
      </c>
      <c r="I45" s="182"/>
      <c r="J45" s="182"/>
      <c r="K45" s="182">
        <f>'実質公債費比率（分子）の構造'!N$49</f>
        <v>36</v>
      </c>
      <c r="L45" s="182"/>
      <c r="M45" s="182"/>
      <c r="N45" s="182">
        <f>'実質公債費比率（分子）の構造'!O$49</f>
        <v>35</v>
      </c>
      <c r="O45" s="182"/>
      <c r="P45" s="182"/>
    </row>
    <row r="46" spans="1:16">
      <c r="A46" s="182" t="s">
        <v>67</v>
      </c>
      <c r="B46" s="182">
        <f>'実質公債費比率（分子）の構造'!K$48</f>
        <v>151</v>
      </c>
      <c r="C46" s="182"/>
      <c r="D46" s="182"/>
      <c r="E46" s="182">
        <f>'実質公債費比率（分子）の構造'!L$48</f>
        <v>154</v>
      </c>
      <c r="F46" s="182"/>
      <c r="G46" s="182"/>
      <c r="H46" s="182">
        <f>'実質公債費比率（分子）の構造'!M$48</f>
        <v>157</v>
      </c>
      <c r="I46" s="182"/>
      <c r="J46" s="182"/>
      <c r="K46" s="182">
        <f>'実質公債費比率（分子）の構造'!N$48</f>
        <v>172</v>
      </c>
      <c r="L46" s="182"/>
      <c r="M46" s="182"/>
      <c r="N46" s="182">
        <f>'実質公債費比率（分子）の構造'!O$48</f>
        <v>179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959</v>
      </c>
      <c r="C49" s="182"/>
      <c r="D49" s="182"/>
      <c r="E49" s="182">
        <f>'実質公債費比率（分子）の構造'!L$45</f>
        <v>833</v>
      </c>
      <c r="F49" s="182"/>
      <c r="G49" s="182"/>
      <c r="H49" s="182">
        <f>'実質公債費比率（分子）の構造'!M$45</f>
        <v>817</v>
      </c>
      <c r="I49" s="182"/>
      <c r="J49" s="182"/>
      <c r="K49" s="182">
        <f>'実質公債費比率（分子）の構造'!N$45</f>
        <v>823</v>
      </c>
      <c r="L49" s="182"/>
      <c r="M49" s="182"/>
      <c r="N49" s="182">
        <f>'実質公債費比率（分子）の構造'!O$45</f>
        <v>812</v>
      </c>
      <c r="O49" s="182"/>
      <c r="P49" s="182"/>
    </row>
    <row r="50" spans="1:16">
      <c r="A50" s="182" t="s">
        <v>71</v>
      </c>
      <c r="B50" s="182" t="e">
        <f>NA()</f>
        <v>#N/A</v>
      </c>
      <c r="C50" s="182">
        <f>IF(ISNUMBER('実質公債費比率（分子）の構造'!K$53),'実質公債費比率（分子）の構造'!K$53,NA())</f>
        <v>460</v>
      </c>
      <c r="D50" s="182" t="e">
        <f>NA()</f>
        <v>#N/A</v>
      </c>
      <c r="E50" s="182" t="e">
        <f>NA()</f>
        <v>#N/A</v>
      </c>
      <c r="F50" s="182">
        <f>IF(ISNUMBER('実質公債費比率（分子）の構造'!L$53),'実質公債費比率（分子）の構造'!L$53,NA())</f>
        <v>358</v>
      </c>
      <c r="G50" s="182" t="e">
        <f>NA()</f>
        <v>#N/A</v>
      </c>
      <c r="H50" s="182" t="e">
        <f>NA()</f>
        <v>#N/A</v>
      </c>
      <c r="I50" s="182">
        <f>IF(ISNUMBER('実質公債費比率（分子）の構造'!M$53),'実質公債費比率（分子）の構造'!M$53,NA())</f>
        <v>334</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281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6613</v>
      </c>
      <c r="E56" s="181"/>
      <c r="F56" s="181"/>
      <c r="G56" s="181">
        <f>'将来負担比率（分子）の構造'!J$52</f>
        <v>6418</v>
      </c>
      <c r="H56" s="181"/>
      <c r="I56" s="181"/>
      <c r="J56" s="181">
        <f>'将来負担比率（分子）の構造'!K$52</f>
        <v>6311</v>
      </c>
      <c r="K56" s="181"/>
      <c r="L56" s="181"/>
      <c r="M56" s="181">
        <f>'将来負担比率（分子）の構造'!L$52</f>
        <v>6294</v>
      </c>
      <c r="N56" s="181"/>
      <c r="O56" s="181"/>
      <c r="P56" s="181">
        <f>'将来負担比率（分子）の構造'!M$52</f>
        <v>6349</v>
      </c>
    </row>
    <row r="57" spans="1:16">
      <c r="A57" s="181" t="s">
        <v>42</v>
      </c>
      <c r="B57" s="181"/>
      <c r="C57" s="181"/>
      <c r="D57" s="181">
        <f>'将来負担比率（分子）の構造'!I$51</f>
        <v>978</v>
      </c>
      <c r="E57" s="181"/>
      <c r="F57" s="181"/>
      <c r="G57" s="181">
        <f>'将来負担比率（分子）の構造'!J$51</f>
        <v>966</v>
      </c>
      <c r="H57" s="181"/>
      <c r="I57" s="181"/>
      <c r="J57" s="181">
        <f>'将来負担比率（分子）の構造'!K$51</f>
        <v>921</v>
      </c>
      <c r="K57" s="181"/>
      <c r="L57" s="181"/>
      <c r="M57" s="181">
        <f>'将来負担比率（分子）の構造'!L$51</f>
        <v>854</v>
      </c>
      <c r="N57" s="181"/>
      <c r="O57" s="181"/>
      <c r="P57" s="181">
        <f>'将来負担比率（分子）の構造'!M$51</f>
        <v>828</v>
      </c>
    </row>
    <row r="58" spans="1:16">
      <c r="A58" s="181" t="s">
        <v>41</v>
      </c>
      <c r="B58" s="181"/>
      <c r="C58" s="181"/>
      <c r="D58" s="181">
        <f>'将来負担比率（分子）の構造'!I$50</f>
        <v>1821</v>
      </c>
      <c r="E58" s="181"/>
      <c r="F58" s="181"/>
      <c r="G58" s="181">
        <f>'将来負担比率（分子）の構造'!J$50</f>
        <v>2278</v>
      </c>
      <c r="H58" s="181"/>
      <c r="I58" s="181"/>
      <c r="J58" s="181">
        <f>'将来負担比率（分子）の構造'!K$50</f>
        <v>2642</v>
      </c>
      <c r="K58" s="181"/>
      <c r="L58" s="181"/>
      <c r="M58" s="181">
        <f>'将来負担比率（分子）の構造'!L$50</f>
        <v>2766</v>
      </c>
      <c r="N58" s="181"/>
      <c r="O58" s="181"/>
      <c r="P58" s="181">
        <f>'将来負担比率（分子）の構造'!M$50</f>
        <v>3203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654</v>
      </c>
      <c r="C62" s="181"/>
      <c r="D62" s="181"/>
      <c r="E62" s="181">
        <f>'将来負担比率（分子）の構造'!J$45</f>
        <v>565</v>
      </c>
      <c r="F62" s="181"/>
      <c r="G62" s="181"/>
      <c r="H62" s="181">
        <f>'将来負担比率（分子）の構造'!K$45</f>
        <v>470</v>
      </c>
      <c r="I62" s="181"/>
      <c r="J62" s="181"/>
      <c r="K62" s="181">
        <f>'将来負担比率（分子）の構造'!L$45</f>
        <v>357</v>
      </c>
      <c r="L62" s="181"/>
      <c r="M62" s="181"/>
      <c r="N62" s="181">
        <f>'将来負担比率（分子）の構造'!M$45</f>
        <v>306</v>
      </c>
      <c r="O62" s="181"/>
      <c r="P62" s="181"/>
    </row>
    <row r="63" spans="1:16">
      <c r="A63" s="181" t="s">
        <v>34</v>
      </c>
      <c r="B63" s="181">
        <f>'将来負担比率（分子）の構造'!I$44</f>
        <v>430</v>
      </c>
      <c r="C63" s="181"/>
      <c r="D63" s="181"/>
      <c r="E63" s="181">
        <f>'将来負担比率（分子）の構造'!J$44</f>
        <v>266</v>
      </c>
      <c r="F63" s="181"/>
      <c r="G63" s="181"/>
      <c r="H63" s="181">
        <f>'将来負担比率（分子）の構造'!K$44</f>
        <v>152</v>
      </c>
      <c r="I63" s="181"/>
      <c r="J63" s="181"/>
      <c r="K63" s="181">
        <f>'将来負担比率（分子）の構造'!L$44</f>
        <v>119</v>
      </c>
      <c r="L63" s="181"/>
      <c r="M63" s="181"/>
      <c r="N63" s="181">
        <f>'将来負担比率（分子）の構造'!M$44</f>
        <v>122</v>
      </c>
      <c r="O63" s="181"/>
      <c r="P63" s="181"/>
    </row>
    <row r="64" spans="1:16">
      <c r="A64" s="181" t="s">
        <v>33</v>
      </c>
      <c r="B64" s="181">
        <f>'将来負担比率（分子）の構造'!I$43</f>
        <v>2037</v>
      </c>
      <c r="C64" s="181"/>
      <c r="D64" s="181"/>
      <c r="E64" s="181">
        <f>'将来負担比率（分子）の構造'!J$43</f>
        <v>2013</v>
      </c>
      <c r="F64" s="181"/>
      <c r="G64" s="181"/>
      <c r="H64" s="181">
        <f>'将来負担比率（分子）の構造'!K$43</f>
        <v>1970</v>
      </c>
      <c r="I64" s="181"/>
      <c r="J64" s="181"/>
      <c r="K64" s="181">
        <f>'将来負担比率（分子）の構造'!L$43</f>
        <v>1863</v>
      </c>
      <c r="L64" s="181"/>
      <c r="M64" s="181"/>
      <c r="N64" s="181">
        <f>'将来負担比率（分子）の構造'!M$43</f>
        <v>1837</v>
      </c>
      <c r="O64" s="181"/>
      <c r="P64" s="181"/>
    </row>
    <row r="65" spans="1:16">
      <c r="A65" s="181" t="s">
        <v>32</v>
      </c>
      <c r="B65" s="181">
        <f>'将来負担比率（分子）の構造'!I$42</f>
        <v>585</v>
      </c>
      <c r="C65" s="181"/>
      <c r="D65" s="181"/>
      <c r="E65" s="181">
        <f>'将来負担比率（分子）の構造'!J$42</f>
        <v>585</v>
      </c>
      <c r="F65" s="181"/>
      <c r="G65" s="181"/>
      <c r="H65" s="181">
        <f>'将来負担比率（分子）の構造'!K$42</f>
        <v>584</v>
      </c>
      <c r="I65" s="181"/>
      <c r="J65" s="181"/>
      <c r="K65" s="181">
        <f>'将来負担比率（分子）の構造'!L$42</f>
        <v>245</v>
      </c>
      <c r="L65" s="181"/>
      <c r="M65" s="181"/>
      <c r="N65" s="181">
        <f>'将来負担比率（分子）の構造'!M$42</f>
        <v>244</v>
      </c>
      <c r="O65" s="181"/>
      <c r="P65" s="181"/>
    </row>
    <row r="66" spans="1:16">
      <c r="A66" s="181" t="s">
        <v>31</v>
      </c>
      <c r="B66" s="181">
        <f>'将来負担比率（分子）の構造'!I$41</f>
        <v>8270</v>
      </c>
      <c r="C66" s="181"/>
      <c r="D66" s="181"/>
      <c r="E66" s="181">
        <f>'将来負担比率（分子）の構造'!J$41</f>
        <v>8043</v>
      </c>
      <c r="F66" s="181"/>
      <c r="G66" s="181"/>
      <c r="H66" s="181">
        <f>'将来負担比率（分子）の構造'!K$41</f>
        <v>7946</v>
      </c>
      <c r="I66" s="181"/>
      <c r="J66" s="181"/>
      <c r="K66" s="181">
        <f>'将来負担比率（分子）の構造'!L$41</f>
        <v>7990</v>
      </c>
      <c r="L66" s="181"/>
      <c r="M66" s="181"/>
      <c r="N66" s="181">
        <f>'将来負担比率（分子）の構造'!M$41</f>
        <v>7880</v>
      </c>
      <c r="O66" s="181"/>
      <c r="P66" s="181"/>
    </row>
    <row r="67" spans="1:16">
      <c r="A67" s="181" t="s">
        <v>75</v>
      </c>
      <c r="B67" s="181" t="e">
        <f>NA()</f>
        <v>#N/A</v>
      </c>
      <c r="C67" s="181">
        <f>IF(ISNUMBER('将来負担比率（分子）の構造'!I$53), IF('将来負担比率（分子）の構造'!I$53 &lt; 0, 0, '将来負担比率（分子）の構造'!I$53), NA())</f>
        <v>2563</v>
      </c>
      <c r="D67" s="181" t="e">
        <f>NA()</f>
        <v>#N/A</v>
      </c>
      <c r="E67" s="181" t="e">
        <f>NA()</f>
        <v>#N/A</v>
      </c>
      <c r="F67" s="181">
        <f>IF(ISNUMBER('将来負担比率（分子）の構造'!J$53), IF('将来負担比率（分子）の構造'!J$53 &lt; 0, 0, '将来負担比率（分子）の構造'!J$53), NA())</f>
        <v>1810</v>
      </c>
      <c r="G67" s="181" t="e">
        <f>NA()</f>
        <v>#N/A</v>
      </c>
      <c r="H67" s="181" t="e">
        <f>NA()</f>
        <v>#N/A</v>
      </c>
      <c r="I67" s="181">
        <f>IF(ISNUMBER('将来負担比率（分子）の構造'!K$53), IF('将来負担比率（分子）の構造'!K$53 &lt; 0, 0, '将来負担比率（分子）の構造'!K$53), NA())</f>
        <v>1248</v>
      </c>
      <c r="J67" s="181" t="e">
        <f>NA()</f>
        <v>#N/A</v>
      </c>
      <c r="K67" s="181" t="e">
        <f>NA()</f>
        <v>#N/A</v>
      </c>
      <c r="L67" s="181">
        <f>IF(ISNUMBER('将来負担比率（分子）の構造'!L$53), IF('将来負担比率（分子）の構造'!L$53 &lt; 0, 0, '将来負担比率（分子）の構造'!L$53), NA())</f>
        <v>660</v>
      </c>
      <c r="M67" s="181" t="e">
        <f>NA()</f>
        <v>#N/A</v>
      </c>
      <c r="N67" s="181" t="e">
        <f>NA()</f>
        <v>#N/A</v>
      </c>
      <c r="O67" s="181">
        <f>IF(ISNUMBER('将来負担比率（分子）の構造'!M$53), IF('将来負担比率（分子）の構造'!M$53 &lt; 0, 0, '将来負担比率（分子）の構造'!M$53), NA())</f>
        <v>10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1052</v>
      </c>
      <c r="C72" s="185">
        <f>基金残高に係る経年分析!G55</f>
        <v>1128</v>
      </c>
      <c r="D72" s="185">
        <f>基金残高に係る経年分析!H55</f>
        <v>1121</v>
      </c>
    </row>
    <row r="73" spans="1:16">
      <c r="A73" s="184" t="s">
        <v>78</v>
      </c>
      <c r="B73" s="185">
        <f>基金残高に係る経年分析!F56</f>
        <v>261</v>
      </c>
      <c r="C73" s="185">
        <f>基金残高に係る経年分析!G56</f>
        <v>261</v>
      </c>
      <c r="D73" s="185">
        <f>基金残高に係る経年分析!H56</f>
        <v>261</v>
      </c>
    </row>
    <row r="74" spans="1:16">
      <c r="A74" s="184" t="s">
        <v>79</v>
      </c>
      <c r="B74" s="185">
        <f>基金残高に係る経年分析!F57</f>
        <v>895</v>
      </c>
      <c r="C74" s="185">
        <f>基金残高に係る経年分析!G57</f>
        <v>976</v>
      </c>
      <c r="D74" s="185">
        <f>基金残高に係る経年分析!H57</f>
        <v>1422</v>
      </c>
    </row>
  </sheetData>
  <sheetProtection algorithmName="SHA-512" hashValue="WEO9+VxXvJRurqyncbM+yqY0CDbfpzhZR+8SXAU8PghV7FonJusB6OWCd8Rgep3ezt1zTHiaFtldYjHqBIsFzQ==" saltValue="+ykqXFS4rasGqBvV3y8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986121</v>
      </c>
      <c r="S5" s="673"/>
      <c r="T5" s="673"/>
      <c r="U5" s="673"/>
      <c r="V5" s="673"/>
      <c r="W5" s="673"/>
      <c r="X5" s="673"/>
      <c r="Y5" s="674"/>
      <c r="Z5" s="675">
        <v>11.9</v>
      </c>
      <c r="AA5" s="675"/>
      <c r="AB5" s="675"/>
      <c r="AC5" s="675"/>
      <c r="AD5" s="676">
        <v>986121</v>
      </c>
      <c r="AE5" s="676"/>
      <c r="AF5" s="676"/>
      <c r="AG5" s="676"/>
      <c r="AH5" s="676"/>
      <c r="AI5" s="676"/>
      <c r="AJ5" s="676"/>
      <c r="AK5" s="676"/>
      <c r="AL5" s="677">
        <v>21.6</v>
      </c>
      <c r="AM5" s="678"/>
      <c r="AN5" s="678"/>
      <c r="AO5" s="679"/>
      <c r="AP5" s="669" t="s">
        <v>226</v>
      </c>
      <c r="AQ5" s="670"/>
      <c r="AR5" s="670"/>
      <c r="AS5" s="670"/>
      <c r="AT5" s="670"/>
      <c r="AU5" s="670"/>
      <c r="AV5" s="670"/>
      <c r="AW5" s="670"/>
      <c r="AX5" s="670"/>
      <c r="AY5" s="670"/>
      <c r="AZ5" s="670"/>
      <c r="BA5" s="670"/>
      <c r="BB5" s="670"/>
      <c r="BC5" s="670"/>
      <c r="BD5" s="670"/>
      <c r="BE5" s="670"/>
      <c r="BF5" s="671"/>
      <c r="BG5" s="683">
        <v>986121</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71903</v>
      </c>
      <c r="S6" s="684"/>
      <c r="T6" s="684"/>
      <c r="U6" s="684"/>
      <c r="V6" s="684"/>
      <c r="W6" s="684"/>
      <c r="X6" s="684"/>
      <c r="Y6" s="685"/>
      <c r="Z6" s="686">
        <v>0.9</v>
      </c>
      <c r="AA6" s="686"/>
      <c r="AB6" s="686"/>
      <c r="AC6" s="686"/>
      <c r="AD6" s="687">
        <v>71903</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986121</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93993</v>
      </c>
      <c r="CS6" s="684"/>
      <c r="CT6" s="684"/>
      <c r="CU6" s="684"/>
      <c r="CV6" s="684"/>
      <c r="CW6" s="684"/>
      <c r="CX6" s="684"/>
      <c r="CY6" s="685"/>
      <c r="CZ6" s="677">
        <v>1.2</v>
      </c>
      <c r="DA6" s="678"/>
      <c r="DB6" s="678"/>
      <c r="DC6" s="697"/>
      <c r="DD6" s="692" t="s">
        <v>233</v>
      </c>
      <c r="DE6" s="684"/>
      <c r="DF6" s="684"/>
      <c r="DG6" s="684"/>
      <c r="DH6" s="684"/>
      <c r="DI6" s="684"/>
      <c r="DJ6" s="684"/>
      <c r="DK6" s="684"/>
      <c r="DL6" s="684"/>
      <c r="DM6" s="684"/>
      <c r="DN6" s="684"/>
      <c r="DO6" s="684"/>
      <c r="DP6" s="685"/>
      <c r="DQ6" s="692">
        <v>93993</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615</v>
      </c>
      <c r="S7" s="684"/>
      <c r="T7" s="684"/>
      <c r="U7" s="684"/>
      <c r="V7" s="684"/>
      <c r="W7" s="684"/>
      <c r="X7" s="684"/>
      <c r="Y7" s="685"/>
      <c r="Z7" s="686">
        <v>0</v>
      </c>
      <c r="AA7" s="686"/>
      <c r="AB7" s="686"/>
      <c r="AC7" s="686"/>
      <c r="AD7" s="687">
        <v>615</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387079</v>
      </c>
      <c r="BH7" s="684"/>
      <c r="BI7" s="684"/>
      <c r="BJ7" s="684"/>
      <c r="BK7" s="684"/>
      <c r="BL7" s="684"/>
      <c r="BM7" s="684"/>
      <c r="BN7" s="685"/>
      <c r="BO7" s="686">
        <v>39.299999999999997</v>
      </c>
      <c r="BP7" s="686"/>
      <c r="BQ7" s="686"/>
      <c r="BR7" s="686"/>
      <c r="BS7" s="687" t="s">
        <v>128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1750397</v>
      </c>
      <c r="CS7" s="684"/>
      <c r="CT7" s="684"/>
      <c r="CU7" s="684"/>
      <c r="CV7" s="684"/>
      <c r="CW7" s="684"/>
      <c r="CX7" s="684"/>
      <c r="CY7" s="685"/>
      <c r="CZ7" s="686">
        <v>21.6</v>
      </c>
      <c r="DA7" s="686"/>
      <c r="DB7" s="686"/>
      <c r="DC7" s="686"/>
      <c r="DD7" s="692">
        <v>23848</v>
      </c>
      <c r="DE7" s="684"/>
      <c r="DF7" s="684"/>
      <c r="DG7" s="684"/>
      <c r="DH7" s="684"/>
      <c r="DI7" s="684"/>
      <c r="DJ7" s="684"/>
      <c r="DK7" s="684"/>
      <c r="DL7" s="684"/>
      <c r="DM7" s="684"/>
      <c r="DN7" s="684"/>
      <c r="DO7" s="684"/>
      <c r="DP7" s="685"/>
      <c r="DQ7" s="692">
        <v>1633437</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1875</v>
      </c>
      <c r="S8" s="684"/>
      <c r="T8" s="684"/>
      <c r="U8" s="684"/>
      <c r="V8" s="684"/>
      <c r="W8" s="684"/>
      <c r="X8" s="684"/>
      <c r="Y8" s="685"/>
      <c r="Z8" s="686">
        <v>0</v>
      </c>
      <c r="AA8" s="686"/>
      <c r="AB8" s="686"/>
      <c r="AC8" s="686"/>
      <c r="AD8" s="687">
        <v>1875</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13251</v>
      </c>
      <c r="BH8" s="684"/>
      <c r="BI8" s="684"/>
      <c r="BJ8" s="684"/>
      <c r="BK8" s="684"/>
      <c r="BL8" s="684"/>
      <c r="BM8" s="684"/>
      <c r="BN8" s="685"/>
      <c r="BO8" s="686">
        <v>1.3</v>
      </c>
      <c r="BP8" s="686"/>
      <c r="BQ8" s="686"/>
      <c r="BR8" s="686"/>
      <c r="BS8" s="692" t="s">
        <v>128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1901931</v>
      </c>
      <c r="CS8" s="684"/>
      <c r="CT8" s="684"/>
      <c r="CU8" s="684"/>
      <c r="CV8" s="684"/>
      <c r="CW8" s="684"/>
      <c r="CX8" s="684"/>
      <c r="CY8" s="685"/>
      <c r="CZ8" s="686">
        <v>23.5</v>
      </c>
      <c r="DA8" s="686"/>
      <c r="DB8" s="686"/>
      <c r="DC8" s="686"/>
      <c r="DD8" s="692">
        <v>6279</v>
      </c>
      <c r="DE8" s="684"/>
      <c r="DF8" s="684"/>
      <c r="DG8" s="684"/>
      <c r="DH8" s="684"/>
      <c r="DI8" s="684"/>
      <c r="DJ8" s="684"/>
      <c r="DK8" s="684"/>
      <c r="DL8" s="684"/>
      <c r="DM8" s="684"/>
      <c r="DN8" s="684"/>
      <c r="DO8" s="684"/>
      <c r="DP8" s="685"/>
      <c r="DQ8" s="692">
        <v>938360</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1073</v>
      </c>
      <c r="S9" s="684"/>
      <c r="T9" s="684"/>
      <c r="U9" s="684"/>
      <c r="V9" s="684"/>
      <c r="W9" s="684"/>
      <c r="X9" s="684"/>
      <c r="Y9" s="685"/>
      <c r="Z9" s="686">
        <v>0</v>
      </c>
      <c r="AA9" s="686"/>
      <c r="AB9" s="686"/>
      <c r="AC9" s="686"/>
      <c r="AD9" s="687">
        <v>1073</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312912</v>
      </c>
      <c r="BH9" s="684"/>
      <c r="BI9" s="684"/>
      <c r="BJ9" s="684"/>
      <c r="BK9" s="684"/>
      <c r="BL9" s="684"/>
      <c r="BM9" s="684"/>
      <c r="BN9" s="685"/>
      <c r="BO9" s="686">
        <v>31.7</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572457</v>
      </c>
      <c r="CS9" s="684"/>
      <c r="CT9" s="684"/>
      <c r="CU9" s="684"/>
      <c r="CV9" s="684"/>
      <c r="CW9" s="684"/>
      <c r="CX9" s="684"/>
      <c r="CY9" s="685"/>
      <c r="CZ9" s="686">
        <v>7.1</v>
      </c>
      <c r="DA9" s="686"/>
      <c r="DB9" s="686"/>
      <c r="DC9" s="686"/>
      <c r="DD9" s="692">
        <v>10843</v>
      </c>
      <c r="DE9" s="684"/>
      <c r="DF9" s="684"/>
      <c r="DG9" s="684"/>
      <c r="DH9" s="684"/>
      <c r="DI9" s="684"/>
      <c r="DJ9" s="684"/>
      <c r="DK9" s="684"/>
      <c r="DL9" s="684"/>
      <c r="DM9" s="684"/>
      <c r="DN9" s="684"/>
      <c r="DO9" s="684"/>
      <c r="DP9" s="685"/>
      <c r="DQ9" s="692">
        <v>503347</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128</v>
      </c>
      <c r="AA10" s="686"/>
      <c r="AB10" s="686"/>
      <c r="AC10" s="686"/>
      <c r="AD10" s="687" t="s">
        <v>233</v>
      </c>
      <c r="AE10" s="687"/>
      <c r="AF10" s="687"/>
      <c r="AG10" s="687"/>
      <c r="AH10" s="687"/>
      <c r="AI10" s="687"/>
      <c r="AJ10" s="687"/>
      <c r="AK10" s="687"/>
      <c r="AL10" s="688" t="s">
        <v>128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27451</v>
      </c>
      <c r="BH10" s="684"/>
      <c r="BI10" s="684"/>
      <c r="BJ10" s="684"/>
      <c r="BK10" s="684"/>
      <c r="BL10" s="684"/>
      <c r="BM10" s="684"/>
      <c r="BN10" s="685"/>
      <c r="BO10" s="686">
        <v>2.8</v>
      </c>
      <c r="BP10" s="686"/>
      <c r="BQ10" s="686"/>
      <c r="BR10" s="686"/>
      <c r="BS10" s="692" t="s">
        <v>233</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8641</v>
      </c>
      <c r="CS10" s="684"/>
      <c r="CT10" s="684"/>
      <c r="CU10" s="684"/>
      <c r="CV10" s="684"/>
      <c r="CW10" s="684"/>
      <c r="CX10" s="684"/>
      <c r="CY10" s="685"/>
      <c r="CZ10" s="686">
        <v>0.1</v>
      </c>
      <c r="DA10" s="686"/>
      <c r="DB10" s="686"/>
      <c r="DC10" s="686"/>
      <c r="DD10" s="692" t="s">
        <v>233</v>
      </c>
      <c r="DE10" s="684"/>
      <c r="DF10" s="684"/>
      <c r="DG10" s="684"/>
      <c r="DH10" s="684"/>
      <c r="DI10" s="684"/>
      <c r="DJ10" s="684"/>
      <c r="DK10" s="684"/>
      <c r="DL10" s="684"/>
      <c r="DM10" s="684"/>
      <c r="DN10" s="684"/>
      <c r="DO10" s="684"/>
      <c r="DP10" s="685"/>
      <c r="DQ10" s="692">
        <v>41</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200314</v>
      </c>
      <c r="S11" s="684"/>
      <c r="T11" s="684"/>
      <c r="U11" s="684"/>
      <c r="V11" s="684"/>
      <c r="W11" s="684"/>
      <c r="X11" s="684"/>
      <c r="Y11" s="685"/>
      <c r="Z11" s="688">
        <v>2.4</v>
      </c>
      <c r="AA11" s="689"/>
      <c r="AB11" s="689"/>
      <c r="AC11" s="701"/>
      <c r="AD11" s="692">
        <v>200314</v>
      </c>
      <c r="AE11" s="684"/>
      <c r="AF11" s="684"/>
      <c r="AG11" s="684"/>
      <c r="AH11" s="684"/>
      <c r="AI11" s="684"/>
      <c r="AJ11" s="684"/>
      <c r="AK11" s="685"/>
      <c r="AL11" s="688">
        <v>4.4000000000000004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33465</v>
      </c>
      <c r="BH11" s="684"/>
      <c r="BI11" s="684"/>
      <c r="BJ11" s="684"/>
      <c r="BK11" s="684"/>
      <c r="BL11" s="684"/>
      <c r="BM11" s="684"/>
      <c r="BN11" s="685"/>
      <c r="BO11" s="686">
        <v>3.4</v>
      </c>
      <c r="BP11" s="686"/>
      <c r="BQ11" s="686"/>
      <c r="BR11" s="686"/>
      <c r="BS11" s="692" t="s">
        <v>128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825130</v>
      </c>
      <c r="CS11" s="684"/>
      <c r="CT11" s="684"/>
      <c r="CU11" s="684"/>
      <c r="CV11" s="684"/>
      <c r="CW11" s="684"/>
      <c r="CX11" s="684"/>
      <c r="CY11" s="685"/>
      <c r="CZ11" s="686">
        <v>10.199999999999999</v>
      </c>
      <c r="DA11" s="686"/>
      <c r="DB11" s="686"/>
      <c r="DC11" s="686"/>
      <c r="DD11" s="692">
        <v>194586</v>
      </c>
      <c r="DE11" s="684"/>
      <c r="DF11" s="684"/>
      <c r="DG11" s="684"/>
      <c r="DH11" s="684"/>
      <c r="DI11" s="684"/>
      <c r="DJ11" s="684"/>
      <c r="DK11" s="684"/>
      <c r="DL11" s="684"/>
      <c r="DM11" s="684"/>
      <c r="DN11" s="684"/>
      <c r="DO11" s="684"/>
      <c r="DP11" s="685"/>
      <c r="DQ11" s="692">
        <v>499280</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233</v>
      </c>
      <c r="AA12" s="686"/>
      <c r="AB12" s="686"/>
      <c r="AC12" s="686"/>
      <c r="AD12" s="687" t="s">
        <v>233</v>
      </c>
      <c r="AE12" s="687"/>
      <c r="AF12" s="687"/>
      <c r="AG12" s="687"/>
      <c r="AH12" s="687"/>
      <c r="AI12" s="687"/>
      <c r="AJ12" s="687"/>
      <c r="AK12" s="687"/>
      <c r="AL12" s="688" t="s">
        <v>233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438019</v>
      </c>
      <c r="BH12" s="684"/>
      <c r="BI12" s="684"/>
      <c r="BJ12" s="684"/>
      <c r="BK12" s="684"/>
      <c r="BL12" s="684"/>
      <c r="BM12" s="684"/>
      <c r="BN12" s="685"/>
      <c r="BO12" s="686">
        <v>44.4</v>
      </c>
      <c r="BP12" s="686"/>
      <c r="BQ12" s="686"/>
      <c r="BR12" s="686"/>
      <c r="BS12" s="692" t="s">
        <v>233</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100207</v>
      </c>
      <c r="CS12" s="684"/>
      <c r="CT12" s="684"/>
      <c r="CU12" s="684"/>
      <c r="CV12" s="684"/>
      <c r="CW12" s="684"/>
      <c r="CX12" s="684"/>
      <c r="CY12" s="685"/>
      <c r="CZ12" s="686">
        <v>1.2</v>
      </c>
      <c r="DA12" s="686"/>
      <c r="DB12" s="686"/>
      <c r="DC12" s="686"/>
      <c r="DD12" s="692">
        <v>39126</v>
      </c>
      <c r="DE12" s="684"/>
      <c r="DF12" s="684"/>
      <c r="DG12" s="684"/>
      <c r="DH12" s="684"/>
      <c r="DI12" s="684"/>
      <c r="DJ12" s="684"/>
      <c r="DK12" s="684"/>
      <c r="DL12" s="684"/>
      <c r="DM12" s="684"/>
      <c r="DN12" s="684"/>
      <c r="DO12" s="684"/>
      <c r="DP12" s="685"/>
      <c r="DQ12" s="692">
        <v>62509</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233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425943</v>
      </c>
      <c r="BH13" s="684"/>
      <c r="BI13" s="684"/>
      <c r="BJ13" s="684"/>
      <c r="BK13" s="684"/>
      <c r="BL13" s="684"/>
      <c r="BM13" s="684"/>
      <c r="BN13" s="685"/>
      <c r="BO13" s="686">
        <v>43.2</v>
      </c>
      <c r="BP13" s="686"/>
      <c r="BQ13" s="686"/>
      <c r="BR13" s="686"/>
      <c r="BS13" s="692" t="s">
        <v>128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891942</v>
      </c>
      <c r="CS13" s="684"/>
      <c r="CT13" s="684"/>
      <c r="CU13" s="684"/>
      <c r="CV13" s="684"/>
      <c r="CW13" s="684"/>
      <c r="CX13" s="684"/>
      <c r="CY13" s="685"/>
      <c r="CZ13" s="686">
        <v>11</v>
      </c>
      <c r="DA13" s="686"/>
      <c r="DB13" s="686"/>
      <c r="DC13" s="686"/>
      <c r="DD13" s="692">
        <v>615763</v>
      </c>
      <c r="DE13" s="684"/>
      <c r="DF13" s="684"/>
      <c r="DG13" s="684"/>
      <c r="DH13" s="684"/>
      <c r="DI13" s="684"/>
      <c r="DJ13" s="684"/>
      <c r="DK13" s="684"/>
      <c r="DL13" s="684"/>
      <c r="DM13" s="684"/>
      <c r="DN13" s="684"/>
      <c r="DO13" s="684"/>
      <c r="DP13" s="685"/>
      <c r="DQ13" s="692">
        <v>288930</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6321</v>
      </c>
      <c r="S14" s="684"/>
      <c r="T14" s="684"/>
      <c r="U14" s="684"/>
      <c r="V14" s="684"/>
      <c r="W14" s="684"/>
      <c r="X14" s="684"/>
      <c r="Y14" s="685"/>
      <c r="Z14" s="686">
        <v>0.1</v>
      </c>
      <c r="AA14" s="686"/>
      <c r="AB14" s="686"/>
      <c r="AC14" s="686"/>
      <c r="AD14" s="687">
        <v>6321</v>
      </c>
      <c r="AE14" s="687"/>
      <c r="AF14" s="687"/>
      <c r="AG14" s="687"/>
      <c r="AH14" s="687"/>
      <c r="AI14" s="687"/>
      <c r="AJ14" s="687"/>
      <c r="AK14" s="687"/>
      <c r="AL14" s="688">
        <v>0.1</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48765</v>
      </c>
      <c r="BH14" s="684"/>
      <c r="BI14" s="684"/>
      <c r="BJ14" s="684"/>
      <c r="BK14" s="684"/>
      <c r="BL14" s="684"/>
      <c r="BM14" s="684"/>
      <c r="BN14" s="685"/>
      <c r="BO14" s="686">
        <v>4.9000000000000004</v>
      </c>
      <c r="BP14" s="686"/>
      <c r="BQ14" s="686"/>
      <c r="BR14" s="686"/>
      <c r="BS14" s="692" t="s">
        <v>233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294677</v>
      </c>
      <c r="CS14" s="684"/>
      <c r="CT14" s="684"/>
      <c r="CU14" s="684"/>
      <c r="CV14" s="684"/>
      <c r="CW14" s="684"/>
      <c r="CX14" s="684"/>
      <c r="CY14" s="685"/>
      <c r="CZ14" s="686">
        <v>3.6</v>
      </c>
      <c r="DA14" s="686"/>
      <c r="DB14" s="686"/>
      <c r="DC14" s="686"/>
      <c r="DD14" s="692">
        <v>70000</v>
      </c>
      <c r="DE14" s="684"/>
      <c r="DF14" s="684"/>
      <c r="DG14" s="684"/>
      <c r="DH14" s="684"/>
      <c r="DI14" s="684"/>
      <c r="DJ14" s="684"/>
      <c r="DK14" s="684"/>
      <c r="DL14" s="684"/>
      <c r="DM14" s="684"/>
      <c r="DN14" s="684"/>
      <c r="DO14" s="684"/>
      <c r="DP14" s="685"/>
      <c r="DQ14" s="692">
        <v>222624</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233</v>
      </c>
      <c r="AA15" s="686"/>
      <c r="AB15" s="686"/>
      <c r="AC15" s="686"/>
      <c r="AD15" s="687" t="s">
        <v>128</v>
      </c>
      <c r="AE15" s="687"/>
      <c r="AF15" s="687"/>
      <c r="AG15" s="687"/>
      <c r="AH15" s="687"/>
      <c r="AI15" s="687"/>
      <c r="AJ15" s="687"/>
      <c r="AK15" s="687"/>
      <c r="AL15" s="688" t="s">
        <v>128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112258</v>
      </c>
      <c r="BH15" s="684"/>
      <c r="BI15" s="684"/>
      <c r="BJ15" s="684"/>
      <c r="BK15" s="684"/>
      <c r="BL15" s="684"/>
      <c r="BM15" s="684"/>
      <c r="BN15" s="685"/>
      <c r="BO15" s="686">
        <v>11.4</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713373</v>
      </c>
      <c r="CS15" s="684"/>
      <c r="CT15" s="684"/>
      <c r="CU15" s="684"/>
      <c r="CV15" s="684"/>
      <c r="CW15" s="684"/>
      <c r="CX15" s="684"/>
      <c r="CY15" s="685"/>
      <c r="CZ15" s="686">
        <v>8.8000000000000007</v>
      </c>
      <c r="DA15" s="686"/>
      <c r="DB15" s="686"/>
      <c r="DC15" s="686"/>
      <c r="DD15" s="692">
        <v>107981</v>
      </c>
      <c r="DE15" s="684"/>
      <c r="DF15" s="684"/>
      <c r="DG15" s="684"/>
      <c r="DH15" s="684"/>
      <c r="DI15" s="684"/>
      <c r="DJ15" s="684"/>
      <c r="DK15" s="684"/>
      <c r="DL15" s="684"/>
      <c r="DM15" s="684"/>
      <c r="DN15" s="684"/>
      <c r="DO15" s="684"/>
      <c r="DP15" s="685"/>
      <c r="DQ15" s="692">
        <v>579780</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1773</v>
      </c>
      <c r="S16" s="684"/>
      <c r="T16" s="684"/>
      <c r="U16" s="684"/>
      <c r="V16" s="684"/>
      <c r="W16" s="684"/>
      <c r="X16" s="684"/>
      <c r="Y16" s="685"/>
      <c r="Z16" s="686">
        <v>0</v>
      </c>
      <c r="AA16" s="686"/>
      <c r="AB16" s="686"/>
      <c r="AC16" s="686"/>
      <c r="AD16" s="687">
        <v>1773</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135250</v>
      </c>
      <c r="CS16" s="684"/>
      <c r="CT16" s="684"/>
      <c r="CU16" s="684"/>
      <c r="CV16" s="684"/>
      <c r="CW16" s="684"/>
      <c r="CX16" s="684"/>
      <c r="CY16" s="685"/>
      <c r="CZ16" s="686">
        <v>1.7</v>
      </c>
      <c r="DA16" s="686"/>
      <c r="DB16" s="686"/>
      <c r="DC16" s="686"/>
      <c r="DD16" s="692" t="s">
        <v>264</v>
      </c>
      <c r="DE16" s="684"/>
      <c r="DF16" s="684"/>
      <c r="DG16" s="684"/>
      <c r="DH16" s="684"/>
      <c r="DI16" s="684"/>
      <c r="DJ16" s="684"/>
      <c r="DK16" s="684"/>
      <c r="DL16" s="684"/>
      <c r="DM16" s="684"/>
      <c r="DN16" s="684"/>
      <c r="DO16" s="684"/>
      <c r="DP16" s="685"/>
      <c r="DQ16" s="692">
        <v>12999</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18041</v>
      </c>
      <c r="S17" s="684"/>
      <c r="T17" s="684"/>
      <c r="U17" s="684"/>
      <c r="V17" s="684"/>
      <c r="W17" s="684"/>
      <c r="X17" s="684"/>
      <c r="Y17" s="685"/>
      <c r="Z17" s="686">
        <v>0.2</v>
      </c>
      <c r="AA17" s="686"/>
      <c r="AB17" s="686"/>
      <c r="AC17" s="686"/>
      <c r="AD17" s="687">
        <v>18041</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264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812038</v>
      </c>
      <c r="CS17" s="684"/>
      <c r="CT17" s="684"/>
      <c r="CU17" s="684"/>
      <c r="CV17" s="684"/>
      <c r="CW17" s="684"/>
      <c r="CX17" s="684"/>
      <c r="CY17" s="685"/>
      <c r="CZ17" s="686">
        <v>10</v>
      </c>
      <c r="DA17" s="686"/>
      <c r="DB17" s="686"/>
      <c r="DC17" s="686"/>
      <c r="DD17" s="692" t="s">
        <v>128</v>
      </c>
      <c r="DE17" s="684"/>
      <c r="DF17" s="684"/>
      <c r="DG17" s="684"/>
      <c r="DH17" s="684"/>
      <c r="DI17" s="684"/>
      <c r="DJ17" s="684"/>
      <c r="DK17" s="684"/>
      <c r="DL17" s="684"/>
      <c r="DM17" s="684"/>
      <c r="DN17" s="684"/>
      <c r="DO17" s="684"/>
      <c r="DP17" s="685"/>
      <c r="DQ17" s="692">
        <v>720000</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2673</v>
      </c>
      <c r="S18" s="684"/>
      <c r="T18" s="684"/>
      <c r="U18" s="684"/>
      <c r="V18" s="684"/>
      <c r="W18" s="684"/>
      <c r="X18" s="684"/>
      <c r="Y18" s="685"/>
      <c r="Z18" s="686">
        <v>0</v>
      </c>
      <c r="AA18" s="686"/>
      <c r="AB18" s="686"/>
      <c r="AC18" s="686"/>
      <c r="AD18" s="687">
        <v>2673</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264</v>
      </c>
      <c r="BH18" s="684"/>
      <c r="BI18" s="684"/>
      <c r="BJ18" s="684"/>
      <c r="BK18" s="684"/>
      <c r="BL18" s="684"/>
      <c r="BM18" s="684"/>
      <c r="BN18" s="685"/>
      <c r="BO18" s="686" t="s">
        <v>233</v>
      </c>
      <c r="BP18" s="686"/>
      <c r="BQ18" s="686"/>
      <c r="BR18" s="686"/>
      <c r="BS18" s="692" t="s">
        <v>233</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233</v>
      </c>
      <c r="DA18" s="686"/>
      <c r="DB18" s="686"/>
      <c r="DC18" s="686"/>
      <c r="DD18" s="692" t="s">
        <v>128</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808</v>
      </c>
      <c r="S19" s="684"/>
      <c r="T19" s="684"/>
      <c r="U19" s="684"/>
      <c r="V19" s="684"/>
      <c r="W19" s="684"/>
      <c r="X19" s="684"/>
      <c r="Y19" s="685"/>
      <c r="Z19" s="686">
        <v>0</v>
      </c>
      <c r="AA19" s="686"/>
      <c r="AB19" s="686"/>
      <c r="AC19" s="686"/>
      <c r="AD19" s="687">
        <v>808</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233</v>
      </c>
      <c r="BH19" s="684"/>
      <c r="BI19" s="684"/>
      <c r="BJ19" s="684"/>
      <c r="BK19" s="684"/>
      <c r="BL19" s="684"/>
      <c r="BM19" s="684"/>
      <c r="BN19" s="685"/>
      <c r="BO19" s="686" t="s">
        <v>128</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187</v>
      </c>
      <c r="S20" s="684"/>
      <c r="T20" s="684"/>
      <c r="U20" s="684"/>
      <c r="V20" s="684"/>
      <c r="W20" s="684"/>
      <c r="X20" s="684"/>
      <c r="Y20" s="685"/>
      <c r="Z20" s="686">
        <v>0</v>
      </c>
      <c r="AA20" s="686"/>
      <c r="AB20" s="686"/>
      <c r="AC20" s="686"/>
      <c r="AD20" s="687">
        <v>187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128</v>
      </c>
      <c r="BP20" s="686"/>
      <c r="BQ20" s="686"/>
      <c r="BR20" s="686"/>
      <c r="BS20" s="692" t="s">
        <v>128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8100036</v>
      </c>
      <c r="CS20" s="684"/>
      <c r="CT20" s="684"/>
      <c r="CU20" s="684"/>
      <c r="CV20" s="684"/>
      <c r="CW20" s="684"/>
      <c r="CX20" s="684"/>
      <c r="CY20" s="685"/>
      <c r="CZ20" s="686">
        <v>100</v>
      </c>
      <c r="DA20" s="686"/>
      <c r="DB20" s="686"/>
      <c r="DC20" s="686"/>
      <c r="DD20" s="692">
        <v>1068426</v>
      </c>
      <c r="DE20" s="684"/>
      <c r="DF20" s="684"/>
      <c r="DG20" s="684"/>
      <c r="DH20" s="684"/>
      <c r="DI20" s="684"/>
      <c r="DJ20" s="684"/>
      <c r="DK20" s="684"/>
      <c r="DL20" s="684"/>
      <c r="DM20" s="684"/>
      <c r="DN20" s="684"/>
      <c r="DO20" s="684"/>
      <c r="DP20" s="685"/>
      <c r="DQ20" s="692">
        <v>5555300</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14373</v>
      </c>
      <c r="S21" s="684"/>
      <c r="T21" s="684"/>
      <c r="U21" s="684"/>
      <c r="V21" s="684"/>
      <c r="W21" s="684"/>
      <c r="X21" s="684"/>
      <c r="Y21" s="685"/>
      <c r="Z21" s="686">
        <v>0.2</v>
      </c>
      <c r="AA21" s="686"/>
      <c r="AB21" s="686"/>
      <c r="AC21" s="686"/>
      <c r="AD21" s="687">
        <v>14373</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233</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3379962</v>
      </c>
      <c r="S22" s="684"/>
      <c r="T22" s="684"/>
      <c r="U22" s="684"/>
      <c r="V22" s="684"/>
      <c r="W22" s="684"/>
      <c r="X22" s="684"/>
      <c r="Y22" s="685"/>
      <c r="Z22" s="686">
        <v>40.799999999999997</v>
      </c>
      <c r="AA22" s="686"/>
      <c r="AB22" s="686"/>
      <c r="AC22" s="686"/>
      <c r="AD22" s="687">
        <v>3206650</v>
      </c>
      <c r="AE22" s="687"/>
      <c r="AF22" s="687"/>
      <c r="AG22" s="687"/>
      <c r="AH22" s="687"/>
      <c r="AI22" s="687"/>
      <c r="AJ22" s="687"/>
      <c r="AK22" s="687"/>
      <c r="AL22" s="688">
        <v>70.400000000000006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264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3206650</v>
      </c>
      <c r="S23" s="684"/>
      <c r="T23" s="684"/>
      <c r="U23" s="684"/>
      <c r="V23" s="684"/>
      <c r="W23" s="684"/>
      <c r="X23" s="684"/>
      <c r="Y23" s="685"/>
      <c r="Z23" s="686">
        <v>38.799999999999997</v>
      </c>
      <c r="AA23" s="686"/>
      <c r="AB23" s="686"/>
      <c r="AC23" s="686"/>
      <c r="AD23" s="687">
        <v>3206650</v>
      </c>
      <c r="AE23" s="687"/>
      <c r="AF23" s="687"/>
      <c r="AG23" s="687"/>
      <c r="AH23" s="687"/>
      <c r="AI23" s="687"/>
      <c r="AJ23" s="687"/>
      <c r="AK23" s="687"/>
      <c r="AL23" s="688">
        <v>70.400000000000006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173312</v>
      </c>
      <c r="S24" s="684"/>
      <c r="T24" s="684"/>
      <c r="U24" s="684"/>
      <c r="V24" s="684"/>
      <c r="W24" s="684"/>
      <c r="X24" s="684"/>
      <c r="Y24" s="685"/>
      <c r="Z24" s="686">
        <v>2.1</v>
      </c>
      <c r="AA24" s="686"/>
      <c r="AB24" s="686"/>
      <c r="AC24" s="686"/>
      <c r="AD24" s="687" t="s">
        <v>128</v>
      </c>
      <c r="AE24" s="687"/>
      <c r="AF24" s="687"/>
      <c r="AG24" s="687"/>
      <c r="AH24" s="687"/>
      <c r="AI24" s="687"/>
      <c r="AJ24" s="687"/>
      <c r="AK24" s="687"/>
      <c r="AL24" s="688" t="s">
        <v>128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233</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3219098</v>
      </c>
      <c r="CS24" s="673"/>
      <c r="CT24" s="673"/>
      <c r="CU24" s="673"/>
      <c r="CV24" s="673"/>
      <c r="CW24" s="673"/>
      <c r="CX24" s="673"/>
      <c r="CY24" s="674"/>
      <c r="CZ24" s="677">
        <v>39.700000000000003</v>
      </c>
      <c r="DA24" s="678"/>
      <c r="DB24" s="678"/>
      <c r="DC24" s="697"/>
      <c r="DD24" s="717">
        <v>2296092</v>
      </c>
      <c r="DE24" s="673"/>
      <c r="DF24" s="673"/>
      <c r="DG24" s="673"/>
      <c r="DH24" s="673"/>
      <c r="DI24" s="673"/>
      <c r="DJ24" s="673"/>
      <c r="DK24" s="674"/>
      <c r="DL24" s="717">
        <v>2283170</v>
      </c>
      <c r="DM24" s="673"/>
      <c r="DN24" s="673"/>
      <c r="DO24" s="673"/>
      <c r="DP24" s="673"/>
      <c r="DQ24" s="673"/>
      <c r="DR24" s="673"/>
      <c r="DS24" s="673"/>
      <c r="DT24" s="673"/>
      <c r="DU24" s="673"/>
      <c r="DV24" s="674"/>
      <c r="DW24" s="677">
        <v>48.6</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264</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1261553</v>
      </c>
      <c r="CS25" s="720"/>
      <c r="CT25" s="720"/>
      <c r="CU25" s="720"/>
      <c r="CV25" s="720"/>
      <c r="CW25" s="720"/>
      <c r="CX25" s="720"/>
      <c r="CY25" s="721"/>
      <c r="CZ25" s="688">
        <v>15.6</v>
      </c>
      <c r="DA25" s="718"/>
      <c r="DB25" s="718"/>
      <c r="DC25" s="722"/>
      <c r="DD25" s="692">
        <v>1238912</v>
      </c>
      <c r="DE25" s="720"/>
      <c r="DF25" s="720"/>
      <c r="DG25" s="720"/>
      <c r="DH25" s="720"/>
      <c r="DI25" s="720"/>
      <c r="DJ25" s="720"/>
      <c r="DK25" s="721"/>
      <c r="DL25" s="692">
        <v>1228103</v>
      </c>
      <c r="DM25" s="720"/>
      <c r="DN25" s="720"/>
      <c r="DO25" s="720"/>
      <c r="DP25" s="720"/>
      <c r="DQ25" s="720"/>
      <c r="DR25" s="720"/>
      <c r="DS25" s="720"/>
      <c r="DT25" s="720"/>
      <c r="DU25" s="720"/>
      <c r="DV25" s="721"/>
      <c r="DW25" s="688">
        <v>26.1</v>
      </c>
      <c r="DX25" s="718"/>
      <c r="DY25" s="718"/>
      <c r="DZ25" s="718"/>
      <c r="EA25" s="718"/>
      <c r="EB25" s="718"/>
      <c r="EC25" s="719"/>
    </row>
    <row r="26" spans="2:133" ht="11.25" customHeight="1">
      <c r="B26" s="680" t="s">
        <v>295</v>
      </c>
      <c r="C26" s="681"/>
      <c r="D26" s="681"/>
      <c r="E26" s="681"/>
      <c r="F26" s="681"/>
      <c r="G26" s="681"/>
      <c r="H26" s="681"/>
      <c r="I26" s="681"/>
      <c r="J26" s="681"/>
      <c r="K26" s="681"/>
      <c r="L26" s="681"/>
      <c r="M26" s="681"/>
      <c r="N26" s="681"/>
      <c r="O26" s="681"/>
      <c r="P26" s="681"/>
      <c r="Q26" s="682"/>
      <c r="R26" s="683">
        <v>4667998</v>
      </c>
      <c r="S26" s="684"/>
      <c r="T26" s="684"/>
      <c r="U26" s="684"/>
      <c r="V26" s="684"/>
      <c r="W26" s="684"/>
      <c r="X26" s="684"/>
      <c r="Y26" s="685"/>
      <c r="Z26" s="686">
        <v>56.4</v>
      </c>
      <c r="AA26" s="686"/>
      <c r="AB26" s="686"/>
      <c r="AC26" s="686"/>
      <c r="AD26" s="687">
        <v>4494686</v>
      </c>
      <c r="AE26" s="687"/>
      <c r="AF26" s="687"/>
      <c r="AG26" s="687"/>
      <c r="AH26" s="687"/>
      <c r="AI26" s="687"/>
      <c r="AJ26" s="687"/>
      <c r="AK26" s="687"/>
      <c r="AL26" s="688">
        <v>98.7</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128</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764301</v>
      </c>
      <c r="CS26" s="684"/>
      <c r="CT26" s="684"/>
      <c r="CU26" s="684"/>
      <c r="CV26" s="684"/>
      <c r="CW26" s="684"/>
      <c r="CX26" s="684"/>
      <c r="CY26" s="685"/>
      <c r="CZ26" s="688">
        <v>9.4</v>
      </c>
      <c r="DA26" s="718"/>
      <c r="DB26" s="718"/>
      <c r="DC26" s="722"/>
      <c r="DD26" s="692">
        <v>751285</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8"/>
      <c r="DY26" s="718"/>
      <c r="DZ26" s="718"/>
      <c r="EA26" s="718"/>
      <c r="EB26" s="718"/>
      <c r="EC26" s="719"/>
    </row>
    <row r="27" spans="2:133" ht="11.25" customHeight="1">
      <c r="B27" s="680" t="s">
        <v>298</v>
      </c>
      <c r="C27" s="681"/>
      <c r="D27" s="681"/>
      <c r="E27" s="681"/>
      <c r="F27" s="681"/>
      <c r="G27" s="681"/>
      <c r="H27" s="681"/>
      <c r="I27" s="681"/>
      <c r="J27" s="681"/>
      <c r="K27" s="681"/>
      <c r="L27" s="681"/>
      <c r="M27" s="681"/>
      <c r="N27" s="681"/>
      <c r="O27" s="681"/>
      <c r="P27" s="681"/>
      <c r="Q27" s="682"/>
      <c r="R27" s="683">
        <v>1282</v>
      </c>
      <c r="S27" s="684"/>
      <c r="T27" s="684"/>
      <c r="U27" s="684"/>
      <c r="V27" s="684"/>
      <c r="W27" s="684"/>
      <c r="X27" s="684"/>
      <c r="Y27" s="685"/>
      <c r="Z27" s="686">
        <v>0</v>
      </c>
      <c r="AA27" s="686"/>
      <c r="AB27" s="686"/>
      <c r="AC27" s="686"/>
      <c r="AD27" s="687">
        <v>1282</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986121</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1145507</v>
      </c>
      <c r="CS27" s="720"/>
      <c r="CT27" s="720"/>
      <c r="CU27" s="720"/>
      <c r="CV27" s="720"/>
      <c r="CW27" s="720"/>
      <c r="CX27" s="720"/>
      <c r="CY27" s="721"/>
      <c r="CZ27" s="688">
        <v>14.1</v>
      </c>
      <c r="DA27" s="718"/>
      <c r="DB27" s="718"/>
      <c r="DC27" s="722"/>
      <c r="DD27" s="692">
        <v>337180</v>
      </c>
      <c r="DE27" s="720"/>
      <c r="DF27" s="720"/>
      <c r="DG27" s="720"/>
      <c r="DH27" s="720"/>
      <c r="DI27" s="720"/>
      <c r="DJ27" s="720"/>
      <c r="DK27" s="721"/>
      <c r="DL27" s="692">
        <v>335067</v>
      </c>
      <c r="DM27" s="720"/>
      <c r="DN27" s="720"/>
      <c r="DO27" s="720"/>
      <c r="DP27" s="720"/>
      <c r="DQ27" s="720"/>
      <c r="DR27" s="720"/>
      <c r="DS27" s="720"/>
      <c r="DT27" s="720"/>
      <c r="DU27" s="720"/>
      <c r="DV27" s="721"/>
      <c r="DW27" s="688">
        <v>7.1</v>
      </c>
      <c r="DX27" s="718"/>
      <c r="DY27" s="718"/>
      <c r="DZ27" s="718"/>
      <c r="EA27" s="718"/>
      <c r="EB27" s="718"/>
      <c r="EC27" s="719"/>
    </row>
    <row r="28" spans="2:133" ht="11.25" customHeight="1">
      <c r="B28" s="680" t="s">
        <v>301</v>
      </c>
      <c r="C28" s="681"/>
      <c r="D28" s="681"/>
      <c r="E28" s="681"/>
      <c r="F28" s="681"/>
      <c r="G28" s="681"/>
      <c r="H28" s="681"/>
      <c r="I28" s="681"/>
      <c r="J28" s="681"/>
      <c r="K28" s="681"/>
      <c r="L28" s="681"/>
      <c r="M28" s="681"/>
      <c r="N28" s="681"/>
      <c r="O28" s="681"/>
      <c r="P28" s="681"/>
      <c r="Q28" s="682"/>
      <c r="R28" s="683">
        <v>47790</v>
      </c>
      <c r="S28" s="684"/>
      <c r="T28" s="684"/>
      <c r="U28" s="684"/>
      <c r="V28" s="684"/>
      <c r="W28" s="684"/>
      <c r="X28" s="684"/>
      <c r="Y28" s="685"/>
      <c r="Z28" s="686">
        <v>0.6</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812038</v>
      </c>
      <c r="CS28" s="684"/>
      <c r="CT28" s="684"/>
      <c r="CU28" s="684"/>
      <c r="CV28" s="684"/>
      <c r="CW28" s="684"/>
      <c r="CX28" s="684"/>
      <c r="CY28" s="685"/>
      <c r="CZ28" s="688">
        <v>10</v>
      </c>
      <c r="DA28" s="718"/>
      <c r="DB28" s="718"/>
      <c r="DC28" s="722"/>
      <c r="DD28" s="692">
        <v>720000</v>
      </c>
      <c r="DE28" s="684"/>
      <c r="DF28" s="684"/>
      <c r="DG28" s="684"/>
      <c r="DH28" s="684"/>
      <c r="DI28" s="684"/>
      <c r="DJ28" s="684"/>
      <c r="DK28" s="685"/>
      <c r="DL28" s="692">
        <v>720000</v>
      </c>
      <c r="DM28" s="684"/>
      <c r="DN28" s="684"/>
      <c r="DO28" s="684"/>
      <c r="DP28" s="684"/>
      <c r="DQ28" s="684"/>
      <c r="DR28" s="684"/>
      <c r="DS28" s="684"/>
      <c r="DT28" s="684"/>
      <c r="DU28" s="684"/>
      <c r="DV28" s="685"/>
      <c r="DW28" s="688">
        <v>15.3</v>
      </c>
      <c r="DX28" s="718"/>
      <c r="DY28" s="718"/>
      <c r="DZ28" s="718"/>
      <c r="EA28" s="718"/>
      <c r="EB28" s="718"/>
      <c r="EC28" s="719"/>
    </row>
    <row r="29" spans="2:133" ht="11.25" customHeight="1">
      <c r="B29" s="680" t="s">
        <v>303</v>
      </c>
      <c r="C29" s="681"/>
      <c r="D29" s="681"/>
      <c r="E29" s="681"/>
      <c r="F29" s="681"/>
      <c r="G29" s="681"/>
      <c r="H29" s="681"/>
      <c r="I29" s="681"/>
      <c r="J29" s="681"/>
      <c r="K29" s="681"/>
      <c r="L29" s="681"/>
      <c r="M29" s="681"/>
      <c r="N29" s="681"/>
      <c r="O29" s="681"/>
      <c r="P29" s="681"/>
      <c r="Q29" s="682"/>
      <c r="R29" s="683">
        <v>142385</v>
      </c>
      <c r="S29" s="684"/>
      <c r="T29" s="684"/>
      <c r="U29" s="684"/>
      <c r="V29" s="684"/>
      <c r="W29" s="684"/>
      <c r="X29" s="684"/>
      <c r="Y29" s="685"/>
      <c r="Z29" s="686">
        <v>1.7</v>
      </c>
      <c r="AA29" s="686"/>
      <c r="AB29" s="686"/>
      <c r="AC29" s="686"/>
      <c r="AD29" s="687">
        <v>2805</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811684</v>
      </c>
      <c r="CS29" s="720"/>
      <c r="CT29" s="720"/>
      <c r="CU29" s="720"/>
      <c r="CV29" s="720"/>
      <c r="CW29" s="720"/>
      <c r="CX29" s="720"/>
      <c r="CY29" s="721"/>
      <c r="CZ29" s="688">
        <v>10</v>
      </c>
      <c r="DA29" s="718"/>
      <c r="DB29" s="718"/>
      <c r="DC29" s="722"/>
      <c r="DD29" s="692">
        <v>719646</v>
      </c>
      <c r="DE29" s="720"/>
      <c r="DF29" s="720"/>
      <c r="DG29" s="720"/>
      <c r="DH29" s="720"/>
      <c r="DI29" s="720"/>
      <c r="DJ29" s="720"/>
      <c r="DK29" s="721"/>
      <c r="DL29" s="692">
        <v>719646</v>
      </c>
      <c r="DM29" s="720"/>
      <c r="DN29" s="720"/>
      <c r="DO29" s="720"/>
      <c r="DP29" s="720"/>
      <c r="DQ29" s="720"/>
      <c r="DR29" s="720"/>
      <c r="DS29" s="720"/>
      <c r="DT29" s="720"/>
      <c r="DU29" s="720"/>
      <c r="DV29" s="721"/>
      <c r="DW29" s="688">
        <v>15.3</v>
      </c>
      <c r="DX29" s="718"/>
      <c r="DY29" s="718"/>
      <c r="DZ29" s="718"/>
      <c r="EA29" s="718"/>
      <c r="EB29" s="718"/>
      <c r="EC29" s="719"/>
    </row>
    <row r="30" spans="2:133" ht="11.25" customHeight="1">
      <c r="B30" s="680" t="s">
        <v>305</v>
      </c>
      <c r="C30" s="681"/>
      <c r="D30" s="681"/>
      <c r="E30" s="681"/>
      <c r="F30" s="681"/>
      <c r="G30" s="681"/>
      <c r="H30" s="681"/>
      <c r="I30" s="681"/>
      <c r="J30" s="681"/>
      <c r="K30" s="681"/>
      <c r="L30" s="681"/>
      <c r="M30" s="681"/>
      <c r="N30" s="681"/>
      <c r="O30" s="681"/>
      <c r="P30" s="681"/>
      <c r="Q30" s="682"/>
      <c r="R30" s="683">
        <v>7996</v>
      </c>
      <c r="S30" s="684"/>
      <c r="T30" s="684"/>
      <c r="U30" s="684"/>
      <c r="V30" s="684"/>
      <c r="W30" s="684"/>
      <c r="X30" s="684"/>
      <c r="Y30" s="685"/>
      <c r="Z30" s="686">
        <v>0.1</v>
      </c>
      <c r="AA30" s="686"/>
      <c r="AB30" s="686"/>
      <c r="AC30" s="686"/>
      <c r="AD30" s="687" t="s">
        <v>128</v>
      </c>
      <c r="AE30" s="687"/>
      <c r="AF30" s="687"/>
      <c r="AG30" s="687"/>
      <c r="AH30" s="687"/>
      <c r="AI30" s="687"/>
      <c r="AJ30" s="687"/>
      <c r="AK30" s="687"/>
      <c r="AL30" s="688" t="s">
        <v>128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764238</v>
      </c>
      <c r="CS30" s="684"/>
      <c r="CT30" s="684"/>
      <c r="CU30" s="684"/>
      <c r="CV30" s="684"/>
      <c r="CW30" s="684"/>
      <c r="CX30" s="684"/>
      <c r="CY30" s="685"/>
      <c r="CZ30" s="688">
        <v>9.4</v>
      </c>
      <c r="DA30" s="718"/>
      <c r="DB30" s="718"/>
      <c r="DC30" s="722"/>
      <c r="DD30" s="692">
        <v>672200</v>
      </c>
      <c r="DE30" s="684"/>
      <c r="DF30" s="684"/>
      <c r="DG30" s="684"/>
      <c r="DH30" s="684"/>
      <c r="DI30" s="684"/>
      <c r="DJ30" s="684"/>
      <c r="DK30" s="685"/>
      <c r="DL30" s="692">
        <v>672200</v>
      </c>
      <c r="DM30" s="684"/>
      <c r="DN30" s="684"/>
      <c r="DO30" s="684"/>
      <c r="DP30" s="684"/>
      <c r="DQ30" s="684"/>
      <c r="DR30" s="684"/>
      <c r="DS30" s="684"/>
      <c r="DT30" s="684"/>
      <c r="DU30" s="684"/>
      <c r="DV30" s="685"/>
      <c r="DW30" s="688">
        <v>14.3</v>
      </c>
      <c r="DX30" s="718"/>
      <c r="DY30" s="718"/>
      <c r="DZ30" s="718"/>
      <c r="EA30" s="718"/>
      <c r="EB30" s="718"/>
      <c r="EC30" s="719"/>
    </row>
    <row r="31" spans="2:133" ht="11.25" customHeight="1">
      <c r="B31" s="680" t="s">
        <v>309</v>
      </c>
      <c r="C31" s="681"/>
      <c r="D31" s="681"/>
      <c r="E31" s="681"/>
      <c r="F31" s="681"/>
      <c r="G31" s="681"/>
      <c r="H31" s="681"/>
      <c r="I31" s="681"/>
      <c r="J31" s="681"/>
      <c r="K31" s="681"/>
      <c r="L31" s="681"/>
      <c r="M31" s="681"/>
      <c r="N31" s="681"/>
      <c r="O31" s="681"/>
      <c r="P31" s="681"/>
      <c r="Q31" s="682"/>
      <c r="R31" s="683">
        <v>992044</v>
      </c>
      <c r="S31" s="684"/>
      <c r="T31" s="684"/>
      <c r="U31" s="684"/>
      <c r="V31" s="684"/>
      <c r="W31" s="684"/>
      <c r="X31" s="684"/>
      <c r="Y31" s="685"/>
      <c r="Z31" s="686">
        <v>12</v>
      </c>
      <c r="AA31" s="686"/>
      <c r="AB31" s="686"/>
      <c r="AC31" s="686"/>
      <c r="AD31" s="687" t="s">
        <v>233</v>
      </c>
      <c r="AE31" s="687"/>
      <c r="AF31" s="687"/>
      <c r="AG31" s="687"/>
      <c r="AH31" s="687"/>
      <c r="AI31" s="687"/>
      <c r="AJ31" s="687"/>
      <c r="AK31" s="687"/>
      <c r="AL31" s="688" t="s">
        <v>128</v>
      </c>
      <c r="AM31" s="689"/>
      <c r="AN31" s="689"/>
      <c r="AO31" s="690"/>
      <c r="AP31" s="737" t="s">
        <v>310</v>
      </c>
      <c r="AQ31" s="738"/>
      <c r="AR31" s="738"/>
      <c r="AS31" s="738"/>
      <c r="AT31" s="743" t="s">
        <v>311</v>
      </c>
      <c r="AU31" s="231"/>
      <c r="AV31" s="231"/>
      <c r="AW31" s="231"/>
      <c r="AX31" s="669" t="s">
        <v>186</v>
      </c>
      <c r="AY31" s="670"/>
      <c r="AZ31" s="670"/>
      <c r="BA31" s="670"/>
      <c r="BB31" s="670"/>
      <c r="BC31" s="670"/>
      <c r="BD31" s="670"/>
      <c r="BE31" s="670"/>
      <c r="BF31" s="671"/>
      <c r="BG31" s="751">
        <v>97.6</v>
      </c>
      <c r="BH31" s="735"/>
      <c r="BI31" s="735"/>
      <c r="BJ31" s="735"/>
      <c r="BK31" s="735"/>
      <c r="BL31" s="735"/>
      <c r="BM31" s="678">
        <v>90.4</v>
      </c>
      <c r="BN31" s="735"/>
      <c r="BO31" s="735"/>
      <c r="BP31" s="735"/>
      <c r="BQ31" s="736"/>
      <c r="BR31" s="751">
        <v>96.7</v>
      </c>
      <c r="BS31" s="735"/>
      <c r="BT31" s="735"/>
      <c r="BU31" s="735"/>
      <c r="BV31" s="735"/>
      <c r="BW31" s="735"/>
      <c r="BX31" s="678">
        <v>89.5</v>
      </c>
      <c r="BY31" s="735"/>
      <c r="BZ31" s="735"/>
      <c r="CA31" s="735"/>
      <c r="CB31" s="736"/>
      <c r="CD31" s="725"/>
      <c r="CE31" s="726"/>
      <c r="CF31" s="698" t="s">
        <v>312</v>
      </c>
      <c r="CG31" s="699"/>
      <c r="CH31" s="699"/>
      <c r="CI31" s="699"/>
      <c r="CJ31" s="699"/>
      <c r="CK31" s="699"/>
      <c r="CL31" s="699"/>
      <c r="CM31" s="699"/>
      <c r="CN31" s="699"/>
      <c r="CO31" s="699"/>
      <c r="CP31" s="699"/>
      <c r="CQ31" s="700"/>
      <c r="CR31" s="683">
        <v>47446</v>
      </c>
      <c r="CS31" s="720"/>
      <c r="CT31" s="720"/>
      <c r="CU31" s="720"/>
      <c r="CV31" s="720"/>
      <c r="CW31" s="720"/>
      <c r="CX31" s="720"/>
      <c r="CY31" s="721"/>
      <c r="CZ31" s="688">
        <v>0.6</v>
      </c>
      <c r="DA31" s="718"/>
      <c r="DB31" s="718"/>
      <c r="DC31" s="722"/>
      <c r="DD31" s="692">
        <v>47446</v>
      </c>
      <c r="DE31" s="720"/>
      <c r="DF31" s="720"/>
      <c r="DG31" s="720"/>
      <c r="DH31" s="720"/>
      <c r="DI31" s="720"/>
      <c r="DJ31" s="720"/>
      <c r="DK31" s="721"/>
      <c r="DL31" s="692">
        <v>47446</v>
      </c>
      <c r="DM31" s="720"/>
      <c r="DN31" s="720"/>
      <c r="DO31" s="720"/>
      <c r="DP31" s="720"/>
      <c r="DQ31" s="720"/>
      <c r="DR31" s="720"/>
      <c r="DS31" s="720"/>
      <c r="DT31" s="720"/>
      <c r="DU31" s="720"/>
      <c r="DV31" s="721"/>
      <c r="DW31" s="688">
        <v>1</v>
      </c>
      <c r="DX31" s="718"/>
      <c r="DY31" s="718"/>
      <c r="DZ31" s="718"/>
      <c r="EA31" s="718"/>
      <c r="EB31" s="718"/>
      <c r="EC31" s="719"/>
    </row>
    <row r="32" spans="2:133" ht="11.25" customHeight="1">
      <c r="B32" s="746" t="s">
        <v>313</v>
      </c>
      <c r="C32" s="747"/>
      <c r="D32" s="747"/>
      <c r="E32" s="747"/>
      <c r="F32" s="747"/>
      <c r="G32" s="747"/>
      <c r="H32" s="747"/>
      <c r="I32" s="747"/>
      <c r="J32" s="747"/>
      <c r="K32" s="747"/>
      <c r="L32" s="747"/>
      <c r="M32" s="747"/>
      <c r="N32" s="747"/>
      <c r="O32" s="747"/>
      <c r="P32" s="747"/>
      <c r="Q32" s="748"/>
      <c r="R32" s="683" t="s">
        <v>128</v>
      </c>
      <c r="S32" s="684"/>
      <c r="T32" s="684"/>
      <c r="U32" s="684"/>
      <c r="V32" s="684"/>
      <c r="W32" s="684"/>
      <c r="X32" s="684"/>
      <c r="Y32" s="685"/>
      <c r="Z32" s="686" t="s">
        <v>233</v>
      </c>
      <c r="AA32" s="686"/>
      <c r="AB32" s="686"/>
      <c r="AC32" s="686"/>
      <c r="AD32" s="687" t="s">
        <v>128</v>
      </c>
      <c r="AE32" s="687"/>
      <c r="AF32" s="687"/>
      <c r="AG32" s="687"/>
      <c r="AH32" s="687"/>
      <c r="AI32" s="687"/>
      <c r="AJ32" s="687"/>
      <c r="AK32" s="687"/>
      <c r="AL32" s="688" t="s">
        <v>128</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98.4</v>
      </c>
      <c r="BH32" s="720"/>
      <c r="BI32" s="720"/>
      <c r="BJ32" s="720"/>
      <c r="BK32" s="720"/>
      <c r="BL32" s="720"/>
      <c r="BM32" s="689">
        <v>95.3</v>
      </c>
      <c r="BN32" s="749"/>
      <c r="BO32" s="749"/>
      <c r="BP32" s="749"/>
      <c r="BQ32" s="750"/>
      <c r="BR32" s="752">
        <v>97.2</v>
      </c>
      <c r="BS32" s="720"/>
      <c r="BT32" s="720"/>
      <c r="BU32" s="720"/>
      <c r="BV32" s="720"/>
      <c r="BW32" s="720"/>
      <c r="BX32" s="689">
        <v>95</v>
      </c>
      <c r="BY32" s="749"/>
      <c r="BZ32" s="749"/>
      <c r="CA32" s="749"/>
      <c r="CB32" s="750"/>
      <c r="CD32" s="727"/>
      <c r="CE32" s="728"/>
      <c r="CF32" s="698" t="s">
        <v>316</v>
      </c>
      <c r="CG32" s="699"/>
      <c r="CH32" s="699"/>
      <c r="CI32" s="699"/>
      <c r="CJ32" s="699"/>
      <c r="CK32" s="699"/>
      <c r="CL32" s="699"/>
      <c r="CM32" s="699"/>
      <c r="CN32" s="699"/>
      <c r="CO32" s="699"/>
      <c r="CP32" s="699"/>
      <c r="CQ32" s="700"/>
      <c r="CR32" s="683">
        <v>354</v>
      </c>
      <c r="CS32" s="684"/>
      <c r="CT32" s="684"/>
      <c r="CU32" s="684"/>
      <c r="CV32" s="684"/>
      <c r="CW32" s="684"/>
      <c r="CX32" s="684"/>
      <c r="CY32" s="685"/>
      <c r="CZ32" s="688">
        <v>0</v>
      </c>
      <c r="DA32" s="718"/>
      <c r="DB32" s="718"/>
      <c r="DC32" s="722"/>
      <c r="DD32" s="692">
        <v>354</v>
      </c>
      <c r="DE32" s="684"/>
      <c r="DF32" s="684"/>
      <c r="DG32" s="684"/>
      <c r="DH32" s="684"/>
      <c r="DI32" s="684"/>
      <c r="DJ32" s="684"/>
      <c r="DK32" s="685"/>
      <c r="DL32" s="692">
        <v>354</v>
      </c>
      <c r="DM32" s="684"/>
      <c r="DN32" s="684"/>
      <c r="DO32" s="684"/>
      <c r="DP32" s="684"/>
      <c r="DQ32" s="684"/>
      <c r="DR32" s="684"/>
      <c r="DS32" s="684"/>
      <c r="DT32" s="684"/>
      <c r="DU32" s="684"/>
      <c r="DV32" s="685"/>
      <c r="DW32" s="688">
        <v>0</v>
      </c>
      <c r="DX32" s="718"/>
      <c r="DY32" s="718"/>
      <c r="DZ32" s="718"/>
      <c r="EA32" s="718"/>
      <c r="EB32" s="718"/>
      <c r="EC32" s="719"/>
    </row>
    <row r="33" spans="2:133" ht="11.25" customHeight="1">
      <c r="B33" s="680" t="s">
        <v>317</v>
      </c>
      <c r="C33" s="681"/>
      <c r="D33" s="681"/>
      <c r="E33" s="681"/>
      <c r="F33" s="681"/>
      <c r="G33" s="681"/>
      <c r="H33" s="681"/>
      <c r="I33" s="681"/>
      <c r="J33" s="681"/>
      <c r="K33" s="681"/>
      <c r="L33" s="681"/>
      <c r="M33" s="681"/>
      <c r="N33" s="681"/>
      <c r="O33" s="681"/>
      <c r="P33" s="681"/>
      <c r="Q33" s="682"/>
      <c r="R33" s="683">
        <v>744623</v>
      </c>
      <c r="S33" s="684"/>
      <c r="T33" s="684"/>
      <c r="U33" s="684"/>
      <c r="V33" s="684"/>
      <c r="W33" s="684"/>
      <c r="X33" s="684"/>
      <c r="Y33" s="685"/>
      <c r="Z33" s="686">
        <v>9</v>
      </c>
      <c r="AA33" s="686"/>
      <c r="AB33" s="686"/>
      <c r="AC33" s="686"/>
      <c r="AD33" s="687" t="s">
        <v>128</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96.6</v>
      </c>
      <c r="BH33" s="754"/>
      <c r="BI33" s="754"/>
      <c r="BJ33" s="754"/>
      <c r="BK33" s="754"/>
      <c r="BL33" s="754"/>
      <c r="BM33" s="755">
        <v>84.6</v>
      </c>
      <c r="BN33" s="754"/>
      <c r="BO33" s="754"/>
      <c r="BP33" s="754"/>
      <c r="BQ33" s="756"/>
      <c r="BR33" s="753">
        <v>95.6</v>
      </c>
      <c r="BS33" s="754"/>
      <c r="BT33" s="754"/>
      <c r="BU33" s="754"/>
      <c r="BV33" s="754"/>
      <c r="BW33" s="754"/>
      <c r="BX33" s="755">
        <v>82.8</v>
      </c>
      <c r="BY33" s="754"/>
      <c r="BZ33" s="754"/>
      <c r="CA33" s="754"/>
      <c r="CB33" s="756"/>
      <c r="CD33" s="698" t="s">
        <v>319</v>
      </c>
      <c r="CE33" s="699"/>
      <c r="CF33" s="699"/>
      <c r="CG33" s="699"/>
      <c r="CH33" s="699"/>
      <c r="CI33" s="699"/>
      <c r="CJ33" s="699"/>
      <c r="CK33" s="699"/>
      <c r="CL33" s="699"/>
      <c r="CM33" s="699"/>
      <c r="CN33" s="699"/>
      <c r="CO33" s="699"/>
      <c r="CP33" s="699"/>
      <c r="CQ33" s="700"/>
      <c r="CR33" s="683">
        <v>3677262</v>
      </c>
      <c r="CS33" s="720"/>
      <c r="CT33" s="720"/>
      <c r="CU33" s="720"/>
      <c r="CV33" s="720"/>
      <c r="CW33" s="720"/>
      <c r="CX33" s="720"/>
      <c r="CY33" s="721"/>
      <c r="CZ33" s="688">
        <v>45.4</v>
      </c>
      <c r="DA33" s="718"/>
      <c r="DB33" s="718"/>
      <c r="DC33" s="722"/>
      <c r="DD33" s="692">
        <v>3039876</v>
      </c>
      <c r="DE33" s="720"/>
      <c r="DF33" s="720"/>
      <c r="DG33" s="720"/>
      <c r="DH33" s="720"/>
      <c r="DI33" s="720"/>
      <c r="DJ33" s="720"/>
      <c r="DK33" s="721"/>
      <c r="DL33" s="692">
        <v>1916185</v>
      </c>
      <c r="DM33" s="720"/>
      <c r="DN33" s="720"/>
      <c r="DO33" s="720"/>
      <c r="DP33" s="720"/>
      <c r="DQ33" s="720"/>
      <c r="DR33" s="720"/>
      <c r="DS33" s="720"/>
      <c r="DT33" s="720"/>
      <c r="DU33" s="720"/>
      <c r="DV33" s="721"/>
      <c r="DW33" s="688">
        <v>40.799999999999997</v>
      </c>
      <c r="DX33" s="718"/>
      <c r="DY33" s="718"/>
      <c r="DZ33" s="718"/>
      <c r="EA33" s="718"/>
      <c r="EB33" s="718"/>
      <c r="EC33" s="719"/>
    </row>
    <row r="34" spans="2:133" ht="11.25" customHeight="1">
      <c r="B34" s="680" t="s">
        <v>320</v>
      </c>
      <c r="C34" s="681"/>
      <c r="D34" s="681"/>
      <c r="E34" s="681"/>
      <c r="F34" s="681"/>
      <c r="G34" s="681"/>
      <c r="H34" s="681"/>
      <c r="I34" s="681"/>
      <c r="J34" s="681"/>
      <c r="K34" s="681"/>
      <c r="L34" s="681"/>
      <c r="M34" s="681"/>
      <c r="N34" s="681"/>
      <c r="O34" s="681"/>
      <c r="P34" s="681"/>
      <c r="Q34" s="682"/>
      <c r="R34" s="683">
        <v>59345</v>
      </c>
      <c r="S34" s="684"/>
      <c r="T34" s="684"/>
      <c r="U34" s="684"/>
      <c r="V34" s="684"/>
      <c r="W34" s="684"/>
      <c r="X34" s="684"/>
      <c r="Y34" s="685"/>
      <c r="Z34" s="686">
        <v>0.7</v>
      </c>
      <c r="AA34" s="686"/>
      <c r="AB34" s="686"/>
      <c r="AC34" s="686"/>
      <c r="AD34" s="687">
        <v>57190</v>
      </c>
      <c r="AE34" s="687"/>
      <c r="AF34" s="687"/>
      <c r="AG34" s="687"/>
      <c r="AH34" s="687"/>
      <c r="AI34" s="687"/>
      <c r="AJ34" s="687"/>
      <c r="AK34" s="687"/>
      <c r="AL34" s="688">
        <v>1.3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1153155</v>
      </c>
      <c r="CS34" s="684"/>
      <c r="CT34" s="684"/>
      <c r="CU34" s="684"/>
      <c r="CV34" s="684"/>
      <c r="CW34" s="684"/>
      <c r="CX34" s="684"/>
      <c r="CY34" s="685"/>
      <c r="CZ34" s="688">
        <v>14.2</v>
      </c>
      <c r="DA34" s="718"/>
      <c r="DB34" s="718"/>
      <c r="DC34" s="722"/>
      <c r="DD34" s="692">
        <v>894837</v>
      </c>
      <c r="DE34" s="684"/>
      <c r="DF34" s="684"/>
      <c r="DG34" s="684"/>
      <c r="DH34" s="684"/>
      <c r="DI34" s="684"/>
      <c r="DJ34" s="684"/>
      <c r="DK34" s="685"/>
      <c r="DL34" s="692">
        <v>704773</v>
      </c>
      <c r="DM34" s="684"/>
      <c r="DN34" s="684"/>
      <c r="DO34" s="684"/>
      <c r="DP34" s="684"/>
      <c r="DQ34" s="684"/>
      <c r="DR34" s="684"/>
      <c r="DS34" s="684"/>
      <c r="DT34" s="684"/>
      <c r="DU34" s="684"/>
      <c r="DV34" s="685"/>
      <c r="DW34" s="688">
        <v>15</v>
      </c>
      <c r="DX34" s="718"/>
      <c r="DY34" s="718"/>
      <c r="DZ34" s="718"/>
      <c r="EA34" s="718"/>
      <c r="EB34" s="718"/>
      <c r="EC34" s="719"/>
    </row>
    <row r="35" spans="2:133" ht="11.25" customHeight="1">
      <c r="B35" s="680" t="s">
        <v>322</v>
      </c>
      <c r="C35" s="681"/>
      <c r="D35" s="681"/>
      <c r="E35" s="681"/>
      <c r="F35" s="681"/>
      <c r="G35" s="681"/>
      <c r="H35" s="681"/>
      <c r="I35" s="681"/>
      <c r="J35" s="681"/>
      <c r="K35" s="681"/>
      <c r="L35" s="681"/>
      <c r="M35" s="681"/>
      <c r="N35" s="681"/>
      <c r="O35" s="681"/>
      <c r="P35" s="681"/>
      <c r="Q35" s="682"/>
      <c r="R35" s="683">
        <v>657053</v>
      </c>
      <c r="S35" s="684"/>
      <c r="T35" s="684"/>
      <c r="U35" s="684"/>
      <c r="V35" s="684"/>
      <c r="W35" s="684"/>
      <c r="X35" s="684"/>
      <c r="Y35" s="685"/>
      <c r="Z35" s="686">
        <v>7.9</v>
      </c>
      <c r="AA35" s="686"/>
      <c r="AB35" s="686"/>
      <c r="AC35" s="686"/>
      <c r="AD35" s="687" t="s">
        <v>128</v>
      </c>
      <c r="AE35" s="687"/>
      <c r="AF35" s="687"/>
      <c r="AG35" s="687"/>
      <c r="AH35" s="687"/>
      <c r="AI35" s="687"/>
      <c r="AJ35" s="687"/>
      <c r="AK35" s="687"/>
      <c r="AL35" s="688" t="s">
        <v>233</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29168</v>
      </c>
      <c r="CS35" s="720"/>
      <c r="CT35" s="720"/>
      <c r="CU35" s="720"/>
      <c r="CV35" s="720"/>
      <c r="CW35" s="720"/>
      <c r="CX35" s="720"/>
      <c r="CY35" s="721"/>
      <c r="CZ35" s="688">
        <v>0.4</v>
      </c>
      <c r="DA35" s="718"/>
      <c r="DB35" s="718"/>
      <c r="DC35" s="722"/>
      <c r="DD35" s="692">
        <v>25497</v>
      </c>
      <c r="DE35" s="720"/>
      <c r="DF35" s="720"/>
      <c r="DG35" s="720"/>
      <c r="DH35" s="720"/>
      <c r="DI35" s="720"/>
      <c r="DJ35" s="720"/>
      <c r="DK35" s="721"/>
      <c r="DL35" s="692">
        <v>25497</v>
      </c>
      <c r="DM35" s="720"/>
      <c r="DN35" s="720"/>
      <c r="DO35" s="720"/>
      <c r="DP35" s="720"/>
      <c r="DQ35" s="720"/>
      <c r="DR35" s="720"/>
      <c r="DS35" s="720"/>
      <c r="DT35" s="720"/>
      <c r="DU35" s="720"/>
      <c r="DV35" s="721"/>
      <c r="DW35" s="688">
        <v>0.5</v>
      </c>
      <c r="DX35" s="718"/>
      <c r="DY35" s="718"/>
      <c r="DZ35" s="718"/>
      <c r="EA35" s="718"/>
      <c r="EB35" s="718"/>
      <c r="EC35" s="719"/>
    </row>
    <row r="36" spans="2:133" ht="11.25" customHeight="1">
      <c r="B36" s="680" t="s">
        <v>326</v>
      </c>
      <c r="C36" s="681"/>
      <c r="D36" s="681"/>
      <c r="E36" s="681"/>
      <c r="F36" s="681"/>
      <c r="G36" s="681"/>
      <c r="H36" s="681"/>
      <c r="I36" s="681"/>
      <c r="J36" s="681"/>
      <c r="K36" s="681"/>
      <c r="L36" s="681"/>
      <c r="M36" s="681"/>
      <c r="N36" s="681"/>
      <c r="O36" s="681"/>
      <c r="P36" s="681"/>
      <c r="Q36" s="682"/>
      <c r="R36" s="683">
        <v>135289</v>
      </c>
      <c r="S36" s="684"/>
      <c r="T36" s="684"/>
      <c r="U36" s="684"/>
      <c r="V36" s="684"/>
      <c r="W36" s="684"/>
      <c r="X36" s="684"/>
      <c r="Y36" s="685"/>
      <c r="Z36" s="686">
        <v>1.6</v>
      </c>
      <c r="AA36" s="686"/>
      <c r="AB36" s="686"/>
      <c r="AC36" s="686"/>
      <c r="AD36" s="687" t="s">
        <v>128</v>
      </c>
      <c r="AE36" s="687"/>
      <c r="AF36" s="687"/>
      <c r="AG36" s="687"/>
      <c r="AH36" s="687"/>
      <c r="AI36" s="687"/>
      <c r="AJ36" s="687"/>
      <c r="AK36" s="687"/>
      <c r="AL36" s="688" t="s">
        <v>233</v>
      </c>
      <c r="AM36" s="689"/>
      <c r="AN36" s="689"/>
      <c r="AO36" s="690"/>
      <c r="AP36" s="235"/>
      <c r="AQ36" s="757" t="s">
        <v>327</v>
      </c>
      <c r="AR36" s="758"/>
      <c r="AS36" s="758"/>
      <c r="AT36" s="758"/>
      <c r="AU36" s="758"/>
      <c r="AV36" s="758"/>
      <c r="AW36" s="758"/>
      <c r="AX36" s="758"/>
      <c r="AY36" s="759"/>
      <c r="AZ36" s="672">
        <v>794704</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14550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1220341</v>
      </c>
      <c r="CS36" s="684"/>
      <c r="CT36" s="684"/>
      <c r="CU36" s="684"/>
      <c r="CV36" s="684"/>
      <c r="CW36" s="684"/>
      <c r="CX36" s="684"/>
      <c r="CY36" s="685"/>
      <c r="CZ36" s="688">
        <v>15.1</v>
      </c>
      <c r="DA36" s="718"/>
      <c r="DB36" s="718"/>
      <c r="DC36" s="722"/>
      <c r="DD36" s="692">
        <v>964903</v>
      </c>
      <c r="DE36" s="684"/>
      <c r="DF36" s="684"/>
      <c r="DG36" s="684"/>
      <c r="DH36" s="684"/>
      <c r="DI36" s="684"/>
      <c r="DJ36" s="684"/>
      <c r="DK36" s="685"/>
      <c r="DL36" s="692">
        <v>608767</v>
      </c>
      <c r="DM36" s="684"/>
      <c r="DN36" s="684"/>
      <c r="DO36" s="684"/>
      <c r="DP36" s="684"/>
      <c r="DQ36" s="684"/>
      <c r="DR36" s="684"/>
      <c r="DS36" s="684"/>
      <c r="DT36" s="684"/>
      <c r="DU36" s="684"/>
      <c r="DV36" s="685"/>
      <c r="DW36" s="688">
        <v>13</v>
      </c>
      <c r="DX36" s="718"/>
      <c r="DY36" s="718"/>
      <c r="DZ36" s="718"/>
      <c r="EA36" s="718"/>
      <c r="EB36" s="718"/>
      <c r="EC36" s="719"/>
    </row>
    <row r="37" spans="2:133" ht="11.25" customHeight="1">
      <c r="B37" s="680" t="s">
        <v>330</v>
      </c>
      <c r="C37" s="681"/>
      <c r="D37" s="681"/>
      <c r="E37" s="681"/>
      <c r="F37" s="681"/>
      <c r="G37" s="681"/>
      <c r="H37" s="681"/>
      <c r="I37" s="681"/>
      <c r="J37" s="681"/>
      <c r="K37" s="681"/>
      <c r="L37" s="681"/>
      <c r="M37" s="681"/>
      <c r="N37" s="681"/>
      <c r="O37" s="681"/>
      <c r="P37" s="681"/>
      <c r="Q37" s="682"/>
      <c r="R37" s="683">
        <v>98354</v>
      </c>
      <c r="S37" s="684"/>
      <c r="T37" s="684"/>
      <c r="U37" s="684"/>
      <c r="V37" s="684"/>
      <c r="W37" s="684"/>
      <c r="X37" s="684"/>
      <c r="Y37" s="685"/>
      <c r="Z37" s="686">
        <v>1.2</v>
      </c>
      <c r="AA37" s="686"/>
      <c r="AB37" s="686"/>
      <c r="AC37" s="686"/>
      <c r="AD37" s="687" t="s">
        <v>233</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145950</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-21828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381904</v>
      </c>
      <c r="CS37" s="720"/>
      <c r="CT37" s="720"/>
      <c r="CU37" s="720"/>
      <c r="CV37" s="720"/>
      <c r="CW37" s="720"/>
      <c r="CX37" s="720"/>
      <c r="CY37" s="721"/>
      <c r="CZ37" s="688">
        <v>4.7</v>
      </c>
      <c r="DA37" s="718"/>
      <c r="DB37" s="718"/>
      <c r="DC37" s="722"/>
      <c r="DD37" s="692">
        <v>374642</v>
      </c>
      <c r="DE37" s="720"/>
      <c r="DF37" s="720"/>
      <c r="DG37" s="720"/>
      <c r="DH37" s="720"/>
      <c r="DI37" s="720"/>
      <c r="DJ37" s="720"/>
      <c r="DK37" s="721"/>
      <c r="DL37" s="692">
        <v>374642</v>
      </c>
      <c r="DM37" s="720"/>
      <c r="DN37" s="720"/>
      <c r="DO37" s="720"/>
      <c r="DP37" s="720"/>
      <c r="DQ37" s="720"/>
      <c r="DR37" s="720"/>
      <c r="DS37" s="720"/>
      <c r="DT37" s="720"/>
      <c r="DU37" s="720"/>
      <c r="DV37" s="721"/>
      <c r="DW37" s="688">
        <v>8</v>
      </c>
      <c r="DX37" s="718"/>
      <c r="DY37" s="718"/>
      <c r="DZ37" s="718"/>
      <c r="EA37" s="718"/>
      <c r="EB37" s="718"/>
      <c r="EC37" s="719"/>
    </row>
    <row r="38" spans="2:133" ht="11.25" customHeight="1">
      <c r="B38" s="680" t="s">
        <v>334</v>
      </c>
      <c r="C38" s="681"/>
      <c r="D38" s="681"/>
      <c r="E38" s="681"/>
      <c r="F38" s="681"/>
      <c r="G38" s="681"/>
      <c r="H38" s="681"/>
      <c r="I38" s="681"/>
      <c r="J38" s="681"/>
      <c r="K38" s="681"/>
      <c r="L38" s="681"/>
      <c r="M38" s="681"/>
      <c r="N38" s="681"/>
      <c r="O38" s="681"/>
      <c r="P38" s="681"/>
      <c r="Q38" s="682"/>
      <c r="R38" s="683">
        <v>66388</v>
      </c>
      <c r="S38" s="684"/>
      <c r="T38" s="684"/>
      <c r="U38" s="684"/>
      <c r="V38" s="684"/>
      <c r="W38" s="684"/>
      <c r="X38" s="684"/>
      <c r="Y38" s="685"/>
      <c r="Z38" s="686">
        <v>0.8</v>
      </c>
      <c r="AA38" s="686"/>
      <c r="AB38" s="686"/>
      <c r="AC38" s="686"/>
      <c r="AD38" s="687" t="s">
        <v>233</v>
      </c>
      <c r="AE38" s="687"/>
      <c r="AF38" s="687"/>
      <c r="AG38" s="687"/>
      <c r="AH38" s="687"/>
      <c r="AI38" s="687"/>
      <c r="AJ38" s="687"/>
      <c r="AK38" s="687"/>
      <c r="AL38" s="688" t="s">
        <v>128</v>
      </c>
      <c r="AM38" s="689"/>
      <c r="AN38" s="689"/>
      <c r="AO38" s="690"/>
      <c r="AQ38" s="761" t="s">
        <v>335</v>
      </c>
      <c r="AR38" s="762"/>
      <c r="AS38" s="762"/>
      <c r="AT38" s="762"/>
      <c r="AU38" s="762"/>
      <c r="AV38" s="762"/>
      <c r="AW38" s="762"/>
      <c r="AX38" s="762"/>
      <c r="AY38" s="763"/>
      <c r="AZ38" s="683">
        <v>91932</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2241</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794409</v>
      </c>
      <c r="CS38" s="684"/>
      <c r="CT38" s="684"/>
      <c r="CU38" s="684"/>
      <c r="CV38" s="684"/>
      <c r="CW38" s="684"/>
      <c r="CX38" s="684"/>
      <c r="CY38" s="685"/>
      <c r="CZ38" s="688">
        <v>9.8000000000000007</v>
      </c>
      <c r="DA38" s="718"/>
      <c r="DB38" s="718"/>
      <c r="DC38" s="722"/>
      <c r="DD38" s="692">
        <v>679796</v>
      </c>
      <c r="DE38" s="684"/>
      <c r="DF38" s="684"/>
      <c r="DG38" s="684"/>
      <c r="DH38" s="684"/>
      <c r="DI38" s="684"/>
      <c r="DJ38" s="684"/>
      <c r="DK38" s="685"/>
      <c r="DL38" s="692">
        <v>577148</v>
      </c>
      <c r="DM38" s="684"/>
      <c r="DN38" s="684"/>
      <c r="DO38" s="684"/>
      <c r="DP38" s="684"/>
      <c r="DQ38" s="684"/>
      <c r="DR38" s="684"/>
      <c r="DS38" s="684"/>
      <c r="DT38" s="684"/>
      <c r="DU38" s="684"/>
      <c r="DV38" s="685"/>
      <c r="DW38" s="688">
        <v>12.3</v>
      </c>
      <c r="DX38" s="718"/>
      <c r="DY38" s="718"/>
      <c r="DZ38" s="718"/>
      <c r="EA38" s="718"/>
      <c r="EB38" s="718"/>
      <c r="EC38" s="719"/>
    </row>
    <row r="39" spans="2:133" ht="11.25" customHeight="1">
      <c r="B39" s="680" t="s">
        <v>338</v>
      </c>
      <c r="C39" s="681"/>
      <c r="D39" s="681"/>
      <c r="E39" s="681"/>
      <c r="F39" s="681"/>
      <c r="G39" s="681"/>
      <c r="H39" s="681"/>
      <c r="I39" s="681"/>
      <c r="J39" s="681"/>
      <c r="K39" s="681"/>
      <c r="L39" s="681"/>
      <c r="M39" s="681"/>
      <c r="N39" s="681"/>
      <c r="O39" s="681"/>
      <c r="P39" s="681"/>
      <c r="Q39" s="682"/>
      <c r="R39" s="683">
        <v>654081</v>
      </c>
      <c r="S39" s="684"/>
      <c r="T39" s="684"/>
      <c r="U39" s="684"/>
      <c r="V39" s="684"/>
      <c r="W39" s="684"/>
      <c r="X39" s="684"/>
      <c r="Y39" s="685"/>
      <c r="Z39" s="686">
        <v>7.9</v>
      </c>
      <c r="AA39" s="686"/>
      <c r="AB39" s="686"/>
      <c r="AC39" s="686"/>
      <c r="AD39" s="687" t="s">
        <v>128</v>
      </c>
      <c r="AE39" s="687"/>
      <c r="AF39" s="687"/>
      <c r="AG39" s="687"/>
      <c r="AH39" s="687"/>
      <c r="AI39" s="687"/>
      <c r="AJ39" s="687"/>
      <c r="AK39" s="687"/>
      <c r="AL39" s="688" t="s">
        <v>128</v>
      </c>
      <c r="AM39" s="689"/>
      <c r="AN39" s="689"/>
      <c r="AO39" s="690"/>
      <c r="AQ39" s="761" t="s">
        <v>339</v>
      </c>
      <c r="AR39" s="762"/>
      <c r="AS39" s="762"/>
      <c r="AT39" s="762"/>
      <c r="AU39" s="762"/>
      <c r="AV39" s="762"/>
      <c r="AW39" s="762"/>
      <c r="AX39" s="762"/>
      <c r="AY39" s="763"/>
      <c r="AZ39" s="683">
        <v>10370</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3433</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477349</v>
      </c>
      <c r="CS39" s="720"/>
      <c r="CT39" s="720"/>
      <c r="CU39" s="720"/>
      <c r="CV39" s="720"/>
      <c r="CW39" s="720"/>
      <c r="CX39" s="720"/>
      <c r="CY39" s="721"/>
      <c r="CZ39" s="688">
        <v>5.9</v>
      </c>
      <c r="DA39" s="718"/>
      <c r="DB39" s="718"/>
      <c r="DC39" s="722"/>
      <c r="DD39" s="692">
        <v>474843</v>
      </c>
      <c r="DE39" s="720"/>
      <c r="DF39" s="720"/>
      <c r="DG39" s="720"/>
      <c r="DH39" s="720"/>
      <c r="DI39" s="720"/>
      <c r="DJ39" s="720"/>
      <c r="DK39" s="721"/>
      <c r="DL39" s="692" t="s">
        <v>128</v>
      </c>
      <c r="DM39" s="720"/>
      <c r="DN39" s="720"/>
      <c r="DO39" s="720"/>
      <c r="DP39" s="720"/>
      <c r="DQ39" s="720"/>
      <c r="DR39" s="720"/>
      <c r="DS39" s="720"/>
      <c r="DT39" s="720"/>
      <c r="DU39" s="720"/>
      <c r="DV39" s="721"/>
      <c r="DW39" s="688" t="s">
        <v>128</v>
      </c>
      <c r="DX39" s="718"/>
      <c r="DY39" s="718"/>
      <c r="DZ39" s="718"/>
      <c r="EA39" s="718"/>
      <c r="EB39" s="718"/>
      <c r="EC39" s="719"/>
    </row>
    <row r="40" spans="2:133" ht="11.25" customHeight="1">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233</v>
      </c>
      <c r="AA40" s="686"/>
      <c r="AB40" s="686"/>
      <c r="AC40" s="686"/>
      <c r="AD40" s="687" t="s">
        <v>128</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v>295</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53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2840</v>
      </c>
      <c r="CS40" s="684"/>
      <c r="CT40" s="684"/>
      <c r="CU40" s="684"/>
      <c r="CV40" s="684"/>
      <c r="CW40" s="684"/>
      <c r="CX40" s="684"/>
      <c r="CY40" s="685"/>
      <c r="CZ40" s="688">
        <v>0</v>
      </c>
      <c r="DA40" s="718"/>
      <c r="DB40" s="718"/>
      <c r="DC40" s="722"/>
      <c r="DD40" s="692" t="s">
        <v>128</v>
      </c>
      <c r="DE40" s="684"/>
      <c r="DF40" s="684"/>
      <c r="DG40" s="684"/>
      <c r="DH40" s="684"/>
      <c r="DI40" s="684"/>
      <c r="DJ40" s="684"/>
      <c r="DK40" s="685"/>
      <c r="DL40" s="692" t="s">
        <v>233</v>
      </c>
      <c r="DM40" s="684"/>
      <c r="DN40" s="684"/>
      <c r="DO40" s="684"/>
      <c r="DP40" s="684"/>
      <c r="DQ40" s="684"/>
      <c r="DR40" s="684"/>
      <c r="DS40" s="684"/>
      <c r="DT40" s="684"/>
      <c r="DU40" s="684"/>
      <c r="DV40" s="685"/>
      <c r="DW40" s="688" t="s">
        <v>128</v>
      </c>
      <c r="DX40" s="718"/>
      <c r="DY40" s="718"/>
      <c r="DZ40" s="718"/>
      <c r="EA40" s="718"/>
      <c r="EB40" s="718"/>
      <c r="EC40" s="719"/>
    </row>
    <row r="41" spans="2:133" ht="11.25" customHeight="1">
      <c r="B41" s="680" t="s">
        <v>347</v>
      </c>
      <c r="C41" s="681"/>
      <c r="D41" s="681"/>
      <c r="E41" s="681"/>
      <c r="F41" s="681"/>
      <c r="G41" s="681"/>
      <c r="H41" s="681"/>
      <c r="I41" s="681"/>
      <c r="J41" s="681"/>
      <c r="K41" s="681"/>
      <c r="L41" s="681"/>
      <c r="M41" s="681"/>
      <c r="N41" s="681"/>
      <c r="O41" s="681"/>
      <c r="P41" s="681"/>
      <c r="Q41" s="682"/>
      <c r="R41" s="683">
        <v>140981</v>
      </c>
      <c r="S41" s="684"/>
      <c r="T41" s="684"/>
      <c r="U41" s="684"/>
      <c r="V41" s="684"/>
      <c r="W41" s="684"/>
      <c r="X41" s="684"/>
      <c r="Y41" s="685"/>
      <c r="Z41" s="686">
        <v>1.7</v>
      </c>
      <c r="AA41" s="686"/>
      <c r="AB41" s="686"/>
      <c r="AC41" s="686"/>
      <c r="AD41" s="687" t="s">
        <v>233</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153264</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128</v>
      </c>
      <c r="DA41" s="718"/>
      <c r="DB41" s="718"/>
      <c r="DC41" s="722"/>
      <c r="DD41" s="692" t="s">
        <v>128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2" t="s">
        <v>351</v>
      </c>
      <c r="C42" s="733"/>
      <c r="D42" s="733"/>
      <c r="E42" s="733"/>
      <c r="F42" s="733"/>
      <c r="G42" s="733"/>
      <c r="H42" s="733"/>
      <c r="I42" s="733"/>
      <c r="J42" s="733"/>
      <c r="K42" s="733"/>
      <c r="L42" s="733"/>
      <c r="M42" s="733"/>
      <c r="N42" s="733"/>
      <c r="O42" s="733"/>
      <c r="P42" s="733"/>
      <c r="Q42" s="734"/>
      <c r="R42" s="768">
        <v>8274628</v>
      </c>
      <c r="S42" s="769"/>
      <c r="T42" s="769"/>
      <c r="U42" s="769"/>
      <c r="V42" s="769"/>
      <c r="W42" s="769"/>
      <c r="X42" s="769"/>
      <c r="Y42" s="777"/>
      <c r="Z42" s="778">
        <v>100</v>
      </c>
      <c r="AA42" s="778"/>
      <c r="AB42" s="778"/>
      <c r="AC42" s="778"/>
      <c r="AD42" s="779">
        <v>4555963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392893</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320</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1203676</v>
      </c>
      <c r="CS42" s="684"/>
      <c r="CT42" s="684"/>
      <c r="CU42" s="684"/>
      <c r="CV42" s="684"/>
      <c r="CW42" s="684"/>
      <c r="CX42" s="684"/>
      <c r="CY42" s="685"/>
      <c r="CZ42" s="688">
        <v>14.9</v>
      </c>
      <c r="DA42" s="689"/>
      <c r="DB42" s="689"/>
      <c r="DC42" s="701"/>
      <c r="DD42" s="692">
        <v>219332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10133</v>
      </c>
      <c r="CS43" s="720"/>
      <c r="CT43" s="720"/>
      <c r="CU43" s="720"/>
      <c r="CV43" s="720"/>
      <c r="CW43" s="720"/>
      <c r="CX43" s="720"/>
      <c r="CY43" s="721"/>
      <c r="CZ43" s="688">
        <v>0.1</v>
      </c>
      <c r="DA43" s="718"/>
      <c r="DB43" s="718"/>
      <c r="DC43" s="722"/>
      <c r="DD43" s="692">
        <v>10001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356</v>
      </c>
      <c r="CG44" s="681"/>
      <c r="CH44" s="681"/>
      <c r="CI44" s="681"/>
      <c r="CJ44" s="681"/>
      <c r="CK44" s="681"/>
      <c r="CL44" s="681"/>
      <c r="CM44" s="681"/>
      <c r="CN44" s="681"/>
      <c r="CO44" s="681"/>
      <c r="CP44" s="681"/>
      <c r="CQ44" s="682"/>
      <c r="CR44" s="683">
        <v>1068426</v>
      </c>
      <c r="CS44" s="684"/>
      <c r="CT44" s="684"/>
      <c r="CU44" s="684"/>
      <c r="CV44" s="684"/>
      <c r="CW44" s="684"/>
      <c r="CX44" s="684"/>
      <c r="CY44" s="685"/>
      <c r="CZ44" s="688">
        <v>13.2</v>
      </c>
      <c r="DA44" s="689"/>
      <c r="DB44" s="689"/>
      <c r="DC44" s="701"/>
      <c r="DD44" s="692">
        <v>206333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638802</v>
      </c>
      <c r="CS45" s="720"/>
      <c r="CT45" s="720"/>
      <c r="CU45" s="720"/>
      <c r="CV45" s="720"/>
      <c r="CW45" s="720"/>
      <c r="CX45" s="720"/>
      <c r="CY45" s="721"/>
      <c r="CZ45" s="688">
        <v>7.9</v>
      </c>
      <c r="DA45" s="718"/>
      <c r="DB45" s="718"/>
      <c r="DC45" s="722"/>
      <c r="DD45" s="692">
        <v>16145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338119</v>
      </c>
      <c r="CS46" s="684"/>
      <c r="CT46" s="684"/>
      <c r="CU46" s="684"/>
      <c r="CV46" s="684"/>
      <c r="CW46" s="684"/>
      <c r="CX46" s="684"/>
      <c r="CY46" s="685"/>
      <c r="CZ46" s="688">
        <v>4.2</v>
      </c>
      <c r="DA46" s="689"/>
      <c r="DB46" s="689"/>
      <c r="DC46" s="701"/>
      <c r="DD46" s="692">
        <v>157862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135250</v>
      </c>
      <c r="CS47" s="720"/>
      <c r="CT47" s="720"/>
      <c r="CU47" s="720"/>
      <c r="CV47" s="720"/>
      <c r="CW47" s="720"/>
      <c r="CX47" s="720"/>
      <c r="CY47" s="721"/>
      <c r="CZ47" s="688">
        <v>1.7</v>
      </c>
      <c r="DA47" s="718"/>
      <c r="DB47" s="718"/>
      <c r="DC47" s="722"/>
      <c r="DD47" s="692">
        <v>12999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2" t="s">
        <v>364</v>
      </c>
      <c r="CE49" s="733"/>
      <c r="CF49" s="733"/>
      <c r="CG49" s="733"/>
      <c r="CH49" s="733"/>
      <c r="CI49" s="733"/>
      <c r="CJ49" s="733"/>
      <c r="CK49" s="733"/>
      <c r="CL49" s="733"/>
      <c r="CM49" s="733"/>
      <c r="CN49" s="733"/>
      <c r="CO49" s="733"/>
      <c r="CP49" s="733"/>
      <c r="CQ49" s="734"/>
      <c r="CR49" s="768">
        <v>8100036</v>
      </c>
      <c r="CS49" s="754"/>
      <c r="CT49" s="754"/>
      <c r="CU49" s="754"/>
      <c r="CV49" s="754"/>
      <c r="CW49" s="754"/>
      <c r="CX49" s="754"/>
      <c r="CY49" s="785"/>
      <c r="CZ49" s="780">
        <v>100</v>
      </c>
      <c r="DA49" s="786"/>
      <c r="DB49" s="786"/>
      <c r="DC49" s="787"/>
      <c r="DD49" s="788">
        <v>5555300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yMF8QXm8WvvQ1iMgnusEISIznVBHOkAAxIBpRtjkVQ/59U8eei7M2lD5k6pgqfk712tl46yS2ebe9Qu5iK0g==" saltValue="cmu08mWmXI0w/1G+8lgC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8271</v>
      </c>
      <c r="R7" s="819"/>
      <c r="S7" s="819"/>
      <c r="T7" s="819"/>
      <c r="U7" s="819"/>
      <c r="V7" s="819">
        <v>8096</v>
      </c>
      <c r="W7" s="819"/>
      <c r="X7" s="819"/>
      <c r="Y7" s="819"/>
      <c r="Z7" s="819"/>
      <c r="AA7" s="819">
        <v>175</v>
      </c>
      <c r="AB7" s="819"/>
      <c r="AC7" s="819"/>
      <c r="AD7" s="819"/>
      <c r="AE7" s="820"/>
      <c r="AF7" s="821">
        <v>155</v>
      </c>
      <c r="AG7" s="822"/>
      <c r="AH7" s="822"/>
      <c r="AI7" s="822"/>
      <c r="AJ7" s="823"/>
      <c r="AK7" s="858">
        <v>1</v>
      </c>
      <c r="AL7" s="859"/>
      <c r="AM7" s="859"/>
      <c r="AN7" s="859"/>
      <c r="AO7" s="859"/>
      <c r="AP7" s="859">
        <v>7880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389</v>
      </c>
      <c r="B23" s="874" t="s">
        <v>390</v>
      </c>
      <c r="C23" s="875"/>
      <c r="D23" s="875"/>
      <c r="E23" s="875"/>
      <c r="F23" s="875"/>
      <c r="G23" s="875"/>
      <c r="H23" s="875"/>
      <c r="I23" s="875"/>
      <c r="J23" s="875"/>
      <c r="K23" s="875"/>
      <c r="L23" s="875"/>
      <c r="M23" s="875"/>
      <c r="N23" s="875"/>
      <c r="O23" s="875"/>
      <c r="P23" s="876"/>
      <c r="Q23" s="877">
        <v>8271</v>
      </c>
      <c r="R23" s="878"/>
      <c r="S23" s="878"/>
      <c r="T23" s="878"/>
      <c r="U23" s="878"/>
      <c r="V23" s="878">
        <v>8096</v>
      </c>
      <c r="W23" s="878"/>
      <c r="X23" s="878"/>
      <c r="Y23" s="878"/>
      <c r="Z23" s="878"/>
      <c r="AA23" s="878">
        <v>175</v>
      </c>
      <c r="AB23" s="878"/>
      <c r="AC23" s="878"/>
      <c r="AD23" s="878"/>
      <c r="AE23" s="879"/>
      <c r="AF23" s="880">
        <v>155</v>
      </c>
      <c r="AG23" s="878"/>
      <c r="AH23" s="878"/>
      <c r="AI23" s="878"/>
      <c r="AJ23" s="881"/>
      <c r="AK23" s="882"/>
      <c r="AL23" s="883"/>
      <c r="AM23" s="883"/>
      <c r="AN23" s="883"/>
      <c r="AO23" s="883"/>
      <c r="AP23" s="878">
        <v>7880</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402</v>
      </c>
      <c r="C28" s="816"/>
      <c r="D28" s="816"/>
      <c r="E28" s="816"/>
      <c r="F28" s="816"/>
      <c r="G28" s="816"/>
      <c r="H28" s="816"/>
      <c r="I28" s="816"/>
      <c r="J28" s="816"/>
      <c r="K28" s="816"/>
      <c r="L28" s="816"/>
      <c r="M28" s="816"/>
      <c r="N28" s="816"/>
      <c r="O28" s="816"/>
      <c r="P28" s="817"/>
      <c r="Q28" s="906">
        <v>1476</v>
      </c>
      <c r="R28" s="907"/>
      <c r="S28" s="907"/>
      <c r="T28" s="907"/>
      <c r="U28" s="907"/>
      <c r="V28" s="907">
        <v>1461</v>
      </c>
      <c r="W28" s="907"/>
      <c r="X28" s="907"/>
      <c r="Y28" s="907"/>
      <c r="Z28" s="907"/>
      <c r="AA28" s="907">
        <v>15</v>
      </c>
      <c r="AB28" s="907"/>
      <c r="AC28" s="907"/>
      <c r="AD28" s="907"/>
      <c r="AE28" s="908"/>
      <c r="AF28" s="909">
        <v>15</v>
      </c>
      <c r="AG28" s="907"/>
      <c r="AH28" s="907"/>
      <c r="AI28" s="907"/>
      <c r="AJ28" s="910"/>
      <c r="AK28" s="911">
        <v>153</v>
      </c>
      <c r="AL28" s="902"/>
      <c r="AM28" s="902"/>
      <c r="AN28" s="902"/>
      <c r="AO28" s="902"/>
      <c r="AP28" s="902" t="s">
        <v>584</v>
      </c>
      <c r="AQ28" s="902"/>
      <c r="AR28" s="902"/>
      <c r="AS28" s="902"/>
      <c r="AT28" s="902"/>
      <c r="AU28" s="902" t="s">
        <v>584</v>
      </c>
      <c r="AV28" s="902"/>
      <c r="AW28" s="902"/>
      <c r="AX28" s="902"/>
      <c r="AY28" s="902"/>
      <c r="AZ28" s="903" t="s">
        <v>601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403</v>
      </c>
      <c r="C29" s="840"/>
      <c r="D29" s="840"/>
      <c r="E29" s="840"/>
      <c r="F29" s="840"/>
      <c r="G29" s="840"/>
      <c r="H29" s="840"/>
      <c r="I29" s="840"/>
      <c r="J29" s="840"/>
      <c r="K29" s="840"/>
      <c r="L29" s="840"/>
      <c r="M29" s="840"/>
      <c r="N29" s="840"/>
      <c r="O29" s="840"/>
      <c r="P29" s="841"/>
      <c r="Q29" s="842">
        <v>1166</v>
      </c>
      <c r="R29" s="843"/>
      <c r="S29" s="843"/>
      <c r="T29" s="843"/>
      <c r="U29" s="843"/>
      <c r="V29" s="843">
        <v>1123</v>
      </c>
      <c r="W29" s="843"/>
      <c r="X29" s="843"/>
      <c r="Y29" s="843"/>
      <c r="Z29" s="843"/>
      <c r="AA29" s="843">
        <v>43</v>
      </c>
      <c r="AB29" s="843"/>
      <c r="AC29" s="843"/>
      <c r="AD29" s="843"/>
      <c r="AE29" s="844"/>
      <c r="AF29" s="845">
        <v>43</v>
      </c>
      <c r="AG29" s="846"/>
      <c r="AH29" s="846"/>
      <c r="AI29" s="846"/>
      <c r="AJ29" s="847"/>
      <c r="AK29" s="914">
        <v>207</v>
      </c>
      <c r="AL29" s="915"/>
      <c r="AM29" s="915"/>
      <c r="AN29" s="915"/>
      <c r="AO29" s="915"/>
      <c r="AP29" s="915" t="s">
        <v>584</v>
      </c>
      <c r="AQ29" s="915"/>
      <c r="AR29" s="915"/>
      <c r="AS29" s="915"/>
      <c r="AT29" s="915"/>
      <c r="AU29" s="915" t="s">
        <v>584</v>
      </c>
      <c r="AV29" s="915"/>
      <c r="AW29" s="915"/>
      <c r="AX29" s="915"/>
      <c r="AY29" s="915"/>
      <c r="AZ29" s="916" t="s">
        <v>602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404</v>
      </c>
      <c r="C30" s="840"/>
      <c r="D30" s="840"/>
      <c r="E30" s="840"/>
      <c r="F30" s="840"/>
      <c r="G30" s="840"/>
      <c r="H30" s="840"/>
      <c r="I30" s="840"/>
      <c r="J30" s="840"/>
      <c r="K30" s="840"/>
      <c r="L30" s="840"/>
      <c r="M30" s="840"/>
      <c r="N30" s="840"/>
      <c r="O30" s="840"/>
      <c r="P30" s="841"/>
      <c r="Q30" s="842">
        <v>109</v>
      </c>
      <c r="R30" s="843"/>
      <c r="S30" s="843"/>
      <c r="T30" s="843"/>
      <c r="U30" s="843"/>
      <c r="V30" s="843">
        <v>108</v>
      </c>
      <c r="W30" s="843"/>
      <c r="X30" s="843"/>
      <c r="Y30" s="843"/>
      <c r="Z30" s="843"/>
      <c r="AA30" s="843">
        <v>1</v>
      </c>
      <c r="AB30" s="843"/>
      <c r="AC30" s="843"/>
      <c r="AD30" s="843"/>
      <c r="AE30" s="844"/>
      <c r="AF30" s="845">
        <v>1</v>
      </c>
      <c r="AG30" s="846"/>
      <c r="AH30" s="846"/>
      <c r="AI30" s="846"/>
      <c r="AJ30" s="847"/>
      <c r="AK30" s="914">
        <v>63</v>
      </c>
      <c r="AL30" s="915"/>
      <c r="AM30" s="915"/>
      <c r="AN30" s="915"/>
      <c r="AO30" s="915"/>
      <c r="AP30" s="915" t="s">
        <v>584</v>
      </c>
      <c r="AQ30" s="915"/>
      <c r="AR30" s="915"/>
      <c r="AS30" s="915"/>
      <c r="AT30" s="915"/>
      <c r="AU30" s="915" t="s">
        <v>584</v>
      </c>
      <c r="AV30" s="915"/>
      <c r="AW30" s="915"/>
      <c r="AX30" s="915"/>
      <c r="AY30" s="915"/>
      <c r="AZ30" s="916" t="s">
        <v>603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405</v>
      </c>
      <c r="C31" s="840"/>
      <c r="D31" s="840"/>
      <c r="E31" s="840"/>
      <c r="F31" s="840"/>
      <c r="G31" s="840"/>
      <c r="H31" s="840"/>
      <c r="I31" s="840"/>
      <c r="J31" s="840"/>
      <c r="K31" s="840"/>
      <c r="L31" s="840"/>
      <c r="M31" s="840"/>
      <c r="N31" s="840"/>
      <c r="O31" s="840"/>
      <c r="P31" s="841"/>
      <c r="Q31" s="842">
        <v>161</v>
      </c>
      <c r="R31" s="843"/>
      <c r="S31" s="843"/>
      <c r="T31" s="843"/>
      <c r="U31" s="843"/>
      <c r="V31" s="843">
        <v>208</v>
      </c>
      <c r="W31" s="843"/>
      <c r="X31" s="843"/>
      <c r="Y31" s="843"/>
      <c r="Z31" s="843"/>
      <c r="AA31" s="843">
        <v>-47</v>
      </c>
      <c r="AB31" s="843"/>
      <c r="AC31" s="843"/>
      <c r="AD31" s="843"/>
      <c r="AE31" s="844"/>
      <c r="AF31" s="845">
        <v>210</v>
      </c>
      <c r="AG31" s="846"/>
      <c r="AH31" s="846"/>
      <c r="AI31" s="846"/>
      <c r="AJ31" s="847"/>
      <c r="AK31" s="914">
        <v>0</v>
      </c>
      <c r="AL31" s="915"/>
      <c r="AM31" s="915"/>
      <c r="AN31" s="915"/>
      <c r="AO31" s="915"/>
      <c r="AP31" s="915">
        <v>1154</v>
      </c>
      <c r="AQ31" s="915"/>
      <c r="AR31" s="915"/>
      <c r="AS31" s="915"/>
      <c r="AT31" s="915"/>
      <c r="AU31" s="915">
        <v>1</v>
      </c>
      <c r="AV31" s="915"/>
      <c r="AW31" s="915"/>
      <c r="AX31" s="915"/>
      <c r="AY31" s="915"/>
      <c r="AZ31" s="916" t="s">
        <v>601</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407</v>
      </c>
      <c r="C32" s="840"/>
      <c r="D32" s="840"/>
      <c r="E32" s="840"/>
      <c r="F32" s="840"/>
      <c r="G32" s="840"/>
      <c r="H32" s="840"/>
      <c r="I32" s="840"/>
      <c r="J32" s="840"/>
      <c r="K32" s="840"/>
      <c r="L32" s="840"/>
      <c r="M32" s="840"/>
      <c r="N32" s="840"/>
      <c r="O32" s="840"/>
      <c r="P32" s="841"/>
      <c r="Q32" s="842">
        <v>356</v>
      </c>
      <c r="R32" s="843"/>
      <c r="S32" s="843"/>
      <c r="T32" s="843"/>
      <c r="U32" s="843"/>
      <c r="V32" s="843">
        <v>356</v>
      </c>
      <c r="W32" s="843"/>
      <c r="X32" s="843"/>
      <c r="Y32" s="843"/>
      <c r="Z32" s="843"/>
      <c r="AA32" s="843" t="s">
        <v>584</v>
      </c>
      <c r="AB32" s="843"/>
      <c r="AC32" s="843"/>
      <c r="AD32" s="843"/>
      <c r="AE32" s="844"/>
      <c r="AF32" s="845" t="s">
        <v>408</v>
      </c>
      <c r="AG32" s="846"/>
      <c r="AH32" s="846"/>
      <c r="AI32" s="846"/>
      <c r="AJ32" s="847"/>
      <c r="AK32" s="914">
        <v>92</v>
      </c>
      <c r="AL32" s="915"/>
      <c r="AM32" s="915"/>
      <c r="AN32" s="915"/>
      <c r="AO32" s="915"/>
      <c r="AP32" s="915">
        <v>1166</v>
      </c>
      <c r="AQ32" s="915"/>
      <c r="AR32" s="915"/>
      <c r="AS32" s="915"/>
      <c r="AT32" s="915"/>
      <c r="AU32" s="915">
        <v>846</v>
      </c>
      <c r="AV32" s="915"/>
      <c r="AW32" s="915"/>
      <c r="AX32" s="915"/>
      <c r="AY32" s="915"/>
      <c r="AZ32" s="916" t="s">
        <v>601</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410</v>
      </c>
      <c r="C33" s="840"/>
      <c r="D33" s="840"/>
      <c r="E33" s="840"/>
      <c r="F33" s="840"/>
      <c r="G33" s="840"/>
      <c r="H33" s="840"/>
      <c r="I33" s="840"/>
      <c r="J33" s="840"/>
      <c r="K33" s="840"/>
      <c r="L33" s="840"/>
      <c r="M33" s="840"/>
      <c r="N33" s="840"/>
      <c r="O33" s="840"/>
      <c r="P33" s="841"/>
      <c r="Q33" s="842">
        <v>15</v>
      </c>
      <c r="R33" s="843"/>
      <c r="S33" s="843"/>
      <c r="T33" s="843"/>
      <c r="U33" s="843"/>
      <c r="V33" s="843">
        <v>15</v>
      </c>
      <c r="W33" s="843"/>
      <c r="X33" s="843"/>
      <c r="Y33" s="843"/>
      <c r="Z33" s="843"/>
      <c r="AA33" s="843">
        <v>0</v>
      </c>
      <c r="AB33" s="843"/>
      <c r="AC33" s="843"/>
      <c r="AD33" s="843"/>
      <c r="AE33" s="844"/>
      <c r="AF33" s="845">
        <v>0</v>
      </c>
      <c r="AG33" s="846"/>
      <c r="AH33" s="846"/>
      <c r="AI33" s="846"/>
      <c r="AJ33" s="847"/>
      <c r="AK33" s="914">
        <v>10</v>
      </c>
      <c r="AL33" s="915"/>
      <c r="AM33" s="915"/>
      <c r="AN33" s="915"/>
      <c r="AO33" s="915"/>
      <c r="AP33" s="915">
        <v>36</v>
      </c>
      <c r="AQ33" s="915"/>
      <c r="AR33" s="915"/>
      <c r="AS33" s="915"/>
      <c r="AT33" s="915"/>
      <c r="AU33" s="915">
        <v>36</v>
      </c>
      <c r="AV33" s="915"/>
      <c r="AW33" s="915"/>
      <c r="AX33" s="915"/>
      <c r="AY33" s="915"/>
      <c r="AZ33" s="916" t="s">
        <v>601</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411</v>
      </c>
      <c r="C34" s="840"/>
      <c r="D34" s="840"/>
      <c r="E34" s="840"/>
      <c r="F34" s="840"/>
      <c r="G34" s="840"/>
      <c r="H34" s="840"/>
      <c r="I34" s="840"/>
      <c r="J34" s="840"/>
      <c r="K34" s="840"/>
      <c r="L34" s="840"/>
      <c r="M34" s="840"/>
      <c r="N34" s="840"/>
      <c r="O34" s="840"/>
      <c r="P34" s="841"/>
      <c r="Q34" s="842">
        <v>512</v>
      </c>
      <c r="R34" s="843"/>
      <c r="S34" s="843"/>
      <c r="T34" s="843"/>
      <c r="U34" s="843"/>
      <c r="V34" s="843">
        <v>498</v>
      </c>
      <c r="W34" s="843"/>
      <c r="X34" s="843"/>
      <c r="Y34" s="843"/>
      <c r="Z34" s="843"/>
      <c r="AA34" s="843">
        <v>14</v>
      </c>
      <c r="AB34" s="843"/>
      <c r="AC34" s="843"/>
      <c r="AD34" s="843"/>
      <c r="AE34" s="844"/>
      <c r="AF34" s="845">
        <v>0</v>
      </c>
      <c r="AG34" s="846"/>
      <c r="AH34" s="846"/>
      <c r="AI34" s="846"/>
      <c r="AJ34" s="847"/>
      <c r="AK34" s="914">
        <v>136</v>
      </c>
      <c r="AL34" s="915"/>
      <c r="AM34" s="915"/>
      <c r="AN34" s="915"/>
      <c r="AO34" s="915"/>
      <c r="AP34" s="915">
        <v>1016</v>
      </c>
      <c r="AQ34" s="915"/>
      <c r="AR34" s="915"/>
      <c r="AS34" s="915"/>
      <c r="AT34" s="915"/>
      <c r="AU34" s="915">
        <v>953</v>
      </c>
      <c r="AV34" s="915"/>
      <c r="AW34" s="915"/>
      <c r="AX34" s="915"/>
      <c r="AY34" s="915"/>
      <c r="AZ34" s="916" t="s">
        <v>601</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389</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269</v>
      </c>
      <c r="AG63" s="926"/>
      <c r="AH63" s="926"/>
      <c r="AI63" s="926"/>
      <c r="AJ63" s="927"/>
      <c r="AK63" s="928"/>
      <c r="AL63" s="923"/>
      <c r="AM63" s="923"/>
      <c r="AN63" s="923"/>
      <c r="AO63" s="923"/>
      <c r="AP63" s="926">
        <v>3372</v>
      </c>
      <c r="AQ63" s="926"/>
      <c r="AR63" s="926"/>
      <c r="AS63" s="926"/>
      <c r="AT63" s="926"/>
      <c r="AU63" s="926">
        <v>1836</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585</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v>0</v>
      </c>
      <c r="AQ68" s="950"/>
      <c r="AR68" s="950"/>
      <c r="AS68" s="950"/>
      <c r="AT68" s="950"/>
      <c r="AU68" s="950" t="s">
        <v>593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586</v>
      </c>
      <c r="C69" s="958"/>
      <c r="D69" s="958"/>
      <c r="E69" s="958"/>
      <c r="F69" s="958"/>
      <c r="G69" s="958"/>
      <c r="H69" s="958"/>
      <c r="I69" s="958"/>
      <c r="J69" s="958"/>
      <c r="K69" s="958"/>
      <c r="L69" s="958"/>
      <c r="M69" s="958"/>
      <c r="N69" s="958"/>
      <c r="O69" s="958"/>
      <c r="P69" s="959"/>
      <c r="Q69" s="960">
        <v>458</v>
      </c>
      <c r="R69" s="915"/>
      <c r="S69" s="915"/>
      <c r="T69" s="915"/>
      <c r="U69" s="915"/>
      <c r="V69" s="915">
        <v>454</v>
      </c>
      <c r="W69" s="915"/>
      <c r="X69" s="915"/>
      <c r="Y69" s="915"/>
      <c r="Z69" s="915"/>
      <c r="AA69" s="915">
        <v>5</v>
      </c>
      <c r="AB69" s="915"/>
      <c r="AC69" s="915"/>
      <c r="AD69" s="915"/>
      <c r="AE69" s="915"/>
      <c r="AF69" s="915">
        <v>5</v>
      </c>
      <c r="AG69" s="915"/>
      <c r="AH69" s="915"/>
      <c r="AI69" s="915"/>
      <c r="AJ69" s="915"/>
      <c r="AK69" s="915">
        <v>0</v>
      </c>
      <c r="AL69" s="915"/>
      <c r="AM69" s="915"/>
      <c r="AN69" s="915"/>
      <c r="AO69" s="915"/>
      <c r="AP69" s="915">
        <v>195</v>
      </c>
      <c r="AQ69" s="915"/>
      <c r="AR69" s="915"/>
      <c r="AS69" s="915"/>
      <c r="AT69" s="915"/>
      <c r="AU69" s="915">
        <v>86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587</v>
      </c>
      <c r="C70" s="958"/>
      <c r="D70" s="958"/>
      <c r="E70" s="958"/>
      <c r="F70" s="958"/>
      <c r="G70" s="958"/>
      <c r="H70" s="958"/>
      <c r="I70" s="958"/>
      <c r="J70" s="958"/>
      <c r="K70" s="958"/>
      <c r="L70" s="958"/>
      <c r="M70" s="958"/>
      <c r="N70" s="958"/>
      <c r="O70" s="958"/>
      <c r="P70" s="959"/>
      <c r="Q70" s="960">
        <v>450</v>
      </c>
      <c r="R70" s="915"/>
      <c r="S70" s="915"/>
      <c r="T70" s="915"/>
      <c r="U70" s="915"/>
      <c r="V70" s="915">
        <v>426</v>
      </c>
      <c r="W70" s="915"/>
      <c r="X70" s="915"/>
      <c r="Y70" s="915"/>
      <c r="Z70" s="915"/>
      <c r="AA70" s="915">
        <v>24</v>
      </c>
      <c r="AB70" s="915"/>
      <c r="AC70" s="915"/>
      <c r="AD70" s="915"/>
      <c r="AE70" s="915"/>
      <c r="AF70" s="915">
        <v>24</v>
      </c>
      <c r="AG70" s="915"/>
      <c r="AH70" s="915"/>
      <c r="AI70" s="915"/>
      <c r="AJ70" s="915"/>
      <c r="AK70" s="915">
        <v>16</v>
      </c>
      <c r="AL70" s="915"/>
      <c r="AM70" s="915"/>
      <c r="AN70" s="915"/>
      <c r="AO70" s="915"/>
      <c r="AP70" s="915">
        <v>0</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588</v>
      </c>
      <c r="C71" s="958"/>
      <c r="D71" s="958"/>
      <c r="E71" s="958"/>
      <c r="F71" s="958"/>
      <c r="G71" s="958"/>
      <c r="H71" s="958"/>
      <c r="I71" s="958"/>
      <c r="J71" s="958"/>
      <c r="K71" s="958"/>
      <c r="L71" s="958"/>
      <c r="M71" s="958"/>
      <c r="N71" s="958"/>
      <c r="O71" s="958"/>
      <c r="P71" s="959"/>
      <c r="Q71" s="960">
        <v>39</v>
      </c>
      <c r="R71" s="915"/>
      <c r="S71" s="915"/>
      <c r="T71" s="915"/>
      <c r="U71" s="915"/>
      <c r="V71" s="915">
        <v>37</v>
      </c>
      <c r="W71" s="915"/>
      <c r="X71" s="915"/>
      <c r="Y71" s="915"/>
      <c r="Z71" s="915"/>
      <c r="AA71" s="915">
        <v>2</v>
      </c>
      <c r="AB71" s="915"/>
      <c r="AC71" s="915"/>
      <c r="AD71" s="915"/>
      <c r="AE71" s="915"/>
      <c r="AF71" s="915">
        <v>2</v>
      </c>
      <c r="AG71" s="915"/>
      <c r="AH71" s="915"/>
      <c r="AI71" s="915"/>
      <c r="AJ71" s="915"/>
      <c r="AK71" s="915">
        <v>0</v>
      </c>
      <c r="AL71" s="915"/>
      <c r="AM71" s="915"/>
      <c r="AN71" s="915"/>
      <c r="AO71" s="915"/>
      <c r="AP71" s="915">
        <v>0</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589</v>
      </c>
      <c r="C72" s="958"/>
      <c r="D72" s="958"/>
      <c r="E72" s="958"/>
      <c r="F72" s="958"/>
      <c r="G72" s="958"/>
      <c r="H72" s="958"/>
      <c r="I72" s="958"/>
      <c r="J72" s="958"/>
      <c r="K72" s="958"/>
      <c r="L72" s="958"/>
      <c r="M72" s="958"/>
      <c r="N72" s="958"/>
      <c r="O72" s="958"/>
      <c r="P72" s="959"/>
      <c r="Q72" s="960">
        <v>470</v>
      </c>
      <c r="R72" s="915"/>
      <c r="S72" s="915"/>
      <c r="T72" s="915"/>
      <c r="U72" s="915"/>
      <c r="V72" s="915">
        <v>438</v>
      </c>
      <c r="W72" s="915"/>
      <c r="X72" s="915"/>
      <c r="Y72" s="915"/>
      <c r="Z72" s="915"/>
      <c r="AA72" s="915">
        <v>32</v>
      </c>
      <c r="AB72" s="915"/>
      <c r="AC72" s="915"/>
      <c r="AD72" s="915"/>
      <c r="AE72" s="915"/>
      <c r="AF72" s="915">
        <v>32</v>
      </c>
      <c r="AG72" s="915"/>
      <c r="AH72" s="915"/>
      <c r="AI72" s="915"/>
      <c r="AJ72" s="915"/>
      <c r="AK72" s="915">
        <v>0</v>
      </c>
      <c r="AL72" s="915"/>
      <c r="AM72" s="915"/>
      <c r="AN72" s="915"/>
      <c r="AO72" s="915"/>
      <c r="AP72" s="915">
        <v>7</v>
      </c>
      <c r="AQ72" s="915"/>
      <c r="AR72" s="915"/>
      <c r="AS72" s="915"/>
      <c r="AT72" s="915"/>
      <c r="AU72" s="915">
        <v>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590</v>
      </c>
      <c r="C73" s="958"/>
      <c r="D73" s="958"/>
      <c r="E73" s="958"/>
      <c r="F73" s="958"/>
      <c r="G73" s="958"/>
      <c r="H73" s="958"/>
      <c r="I73" s="958"/>
      <c r="J73" s="958"/>
      <c r="K73" s="958"/>
      <c r="L73" s="958"/>
      <c r="M73" s="958"/>
      <c r="N73" s="958"/>
      <c r="O73" s="958"/>
      <c r="P73" s="959"/>
      <c r="Q73" s="960">
        <v>18</v>
      </c>
      <c r="R73" s="915"/>
      <c r="S73" s="915"/>
      <c r="T73" s="915"/>
      <c r="U73" s="915"/>
      <c r="V73" s="915">
        <v>16</v>
      </c>
      <c r="W73" s="915"/>
      <c r="X73" s="915"/>
      <c r="Y73" s="915"/>
      <c r="Z73" s="915"/>
      <c r="AA73" s="915">
        <v>2</v>
      </c>
      <c r="AB73" s="915"/>
      <c r="AC73" s="915"/>
      <c r="AD73" s="915"/>
      <c r="AE73" s="915"/>
      <c r="AF73" s="915">
        <v>2</v>
      </c>
      <c r="AG73" s="915"/>
      <c r="AH73" s="915"/>
      <c r="AI73" s="915"/>
      <c r="AJ73" s="915"/>
      <c r="AK73" s="915" t="s">
        <v>584</v>
      </c>
      <c r="AL73" s="915"/>
      <c r="AM73" s="915"/>
      <c r="AN73" s="915"/>
      <c r="AO73" s="915"/>
      <c r="AP73" s="915">
        <v>98</v>
      </c>
      <c r="AQ73" s="915"/>
      <c r="AR73" s="915"/>
      <c r="AS73" s="915"/>
      <c r="AT73" s="915"/>
      <c r="AU73" s="915">
        <v>35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591</v>
      </c>
      <c r="C74" s="958"/>
      <c r="D74" s="958"/>
      <c r="E74" s="958"/>
      <c r="F74" s="958"/>
      <c r="G74" s="958"/>
      <c r="H74" s="958"/>
      <c r="I74" s="958"/>
      <c r="J74" s="958"/>
      <c r="K74" s="958"/>
      <c r="L74" s="958"/>
      <c r="M74" s="958"/>
      <c r="N74" s="958"/>
      <c r="O74" s="958"/>
      <c r="P74" s="959"/>
      <c r="Q74" s="960">
        <v>1069</v>
      </c>
      <c r="R74" s="915"/>
      <c r="S74" s="915"/>
      <c r="T74" s="915"/>
      <c r="U74" s="915"/>
      <c r="V74" s="915">
        <v>1064</v>
      </c>
      <c r="W74" s="915"/>
      <c r="X74" s="915"/>
      <c r="Y74" s="915"/>
      <c r="Z74" s="915"/>
      <c r="AA74" s="915">
        <v>5</v>
      </c>
      <c r="AB74" s="915"/>
      <c r="AC74" s="915"/>
      <c r="AD74" s="915"/>
      <c r="AE74" s="915"/>
      <c r="AF74" s="915">
        <v>5</v>
      </c>
      <c r="AG74" s="915"/>
      <c r="AH74" s="915"/>
      <c r="AI74" s="915"/>
      <c r="AJ74" s="915"/>
      <c r="AK74" s="915">
        <v>0</v>
      </c>
      <c r="AL74" s="915"/>
      <c r="AM74" s="915"/>
      <c r="AN74" s="915"/>
      <c r="AO74" s="915"/>
      <c r="AP74" s="915">
        <v>0</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592</v>
      </c>
      <c r="C75" s="958"/>
      <c r="D75" s="958"/>
      <c r="E75" s="958"/>
      <c r="F75" s="958"/>
      <c r="G75" s="958"/>
      <c r="H75" s="958"/>
      <c r="I75" s="958"/>
      <c r="J75" s="958"/>
      <c r="K75" s="958"/>
      <c r="L75" s="958"/>
      <c r="M75" s="958"/>
      <c r="N75" s="958"/>
      <c r="O75" s="958"/>
      <c r="P75" s="959"/>
      <c r="Q75" s="963">
        <v>287396</v>
      </c>
      <c r="R75" s="964"/>
      <c r="S75" s="964"/>
      <c r="T75" s="964"/>
      <c r="U75" s="914"/>
      <c r="V75" s="965">
        <v>279979</v>
      </c>
      <c r="W75" s="964"/>
      <c r="X75" s="964"/>
      <c r="Y75" s="964"/>
      <c r="Z75" s="914"/>
      <c r="AA75" s="965">
        <v>7417</v>
      </c>
      <c r="AB75" s="964"/>
      <c r="AC75" s="964"/>
      <c r="AD75" s="964"/>
      <c r="AE75" s="914"/>
      <c r="AF75" s="965">
        <v>7417</v>
      </c>
      <c r="AG75" s="964"/>
      <c r="AH75" s="964"/>
      <c r="AI75" s="964"/>
      <c r="AJ75" s="914"/>
      <c r="AK75" s="965">
        <v>982</v>
      </c>
      <c r="AL75" s="964"/>
      <c r="AM75" s="964"/>
      <c r="AN75" s="964"/>
      <c r="AO75" s="914"/>
      <c r="AP75" s="965">
        <v>0</v>
      </c>
      <c r="AQ75" s="964"/>
      <c r="AR75" s="964"/>
      <c r="AS75" s="964"/>
      <c r="AT75" s="914"/>
      <c r="AU75" s="965" t="s">
        <v>594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389</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7863</v>
      </c>
      <c r="AG88" s="926"/>
      <c r="AH88" s="926"/>
      <c r="AI88" s="926"/>
      <c r="AJ88" s="926"/>
      <c r="AK88" s="923"/>
      <c r="AL88" s="923"/>
      <c r="AM88" s="923"/>
      <c r="AN88" s="923"/>
      <c r="AO88" s="923"/>
      <c r="AP88" s="926">
        <v>300</v>
      </c>
      <c r="AQ88" s="926"/>
      <c r="AR88" s="926"/>
      <c r="AS88" s="926"/>
      <c r="AT88" s="926"/>
      <c r="AU88" s="926">
        <v>122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307</v>
      </c>
      <c r="AG109" s="979"/>
      <c r="AH109" s="979"/>
      <c r="AI109" s="979"/>
      <c r="AJ109" s="980"/>
      <c r="AK109" s="978" t="s">
        <v>306</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307</v>
      </c>
      <c r="BW109" s="979"/>
      <c r="BX109" s="979"/>
      <c r="BY109" s="979"/>
      <c r="BZ109" s="980"/>
      <c r="CA109" s="978" t="s">
        <v>306</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307</v>
      </c>
      <c r="DM109" s="979"/>
      <c r="DN109" s="979"/>
      <c r="DO109" s="979"/>
      <c r="DP109" s="980"/>
      <c r="DQ109" s="978" t="s">
        <v>306</v>
      </c>
      <c r="DR109" s="979"/>
      <c r="DS109" s="979"/>
      <c r="DT109" s="979"/>
      <c r="DU109" s="980"/>
      <c r="DV109" s="978" t="s">
        <v>435</v>
      </c>
      <c r="DW109" s="979"/>
      <c r="DX109" s="979"/>
      <c r="DY109" s="979"/>
      <c r="DZ109" s="981"/>
    </row>
    <row r="110" spans="1:131" s="247" customFormat="1" ht="26.25" customHeight="1">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817210</v>
      </c>
      <c r="AB110" s="986"/>
      <c r="AC110" s="986"/>
      <c r="AD110" s="986"/>
      <c r="AE110" s="987"/>
      <c r="AF110" s="988">
        <v>823348</v>
      </c>
      <c r="AG110" s="986"/>
      <c r="AH110" s="986"/>
      <c r="AI110" s="986"/>
      <c r="AJ110" s="987"/>
      <c r="AK110" s="988">
        <v>811684</v>
      </c>
      <c r="AL110" s="986"/>
      <c r="AM110" s="986"/>
      <c r="AN110" s="986"/>
      <c r="AO110" s="987"/>
      <c r="AP110" s="989">
        <v>20.399999999999999</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7945784</v>
      </c>
      <c r="BR110" s="1021"/>
      <c r="BS110" s="1021"/>
      <c r="BT110" s="1021"/>
      <c r="BU110" s="1021"/>
      <c r="BV110" s="1021">
        <v>7990356</v>
      </c>
      <c r="BW110" s="1021"/>
      <c r="BX110" s="1021"/>
      <c r="BY110" s="1021"/>
      <c r="BZ110" s="1021"/>
      <c r="CA110" s="1021">
        <v>7880199</v>
      </c>
      <c r="CB110" s="1021"/>
      <c r="CC110" s="1021"/>
      <c r="CD110" s="1021"/>
      <c r="CE110" s="1021"/>
      <c r="CF110" s="1035">
        <v>198.2</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408</v>
      </c>
      <c r="DM110" s="1021"/>
      <c r="DN110" s="1021"/>
      <c r="DO110" s="1021"/>
      <c r="DP110" s="1021"/>
      <c r="DQ110" s="1021" t="s">
        <v>408</v>
      </c>
      <c r="DR110" s="1021"/>
      <c r="DS110" s="1021"/>
      <c r="DT110" s="1021"/>
      <c r="DU110" s="1021"/>
      <c r="DV110" s="1022" t="s">
        <v>441</v>
      </c>
      <c r="DW110" s="1022"/>
      <c r="DX110" s="1022"/>
      <c r="DY110" s="1022"/>
      <c r="DZ110" s="1023"/>
    </row>
    <row r="111" spans="1:131" s="247" customFormat="1" ht="26.25" customHeight="1">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408</v>
      </c>
      <c r="AG111" s="1028"/>
      <c r="AH111" s="1028"/>
      <c r="AI111" s="1028"/>
      <c r="AJ111" s="1029"/>
      <c r="AK111" s="1030" t="s">
        <v>408</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583959</v>
      </c>
      <c r="BR111" s="1014"/>
      <c r="BS111" s="1014"/>
      <c r="BT111" s="1014"/>
      <c r="BU111" s="1014"/>
      <c r="BV111" s="1014">
        <v>244720</v>
      </c>
      <c r="BW111" s="1014"/>
      <c r="BX111" s="1014"/>
      <c r="BY111" s="1014"/>
      <c r="BZ111" s="1014"/>
      <c r="CA111" s="1014">
        <v>244359</v>
      </c>
      <c r="CB111" s="1014"/>
      <c r="CC111" s="1014"/>
      <c r="CD111" s="1014"/>
      <c r="CE111" s="1014"/>
      <c r="CF111" s="1008">
        <v>6.1</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446</v>
      </c>
      <c r="DH111" s="1014"/>
      <c r="DI111" s="1014"/>
      <c r="DJ111" s="1014"/>
      <c r="DK111" s="1014"/>
      <c r="DL111" s="1014" t="s">
        <v>446</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446</v>
      </c>
      <c r="AB112" s="1053"/>
      <c r="AC112" s="1053"/>
      <c r="AD112" s="1053"/>
      <c r="AE112" s="1054"/>
      <c r="AF112" s="1055" t="s">
        <v>446</v>
      </c>
      <c r="AG112" s="1053"/>
      <c r="AH112" s="1053"/>
      <c r="AI112" s="1053"/>
      <c r="AJ112" s="1054"/>
      <c r="AK112" s="1055" t="s">
        <v>446</v>
      </c>
      <c r="AL112" s="1053"/>
      <c r="AM112" s="1053"/>
      <c r="AN112" s="1053"/>
      <c r="AO112" s="1054"/>
      <c r="AP112" s="1056" t="s">
        <v>446</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1970119</v>
      </c>
      <c r="BR112" s="1014"/>
      <c r="BS112" s="1014"/>
      <c r="BT112" s="1014"/>
      <c r="BU112" s="1014"/>
      <c r="BV112" s="1014">
        <v>1863239</v>
      </c>
      <c r="BW112" s="1014"/>
      <c r="BX112" s="1014"/>
      <c r="BY112" s="1014"/>
      <c r="BZ112" s="1014"/>
      <c r="CA112" s="1014">
        <v>1837265</v>
      </c>
      <c r="CB112" s="1014"/>
      <c r="CC112" s="1014"/>
      <c r="CD112" s="1014"/>
      <c r="CE112" s="1014"/>
      <c r="CF112" s="1008">
        <v>46.2</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580000</v>
      </c>
      <c r="DH112" s="1014"/>
      <c r="DI112" s="1014"/>
      <c r="DJ112" s="1014"/>
      <c r="DK112" s="1014"/>
      <c r="DL112" s="1014">
        <v>241740</v>
      </c>
      <c r="DM112" s="1014"/>
      <c r="DN112" s="1014"/>
      <c r="DO112" s="1014"/>
      <c r="DP112" s="1014"/>
      <c r="DQ112" s="1014">
        <v>241740</v>
      </c>
      <c r="DR112" s="1014"/>
      <c r="DS112" s="1014"/>
      <c r="DT112" s="1014"/>
      <c r="DU112" s="1014"/>
      <c r="DV112" s="1015">
        <v>6.1</v>
      </c>
      <c r="DW112" s="1015"/>
      <c r="DX112" s="1015"/>
      <c r="DY112" s="1015"/>
      <c r="DZ112" s="1016"/>
    </row>
    <row r="113" spans="1:130" s="247" customFormat="1" ht="26.25" customHeight="1">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157405</v>
      </c>
      <c r="AB113" s="1028"/>
      <c r="AC113" s="1028"/>
      <c r="AD113" s="1028"/>
      <c r="AE113" s="1029"/>
      <c r="AF113" s="1030">
        <v>172259</v>
      </c>
      <c r="AG113" s="1028"/>
      <c r="AH113" s="1028"/>
      <c r="AI113" s="1028"/>
      <c r="AJ113" s="1029"/>
      <c r="AK113" s="1030">
        <v>178532</v>
      </c>
      <c r="AL113" s="1028"/>
      <c r="AM113" s="1028"/>
      <c r="AN113" s="1028"/>
      <c r="AO113" s="1029"/>
      <c r="AP113" s="1031">
        <v>4.5</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151827</v>
      </c>
      <c r="BR113" s="1014"/>
      <c r="BS113" s="1014"/>
      <c r="BT113" s="1014"/>
      <c r="BU113" s="1014"/>
      <c r="BV113" s="1014">
        <v>118807</v>
      </c>
      <c r="BW113" s="1014"/>
      <c r="BX113" s="1014"/>
      <c r="BY113" s="1014"/>
      <c r="BZ113" s="1014"/>
      <c r="CA113" s="1014">
        <v>121936</v>
      </c>
      <c r="CB113" s="1014"/>
      <c r="CC113" s="1014"/>
      <c r="CD113" s="1014"/>
      <c r="CE113" s="1014"/>
      <c r="CF113" s="1008">
        <v>3.1</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446</v>
      </c>
      <c r="DR113" s="1053"/>
      <c r="DS113" s="1053"/>
      <c r="DT113" s="1053"/>
      <c r="DU113" s="1054"/>
      <c r="DV113" s="1056" t="s">
        <v>446</v>
      </c>
      <c r="DW113" s="1057"/>
      <c r="DX113" s="1057"/>
      <c r="DY113" s="1057"/>
      <c r="DZ113" s="1058"/>
    </row>
    <row r="114" spans="1:130" s="247" customFormat="1" ht="26.25" customHeight="1">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123874</v>
      </c>
      <c r="AB114" s="1053"/>
      <c r="AC114" s="1053"/>
      <c r="AD114" s="1053"/>
      <c r="AE114" s="1054"/>
      <c r="AF114" s="1055">
        <v>35818</v>
      </c>
      <c r="AG114" s="1053"/>
      <c r="AH114" s="1053"/>
      <c r="AI114" s="1053"/>
      <c r="AJ114" s="1054"/>
      <c r="AK114" s="1055">
        <v>34719</v>
      </c>
      <c r="AL114" s="1053"/>
      <c r="AM114" s="1053"/>
      <c r="AN114" s="1053"/>
      <c r="AO114" s="1054"/>
      <c r="AP114" s="1056">
        <v>0.9</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470386</v>
      </c>
      <c r="BR114" s="1014"/>
      <c r="BS114" s="1014"/>
      <c r="BT114" s="1014"/>
      <c r="BU114" s="1014"/>
      <c r="BV114" s="1014">
        <v>356716</v>
      </c>
      <c r="BW114" s="1014"/>
      <c r="BX114" s="1014"/>
      <c r="BY114" s="1014"/>
      <c r="BZ114" s="1014"/>
      <c r="CA114" s="1014">
        <v>305955</v>
      </c>
      <c r="CB114" s="1014"/>
      <c r="CC114" s="1014"/>
      <c r="CD114" s="1014"/>
      <c r="CE114" s="1014"/>
      <c r="CF114" s="1008">
        <v>7.7</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446</v>
      </c>
      <c r="DH114" s="1053"/>
      <c r="DI114" s="1053"/>
      <c r="DJ114" s="1053"/>
      <c r="DK114" s="1054"/>
      <c r="DL114" s="1055" t="s">
        <v>446</v>
      </c>
      <c r="DM114" s="1053"/>
      <c r="DN114" s="1053"/>
      <c r="DO114" s="1053"/>
      <c r="DP114" s="1054"/>
      <c r="DQ114" s="1055" t="s">
        <v>446</v>
      </c>
      <c r="DR114" s="1053"/>
      <c r="DS114" s="1053"/>
      <c r="DT114" s="1053"/>
      <c r="DU114" s="1054"/>
      <c r="DV114" s="1056" t="s">
        <v>446</v>
      </c>
      <c r="DW114" s="1057"/>
      <c r="DX114" s="1057"/>
      <c r="DY114" s="1057"/>
      <c r="DZ114" s="1058"/>
    </row>
    <row r="115" spans="1:130" s="247" customFormat="1" ht="26.25" customHeight="1">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667</v>
      </c>
      <c r="AB115" s="1028"/>
      <c r="AC115" s="1028"/>
      <c r="AD115" s="1028"/>
      <c r="AE115" s="1029"/>
      <c r="AF115" s="1030">
        <v>277230</v>
      </c>
      <c r="AG115" s="1028"/>
      <c r="AH115" s="1028"/>
      <c r="AI115" s="1028"/>
      <c r="AJ115" s="1029"/>
      <c r="AK115" s="1030">
        <v>366</v>
      </c>
      <c r="AL115" s="1028"/>
      <c r="AM115" s="1028"/>
      <c r="AN115" s="1028"/>
      <c r="AO115" s="1029"/>
      <c r="AP115" s="1031">
        <v>0</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t="s">
        <v>408</v>
      </c>
      <c r="BR115" s="1014"/>
      <c r="BS115" s="1014"/>
      <c r="BT115" s="1014"/>
      <c r="BU115" s="1014"/>
      <c r="BV115" s="1014" t="s">
        <v>446</v>
      </c>
      <c r="BW115" s="1014"/>
      <c r="BX115" s="1014"/>
      <c r="BY115" s="1014"/>
      <c r="BZ115" s="1014"/>
      <c r="CA115" s="1014" t="s">
        <v>408</v>
      </c>
      <c r="CB115" s="1014"/>
      <c r="CC115" s="1014"/>
      <c r="CD115" s="1014"/>
      <c r="CE115" s="1014"/>
      <c r="CF115" s="1008" t="s">
        <v>446</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446</v>
      </c>
      <c r="DH115" s="1053"/>
      <c r="DI115" s="1053"/>
      <c r="DJ115" s="1053"/>
      <c r="DK115" s="1054"/>
      <c r="DL115" s="1055" t="s">
        <v>446</v>
      </c>
      <c r="DM115" s="1053"/>
      <c r="DN115" s="1053"/>
      <c r="DO115" s="1053"/>
      <c r="DP115" s="1054"/>
      <c r="DQ115" s="1055" t="s">
        <v>446</v>
      </c>
      <c r="DR115" s="1053"/>
      <c r="DS115" s="1053"/>
      <c r="DT115" s="1053"/>
      <c r="DU115" s="1054"/>
      <c r="DV115" s="1056" t="s">
        <v>446</v>
      </c>
      <c r="DW115" s="1057"/>
      <c r="DX115" s="1057"/>
      <c r="DY115" s="1057"/>
      <c r="DZ115" s="1058"/>
    </row>
    <row r="116" spans="1:130" s="247" customFormat="1" ht="26.25" customHeight="1">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408</v>
      </c>
      <c r="AB116" s="1053"/>
      <c r="AC116" s="1053"/>
      <c r="AD116" s="1053"/>
      <c r="AE116" s="1054"/>
      <c r="AF116" s="1055" t="s">
        <v>446</v>
      </c>
      <c r="AG116" s="1053"/>
      <c r="AH116" s="1053"/>
      <c r="AI116" s="1053"/>
      <c r="AJ116" s="1054"/>
      <c r="AK116" s="1055" t="s">
        <v>446</v>
      </c>
      <c r="AL116" s="1053"/>
      <c r="AM116" s="1053"/>
      <c r="AN116" s="1053"/>
      <c r="AO116" s="1054"/>
      <c r="AP116" s="1056" t="s">
        <v>446</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446</v>
      </c>
      <c r="BW116" s="1014"/>
      <c r="BX116" s="1014"/>
      <c r="BY116" s="1014"/>
      <c r="BZ116" s="1014"/>
      <c r="CA116" s="1014" t="s">
        <v>446</v>
      </c>
      <c r="CB116" s="1014"/>
      <c r="CC116" s="1014"/>
      <c r="CD116" s="1014"/>
      <c r="CE116" s="1014"/>
      <c r="CF116" s="1008" t="s">
        <v>446</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446</v>
      </c>
      <c r="DM116" s="1053"/>
      <c r="DN116" s="1053"/>
      <c r="DO116" s="1053"/>
      <c r="DP116" s="1054"/>
      <c r="DQ116" s="1055" t="s">
        <v>446</v>
      </c>
      <c r="DR116" s="1053"/>
      <c r="DS116" s="1053"/>
      <c r="DT116" s="1053"/>
      <c r="DU116" s="1054"/>
      <c r="DV116" s="1056" t="s">
        <v>408</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1099156</v>
      </c>
      <c r="AB117" s="1071"/>
      <c r="AC117" s="1071"/>
      <c r="AD117" s="1071"/>
      <c r="AE117" s="1072"/>
      <c r="AF117" s="1073">
        <v>1308655</v>
      </c>
      <c r="AG117" s="1071"/>
      <c r="AH117" s="1071"/>
      <c r="AI117" s="1071"/>
      <c r="AJ117" s="1072"/>
      <c r="AK117" s="1073">
        <v>1025301</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466</v>
      </c>
      <c r="DR117" s="1053"/>
      <c r="DS117" s="1053"/>
      <c r="DT117" s="1053"/>
      <c r="DU117" s="1054"/>
      <c r="DV117" s="1056" t="s">
        <v>128</v>
      </c>
      <c r="DW117" s="1057"/>
      <c r="DX117" s="1057"/>
      <c r="DY117" s="1057"/>
      <c r="DZ117" s="1058"/>
    </row>
    <row r="118" spans="1:130" s="247" customFormat="1" ht="26.25" customHeight="1">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307</v>
      </c>
      <c r="AG118" s="979"/>
      <c r="AH118" s="979"/>
      <c r="AI118" s="979"/>
      <c r="AJ118" s="980"/>
      <c r="AK118" s="978" t="s">
        <v>306</v>
      </c>
      <c r="AL118" s="979"/>
      <c r="AM118" s="979"/>
      <c r="AN118" s="979"/>
      <c r="AO118" s="980"/>
      <c r="AP118" s="1065" t="s">
        <v>435</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466</v>
      </c>
      <c r="DR118" s="1053"/>
      <c r="DS118" s="1053"/>
      <c r="DT118" s="1053"/>
      <c r="DU118" s="1054"/>
      <c r="DV118" s="1056" t="s">
        <v>128</v>
      </c>
      <c r="DW118" s="1057"/>
      <c r="DX118" s="1057"/>
      <c r="DY118" s="1057"/>
      <c r="DZ118" s="1058"/>
    </row>
    <row r="119" spans="1:130" s="247" customFormat="1" ht="26.25" customHeight="1">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446</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469</v>
      </c>
      <c r="BP119" s="1100"/>
      <c r="BQ119" s="1091">
        <v>11122075</v>
      </c>
      <c r="BR119" s="1092"/>
      <c r="BS119" s="1092"/>
      <c r="BT119" s="1092"/>
      <c r="BU119" s="1092"/>
      <c r="BV119" s="1092">
        <v>10573838</v>
      </c>
      <c r="BW119" s="1092"/>
      <c r="BX119" s="1092"/>
      <c r="BY119" s="1092"/>
      <c r="BZ119" s="1092"/>
      <c r="CA119" s="1092">
        <v>10389714</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3959</v>
      </c>
      <c r="DH119" s="1078"/>
      <c r="DI119" s="1078"/>
      <c r="DJ119" s="1078"/>
      <c r="DK119" s="1079"/>
      <c r="DL119" s="1077">
        <v>2980</v>
      </c>
      <c r="DM119" s="1078"/>
      <c r="DN119" s="1078"/>
      <c r="DO119" s="1078"/>
      <c r="DP119" s="1079"/>
      <c r="DQ119" s="1077">
        <v>2619</v>
      </c>
      <c r="DR119" s="1078"/>
      <c r="DS119" s="1078"/>
      <c r="DT119" s="1078"/>
      <c r="DU119" s="1079"/>
      <c r="DV119" s="1080">
        <v>0.1</v>
      </c>
      <c r="DW119" s="1081"/>
      <c r="DX119" s="1081"/>
      <c r="DY119" s="1081"/>
      <c r="DZ119" s="1082"/>
    </row>
    <row r="120" spans="1:130" s="247" customFormat="1" ht="26.25" customHeight="1">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2641689</v>
      </c>
      <c r="BR120" s="1021"/>
      <c r="BS120" s="1021"/>
      <c r="BT120" s="1021"/>
      <c r="BU120" s="1021"/>
      <c r="BV120" s="1021">
        <v>2765998</v>
      </c>
      <c r="BW120" s="1021"/>
      <c r="BX120" s="1021"/>
      <c r="BY120" s="1021"/>
      <c r="BZ120" s="1021"/>
      <c r="CA120" s="1021">
        <v>3202938</v>
      </c>
      <c r="CB120" s="1021"/>
      <c r="CC120" s="1021"/>
      <c r="CD120" s="1021"/>
      <c r="CE120" s="1021"/>
      <c r="CF120" s="1035">
        <v>80.5</v>
      </c>
      <c r="CG120" s="1036"/>
      <c r="CH120" s="1036"/>
      <c r="CI120" s="1036"/>
      <c r="CJ120" s="1036"/>
      <c r="CK120" s="1101" t="s">
        <v>473</v>
      </c>
      <c r="CL120" s="1102"/>
      <c r="CM120" s="1102"/>
      <c r="CN120" s="1102"/>
      <c r="CO120" s="1103"/>
      <c r="CP120" s="1109" t="s">
        <v>474</v>
      </c>
      <c r="CQ120" s="1110"/>
      <c r="CR120" s="1110"/>
      <c r="CS120" s="1110"/>
      <c r="CT120" s="1110"/>
      <c r="CU120" s="1110"/>
      <c r="CV120" s="1110"/>
      <c r="CW120" s="1110"/>
      <c r="CX120" s="1110"/>
      <c r="CY120" s="1110"/>
      <c r="CZ120" s="1110"/>
      <c r="DA120" s="1110"/>
      <c r="DB120" s="1110"/>
      <c r="DC120" s="1110"/>
      <c r="DD120" s="1110"/>
      <c r="DE120" s="1110"/>
      <c r="DF120" s="1111"/>
      <c r="DG120" s="1020">
        <v>1042039</v>
      </c>
      <c r="DH120" s="1021"/>
      <c r="DI120" s="1021"/>
      <c r="DJ120" s="1021"/>
      <c r="DK120" s="1021"/>
      <c r="DL120" s="1021">
        <v>963154</v>
      </c>
      <c r="DM120" s="1021"/>
      <c r="DN120" s="1021"/>
      <c r="DO120" s="1021"/>
      <c r="DP120" s="1021"/>
      <c r="DQ120" s="1021">
        <v>953402</v>
      </c>
      <c r="DR120" s="1021"/>
      <c r="DS120" s="1021"/>
      <c r="DT120" s="1021"/>
      <c r="DU120" s="1021"/>
      <c r="DV120" s="1022">
        <v>24</v>
      </c>
      <c r="DW120" s="1022"/>
      <c r="DX120" s="1022"/>
      <c r="DY120" s="1022"/>
      <c r="DZ120" s="1023"/>
    </row>
    <row r="121" spans="1:130" s="247" customFormat="1" ht="26.25" customHeight="1">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v>276728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921146</v>
      </c>
      <c r="BR121" s="1014"/>
      <c r="BS121" s="1014"/>
      <c r="BT121" s="1014"/>
      <c r="BU121" s="1014"/>
      <c r="BV121" s="1014">
        <v>854240</v>
      </c>
      <c r="BW121" s="1014"/>
      <c r="BX121" s="1014"/>
      <c r="BY121" s="1014"/>
      <c r="BZ121" s="1014"/>
      <c r="CA121" s="1014">
        <v>828311</v>
      </c>
      <c r="CB121" s="1014"/>
      <c r="CC121" s="1014"/>
      <c r="CD121" s="1014"/>
      <c r="CE121" s="1014"/>
      <c r="CF121" s="1008">
        <v>20.8</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830810</v>
      </c>
      <c r="DH121" s="1014"/>
      <c r="DI121" s="1014"/>
      <c r="DJ121" s="1014"/>
      <c r="DK121" s="1014"/>
      <c r="DL121" s="1014">
        <v>820339</v>
      </c>
      <c r="DM121" s="1014"/>
      <c r="DN121" s="1014"/>
      <c r="DO121" s="1014"/>
      <c r="DP121" s="1014"/>
      <c r="DQ121" s="1014">
        <v>846339</v>
      </c>
      <c r="DR121" s="1014"/>
      <c r="DS121" s="1014"/>
      <c r="DT121" s="1014"/>
      <c r="DU121" s="1014"/>
      <c r="DV121" s="1015">
        <v>21.3</v>
      </c>
      <c r="DW121" s="1015"/>
      <c r="DX121" s="1015"/>
      <c r="DY121" s="1015"/>
      <c r="DZ121" s="1016"/>
    </row>
    <row r="122" spans="1:130" s="247" customFormat="1" ht="26.25" customHeight="1">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6311160</v>
      </c>
      <c r="BR122" s="1092"/>
      <c r="BS122" s="1092"/>
      <c r="BT122" s="1092"/>
      <c r="BU122" s="1092"/>
      <c r="BV122" s="1092">
        <v>6293874</v>
      </c>
      <c r="BW122" s="1092"/>
      <c r="BX122" s="1092"/>
      <c r="BY122" s="1092"/>
      <c r="BZ122" s="1092"/>
      <c r="CA122" s="1092">
        <v>6348838</v>
      </c>
      <c r="CB122" s="1092"/>
      <c r="CC122" s="1092"/>
      <c r="CD122" s="1092"/>
      <c r="CE122" s="1092"/>
      <c r="CF122" s="1112">
        <v>159.69999999999999</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42337</v>
      </c>
      <c r="DH122" s="1014"/>
      <c r="DI122" s="1014"/>
      <c r="DJ122" s="1014"/>
      <c r="DK122" s="1014"/>
      <c r="DL122" s="1014">
        <v>39378</v>
      </c>
      <c r="DM122" s="1014"/>
      <c r="DN122" s="1014"/>
      <c r="DO122" s="1014"/>
      <c r="DP122" s="1014"/>
      <c r="DQ122" s="1014">
        <v>36371</v>
      </c>
      <c r="DR122" s="1014"/>
      <c r="DS122" s="1014"/>
      <c r="DT122" s="1014"/>
      <c r="DU122" s="1014"/>
      <c r="DV122" s="1015">
        <v>0.9</v>
      </c>
      <c r="DW122" s="1015"/>
      <c r="DX122" s="1015"/>
      <c r="DY122" s="1015"/>
      <c r="DZ122" s="1016"/>
    </row>
    <row r="123" spans="1:130" s="247" customFormat="1" ht="26.25" customHeight="1">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479</v>
      </c>
      <c r="BP123" s="1100"/>
      <c r="BQ123" s="1159">
        <v>9873995</v>
      </c>
      <c r="BR123" s="1160"/>
      <c r="BS123" s="1160"/>
      <c r="BT123" s="1160"/>
      <c r="BU123" s="1160"/>
      <c r="BV123" s="1160">
        <v>9914112</v>
      </c>
      <c r="BW123" s="1160"/>
      <c r="BX123" s="1160"/>
      <c r="BY123" s="1160"/>
      <c r="BZ123" s="1160"/>
      <c r="CA123" s="1160">
        <v>10380087</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v>54933</v>
      </c>
      <c r="DH123" s="1053"/>
      <c r="DI123" s="1053"/>
      <c r="DJ123" s="1053"/>
      <c r="DK123" s="1054"/>
      <c r="DL123" s="1055">
        <v>40368</v>
      </c>
      <c r="DM123" s="1053"/>
      <c r="DN123" s="1053"/>
      <c r="DO123" s="1053"/>
      <c r="DP123" s="1054"/>
      <c r="DQ123" s="1055">
        <v>1153</v>
      </c>
      <c r="DR123" s="1053"/>
      <c r="DS123" s="1053"/>
      <c r="DT123" s="1053"/>
      <c r="DU123" s="1054"/>
      <c r="DV123" s="1056">
        <v>0</v>
      </c>
      <c r="DW123" s="1057"/>
      <c r="DX123" s="1057"/>
      <c r="DY123" s="1057"/>
      <c r="DZ123" s="1058"/>
    </row>
    <row r="124" spans="1:130" s="247" customFormat="1" ht="26.25" customHeight="1" thickBot="1">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466</v>
      </c>
      <c r="AB124" s="1053"/>
      <c r="AC124" s="1053"/>
      <c r="AD124" s="1053"/>
      <c r="AE124" s="1054"/>
      <c r="AF124" s="1055" t="s">
        <v>446</v>
      </c>
      <c r="AG124" s="1053"/>
      <c r="AH124" s="1053"/>
      <c r="AI124" s="1053"/>
      <c r="AJ124" s="1054"/>
      <c r="AK124" s="1055" t="s">
        <v>128</v>
      </c>
      <c r="AL124" s="1053"/>
      <c r="AM124" s="1053"/>
      <c r="AN124" s="1053"/>
      <c r="AO124" s="1054"/>
      <c r="AP124" s="1056" t="s">
        <v>128</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31.2</v>
      </c>
      <c r="BR124" s="1122"/>
      <c r="BS124" s="1122"/>
      <c r="BT124" s="1122"/>
      <c r="BU124" s="1122"/>
      <c r="BV124" s="1122">
        <v>16.399999999999999</v>
      </c>
      <c r="BW124" s="1122"/>
      <c r="BX124" s="1122"/>
      <c r="BY124" s="1122"/>
      <c r="BZ124" s="1122"/>
      <c r="CA124" s="1122">
        <v>0.2</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446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446</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446</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446</v>
      </c>
      <c r="DR126" s="1014"/>
      <c r="DS126" s="1014"/>
      <c r="DT126" s="1014"/>
      <c r="DU126" s="1014"/>
      <c r="DV126" s="1015" t="s">
        <v>128</v>
      </c>
      <c r="DW126" s="1015"/>
      <c r="DX126" s="1015"/>
      <c r="DY126" s="1015"/>
      <c r="DZ126" s="1016"/>
    </row>
    <row r="127" spans="1:130" s="247" customFormat="1" ht="26.25" customHeight="1">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667</v>
      </c>
      <c r="AB127" s="1053"/>
      <c r="AC127" s="1053"/>
      <c r="AD127" s="1053"/>
      <c r="AE127" s="1054"/>
      <c r="AF127" s="1055">
        <v>502</v>
      </c>
      <c r="AG127" s="1053"/>
      <c r="AH127" s="1053"/>
      <c r="AI127" s="1053"/>
      <c r="AJ127" s="1054"/>
      <c r="AK127" s="1055">
        <v>366</v>
      </c>
      <c r="AL127" s="1053"/>
      <c r="AM127" s="1053"/>
      <c r="AN127" s="1053"/>
      <c r="AO127" s="1054"/>
      <c r="AP127" s="1056">
        <v>0</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94995</v>
      </c>
      <c r="AB128" s="1142"/>
      <c r="AC128" s="1142"/>
      <c r="AD128" s="1142"/>
      <c r="AE128" s="1143"/>
      <c r="AF128" s="1144">
        <v>365487</v>
      </c>
      <c r="AG128" s="1142"/>
      <c r="AH128" s="1142"/>
      <c r="AI128" s="1142"/>
      <c r="AJ128" s="1143"/>
      <c r="AK128" s="1144">
        <v>92245</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446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4661332</v>
      </c>
      <c r="AB129" s="1053"/>
      <c r="AC129" s="1053"/>
      <c r="AD129" s="1053"/>
      <c r="AE129" s="1054"/>
      <c r="AF129" s="1055">
        <v>4731649</v>
      </c>
      <c r="AG129" s="1053"/>
      <c r="AH129" s="1053"/>
      <c r="AI129" s="1053"/>
      <c r="AJ129" s="1054"/>
      <c r="AK129" s="1055">
        <v>4630087</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669644</v>
      </c>
      <c r="AB130" s="1053"/>
      <c r="AC130" s="1053"/>
      <c r="AD130" s="1053"/>
      <c r="AE130" s="1054"/>
      <c r="AF130" s="1055">
        <v>729036</v>
      </c>
      <c r="AG130" s="1053"/>
      <c r="AH130" s="1053"/>
      <c r="AI130" s="1053"/>
      <c r="AJ130" s="1054"/>
      <c r="AK130" s="1055">
        <v>653569</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6.9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3991688</v>
      </c>
      <c r="AB131" s="1078"/>
      <c r="AC131" s="1078"/>
      <c r="AD131" s="1078"/>
      <c r="AE131" s="1079"/>
      <c r="AF131" s="1077">
        <v>4002613</v>
      </c>
      <c r="AG131" s="1078"/>
      <c r="AH131" s="1078"/>
      <c r="AI131" s="1078"/>
      <c r="AJ131" s="1079"/>
      <c r="AK131" s="1077">
        <v>3976518</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0.2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8.3803393449999994</v>
      </c>
      <c r="AB132" s="1194"/>
      <c r="AC132" s="1194"/>
      <c r="AD132" s="1194"/>
      <c r="AE132" s="1195"/>
      <c r="AF132" s="1196">
        <v>5.3498052400000002</v>
      </c>
      <c r="AG132" s="1194"/>
      <c r="AH132" s="1194"/>
      <c r="AI132" s="1194"/>
      <c r="AJ132" s="1195"/>
      <c r="AK132" s="1196">
        <v>7.02843543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9.6</v>
      </c>
      <c r="AB133" s="1177"/>
      <c r="AC133" s="1177"/>
      <c r="AD133" s="1177"/>
      <c r="AE133" s="1178"/>
      <c r="AF133" s="1176">
        <v>7.6</v>
      </c>
      <c r="AG133" s="1177"/>
      <c r="AH133" s="1177"/>
      <c r="AI133" s="1177"/>
      <c r="AJ133" s="1178"/>
      <c r="AK133" s="1176">
        <v>6.9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X1pWkUc3jYZrcuQGvGh5FOq1UbYI4IooNwhwiuXkrz6qG4gQi0/aq8hPEMN0YqVcoR8ykelu6EwtKv4IqC6txQ==" saltValue="6QyOxXubEO1uI82y/OlS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iAPgv/yUptzEAZCxqxW23CZZrgEJ85V1Ca3guOBi9419ea5UB21YlMFZ4j5tCZC8+s6r5am5klgwxowMpvkwg==" saltValue="TepLknXyDmvwKZaMt4te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C0JnEbjEztaJ5vqfw7vMDWkVREDMdv2Aj4F83U+8SXkMhbhp5I9/4mwE1K4ioDqbELPHm/cem578JWTU0R3/Q==" saltValue="If9PZDe1Xe0pVLCqBAYS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1261553</v>
      </c>
      <c r="AP9" s="313">
        <v>117715</v>
      </c>
      <c r="AQ9" s="314">
        <v>92300</v>
      </c>
      <c r="AR9" s="315">
        <v>27.5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156461</v>
      </c>
      <c r="AP10" s="316">
        <v>14599</v>
      </c>
      <c r="AQ10" s="317">
        <v>10627</v>
      </c>
      <c r="AR10" s="318">
        <v>37.4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150160</v>
      </c>
      <c r="AP11" s="316">
        <v>14011</v>
      </c>
      <c r="AQ11" s="317">
        <v>14044</v>
      </c>
      <c r="AR11" s="318">
        <v>-0.2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859</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v>30</v>
      </c>
      <c r="AR13" s="318" t="s">
        <v>518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82854</v>
      </c>
      <c r="AP14" s="316">
        <v>7731</v>
      </c>
      <c r="AQ14" s="317">
        <v>4161</v>
      </c>
      <c r="AR14" s="318">
        <v>85.8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10133</v>
      </c>
      <c r="AP15" s="316">
        <v>946</v>
      </c>
      <c r="AQ15" s="317">
        <v>2030</v>
      </c>
      <c r="AR15" s="318">
        <v>-53.4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-183125</v>
      </c>
      <c r="AP16" s="316">
        <v>-17087</v>
      </c>
      <c r="AQ16" s="317">
        <v>-8642</v>
      </c>
      <c r="AR16" s="318">
        <v>97.7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1478036</v>
      </c>
      <c r="AP17" s="316">
        <v>137915</v>
      </c>
      <c r="AQ17" s="317">
        <v>115409</v>
      </c>
      <c r="AR17" s="318">
        <v>19.5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15.49</v>
      </c>
      <c r="AP21" s="329">
        <v>10.59</v>
      </c>
      <c r="AQ21" s="330">
        <v>4.9000000000000004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88.9</v>
      </c>
      <c r="AP22" s="334">
        <v>96.7</v>
      </c>
      <c r="AQ22" s="335">
        <v>-7.8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811684</v>
      </c>
      <c r="AP32" s="343">
        <v>75738</v>
      </c>
      <c r="AQ32" s="344">
        <v>54047</v>
      </c>
      <c r="AR32" s="345">
        <v>40.1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t="s">
        <v>518</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178532</v>
      </c>
      <c r="AP35" s="343">
        <v>16659</v>
      </c>
      <c r="AQ35" s="344">
        <v>14654</v>
      </c>
      <c r="AR35" s="345">
        <v>13.7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34719</v>
      </c>
      <c r="AP36" s="343">
        <v>3240</v>
      </c>
      <c r="AQ36" s="344">
        <v>3772</v>
      </c>
      <c r="AR36" s="345">
        <v>-14.1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366</v>
      </c>
      <c r="AP37" s="343">
        <v>34</v>
      </c>
      <c r="AQ37" s="344">
        <v>740</v>
      </c>
      <c r="AR37" s="345">
        <v>-95.4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12</v>
      </c>
      <c r="AR38" s="335" t="s">
        <v>518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-92245</v>
      </c>
      <c r="AP39" s="343">
        <v>-8607</v>
      </c>
      <c r="AQ39" s="344">
        <v>-2627</v>
      </c>
      <c r="AR39" s="345">
        <v>227.6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-653569</v>
      </c>
      <c r="AP40" s="343">
        <v>-60984</v>
      </c>
      <c r="AQ40" s="344">
        <v>-48398</v>
      </c>
      <c r="AR40" s="345">
        <v>26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279487</v>
      </c>
      <c r="AP41" s="343">
        <v>26079</v>
      </c>
      <c r="AQ41" s="344">
        <v>22201</v>
      </c>
      <c r="AR41" s="345">
        <v>17.5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1190008</v>
      </c>
      <c r="AN51" s="365">
        <v>103795</v>
      </c>
      <c r="AO51" s="366">
        <v>-32.4</v>
      </c>
      <c r="AP51" s="367">
        <v>75972</v>
      </c>
      <c r="AQ51" s="368">
        <v>-17.3</v>
      </c>
      <c r="AR51" s="369">
        <v>-15.1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310406</v>
      </c>
      <c r="AN52" s="373">
        <v>27074</v>
      </c>
      <c r="AO52" s="374">
        <v>2.1</v>
      </c>
      <c r="AP52" s="375">
        <v>40712</v>
      </c>
      <c r="AQ52" s="376">
        <v>-25.2</v>
      </c>
      <c r="AR52" s="377">
        <v>27.3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705306</v>
      </c>
      <c r="AN53" s="365">
        <v>62511</v>
      </c>
      <c r="AO53" s="366">
        <v>-39.799999999999997</v>
      </c>
      <c r="AP53" s="367">
        <v>79466</v>
      </c>
      <c r="AQ53" s="368">
        <v>4.5999999999999996</v>
      </c>
      <c r="AR53" s="369">
        <v>-44.4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206889</v>
      </c>
      <c r="AN54" s="373">
        <v>18336</v>
      </c>
      <c r="AO54" s="374">
        <v>-32.299999999999997</v>
      </c>
      <c r="AP54" s="375">
        <v>44645</v>
      </c>
      <c r="AQ54" s="376">
        <v>9.6999999999999993</v>
      </c>
      <c r="AR54" s="377">
        <v>-42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1187239</v>
      </c>
      <c r="AN55" s="365">
        <v>107491</v>
      </c>
      <c r="AO55" s="366">
        <v>72</v>
      </c>
      <c r="AP55" s="367">
        <v>90072</v>
      </c>
      <c r="AQ55" s="368">
        <v>13.3</v>
      </c>
      <c r="AR55" s="369">
        <v>58.7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363699</v>
      </c>
      <c r="AN56" s="373">
        <v>32929</v>
      </c>
      <c r="AO56" s="374">
        <v>79.599999999999994</v>
      </c>
      <c r="AP56" s="375">
        <v>46083</v>
      </c>
      <c r="AQ56" s="376">
        <v>3.2</v>
      </c>
      <c r="AR56" s="377">
        <v>76.400000000000006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1083286</v>
      </c>
      <c r="AN57" s="365">
        <v>99851</v>
      </c>
      <c r="AO57" s="366">
        <v>-7.1</v>
      </c>
      <c r="AP57" s="367">
        <v>88328</v>
      </c>
      <c r="AQ57" s="368">
        <v>-1.9</v>
      </c>
      <c r="AR57" s="369">
        <v>-5.2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603440</v>
      </c>
      <c r="AN58" s="373">
        <v>55622</v>
      </c>
      <c r="AO58" s="374">
        <v>68.900000000000006</v>
      </c>
      <c r="AP58" s="375">
        <v>49013</v>
      </c>
      <c r="AQ58" s="376">
        <v>6.4</v>
      </c>
      <c r="AR58" s="377">
        <v>62.5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1068426</v>
      </c>
      <c r="AN59" s="365">
        <v>99695</v>
      </c>
      <c r="AO59" s="366">
        <v>-0.2</v>
      </c>
      <c r="AP59" s="367">
        <v>103390</v>
      </c>
      <c r="AQ59" s="368">
        <v>17.100000000000001</v>
      </c>
      <c r="AR59" s="369">
        <v>-17.3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338119</v>
      </c>
      <c r="AN60" s="373">
        <v>31550</v>
      </c>
      <c r="AO60" s="374">
        <v>-43.3</v>
      </c>
      <c r="AP60" s="375">
        <v>51269</v>
      </c>
      <c r="AQ60" s="376">
        <v>4.5999999999999996</v>
      </c>
      <c r="AR60" s="377">
        <v>-47.9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1046853</v>
      </c>
      <c r="AN61" s="380">
        <v>94669</v>
      </c>
      <c r="AO61" s="381">
        <v>-1.5</v>
      </c>
      <c r="AP61" s="382">
        <v>87446</v>
      </c>
      <c r="AQ61" s="383">
        <v>3.2</v>
      </c>
      <c r="AR61" s="369">
        <v>-4.7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364511</v>
      </c>
      <c r="AN62" s="373">
        <v>33102</v>
      </c>
      <c r="AO62" s="374">
        <v>15</v>
      </c>
      <c r="AP62" s="375">
        <v>46344</v>
      </c>
      <c r="AQ62" s="376">
        <v>-0.3</v>
      </c>
      <c r="AR62" s="377">
        <v>15.3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30fnL7u/sxaM+LXjrtYxFx3nRr5yt69g/sBZiECToKoRZvpZnkGM6iU14jGwzAx/q0aJ2uX+aquYU+xXDRLBAw==" saltValue="kjXWwShQCSx8FnyTAwI3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xj7I8F5935iEMeDn4y++pC/A/1GzQsWMgBI8O+tmPG2NZcTR+d+7x02ac0GnO6BjhveuSBxLZt/t7nw3d0CcHA==" saltValue="0ECZg3buaPbhtn8o2Vp3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Zj9dZhLLHY70uhfNU4NC6kg/kj1vUm1xcGSRboV6xf1a6c/DjHGF76Rbpzj8G7NuJRXtvoErHWKX/rD/0Rvntg==" saltValue="1keoJQlHcQc6DEjxwGla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6" t="s">
        <v>3</v>
      </c>
      <c r="D47" s="1236"/>
      <c r="E47" s="1237"/>
      <c r="F47" s="11">
        <v>14.46</v>
      </c>
      <c r="G47" s="12">
        <v>19.57</v>
      </c>
      <c r="H47" s="12">
        <v>22.58</v>
      </c>
      <c r="I47" s="12">
        <v>23.83</v>
      </c>
      <c r="J47" s="13">
        <v>24.21</v>
      </c>
    </row>
    <row r="48" spans="2:10" ht="57.75" customHeight="1">
      <c r="B48" s="14"/>
      <c r="C48" s="1238" t="s">
        <v>4</v>
      </c>
      <c r="D48" s="1238"/>
      <c r="E48" s="1239"/>
      <c r="F48" s="15">
        <v>8.66</v>
      </c>
      <c r="G48" s="16">
        <v>5.91</v>
      </c>
      <c r="H48" s="16">
        <v>3.2</v>
      </c>
      <c r="I48" s="16">
        <v>3.92</v>
      </c>
      <c r="J48" s="17">
        <v>3.36</v>
      </c>
    </row>
    <row r="49" spans="2:10" ht="57.75" customHeight="1" thickBot="1">
      <c r="B49" s="18"/>
      <c r="C49" s="1240" t="s">
        <v>5</v>
      </c>
      <c r="D49" s="1240"/>
      <c r="E49" s="1241"/>
      <c r="F49" s="19">
        <v>4.29</v>
      </c>
      <c r="G49" s="20" t="s">
        <v>565</v>
      </c>
      <c r="H49" s="20" t="s">
        <v>566</v>
      </c>
      <c r="I49" s="20">
        <v>0.78</v>
      </c>
      <c r="J49" s="21" t="s">
        <v>567</v>
      </c>
    </row>
    <row r="50" spans="2:10" ht="13.5" customHeight="1"/>
  </sheetData>
  <sheetProtection algorithmName="SHA-512" hashValue="2d26q2SEC/zQITVQmnpd0AMnhFpFRh8QZ3Lmbn0uKQu+Apt4hPaBQPjCR4cLjeTpgdJueJ9VPI+bOD3/adzeSg==" saltValue="FkQArBeQT1C6GqC3n55m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2021-03-04T07:45:21Z</cp:lastPrinted>
  <dcterms:created xsi:type="dcterms:W3CDTF">2021-02-05T05:10:25Z</dcterms:created>
  <dcterms:modified xsi:type="dcterms:W3CDTF">2021-10-26T06:40:02Z</dcterms:modified>
  <cp:category/>
</cp:coreProperties>
</file>