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0市町村回答\18_伊佐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U34" i="10"/>
  <c r="U35" i="10" s="1"/>
  <c r="C34" i="10"/>
  <c r="U36" i="10" l="1"/>
  <c r="U37" i="10" s="1"/>
  <c r="BE34"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<sst xmlns="http://schemas.openxmlformats.org/spreadsheetml/2006/main" count="1109" uniqueCount="619">
  <si>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</si>
  <si>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</si>
  <si>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</si>
  <si>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</si>
  <si>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</si>
  <si>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</si>
  <si>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</si>
  <si>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</si>
  <si>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</si>
  <si>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</si>
  <si>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</si>
  <si>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</si>
  <si>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</si>
  <si>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</si>
  <si>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</si>
  <si>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</si>
  <si>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</si>
  <si>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</si>
  <si>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</si>
  <si>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</si>
  <si>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</si>
  <si>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</si>
  <si>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</si>
  <si>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</si>
  <si>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</si>
  <si>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</si>
  <si>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</si>
  <si>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</si>
  <si>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</si>
  <si>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</si>
  <si>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</si>
  <si>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</si>
  <si>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</si>
  <si>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</si>
  <si>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</si>
  <si>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</si>
  <si>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</si>
  <si>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</si>
  <si>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</si>
  <si>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</si>
  <si>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</si>
  <si>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</si>
  <si>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</si>
  <si>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</si>
  <si>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</si>
  <si>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</si>
  <si>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</si>
  <si>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</si>
  <si>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</si>
  <si>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</si>
  <si>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</si>
  <si>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</si>
  <si>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</si>
  <si>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</si>
  <si>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</si>
  <si>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</si>
  <si>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</si>
  <si>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</si>
  <si>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</si>
  <si>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</si>
  <si>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</si>
  <si>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</si>
  <si>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</si>
  <si>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</si>
  <si>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</si>
  <si>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</si>
  <si>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</si>
  <si>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</si>
  <si>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</si>
  <si>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</si>
  <si>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</si>
  <si>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</si>
  <si>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</si>
  <si>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</si>
  <si>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</si>
  <si>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</si>
  <si>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</si>
  <si>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</si>
  <si>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</si>
  <si>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</si>
  <si>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</si>
  <si>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</si>
  <si>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</si>
  <si>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</si>
  <si>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</si>
  <si>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</si>
  <si>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</si>
  <si>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</si>
  <si>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</si>
  <si>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</si>
  <si>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</si>
  <si>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</si>
  <si>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</si>
  <si>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</si>
  <si>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</si>
  <si>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</si>
  <si>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</si>
  <si>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</si>
  <si>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</si>
  <si>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</si>
  <si>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</si>
  <si>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</si>
  <si>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</si>
  <si>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</si>
  <si>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</si>
  <si>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</si>
  <si>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</si>
  <si>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</si>
  <si>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</si>
  <si>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</si>
  <si>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</si>
  <si>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</si>
  <si>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</si>
  <si>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</si>
  <si>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</si>
  <si>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</si>
  <si>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</si>
  <si>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</si>
  <si>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</si>
  <si>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</si>
  <si>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</si>
  <si>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</si>
  <si>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</si>
  <si>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</si>
  <si>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</si>
  <si>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</si>
  <si>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</si>
  <si>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</si>
  <si>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</si>
  <si>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</si>
  <si>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</si>
  <si>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</si>
  <si>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</si>
  <si>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</si>
  <si>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</si>
  <si>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</si>
  <si>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</si>
  <si>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</si>
  <si>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</si>
  <si>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</si>
  <si>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</si>
  <si>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</si>
  <si>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</si>
  <si>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</si>
  <si>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</si>
  <si>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</si>
  <si>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</si>
  <si>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</si>
  <si>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</si>
  <si>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</si>
  <si>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</si>
  <si>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</si>
  <si>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</si>
  <si>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</si>
  <si>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</si>
  <si>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</si>
  <si>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</si>
  <si>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</si>
  <si>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</si>
  <si>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</si>
  <si>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</si>
  <si>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</si>
  <si>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</si>
  <si>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</si>
  <si>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</si>
  <si>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</si>
  <si>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</si>
  <si>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</si>
  <si>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</si>
  <si>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</si>
  <si>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</si>
  <si>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</si>
  <si>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</si>
  <si>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</si>
  <si>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</si>
  <si>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</si>
  <si>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</si>
  <si>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</si>
  <si>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</si>
  <si>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</si>
  <si>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</si>
  <si>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</si>
  <si>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</si>
  <si>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</si>
  <si>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</si>
  <si>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</si>
  <si>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</si>
  <si>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</si>
  <si>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</si>
  <si>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</si>
  <si>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</si>
  <si>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</si>
  <si>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</si>
  <si>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</si>
  <si>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</si>
  <si>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</si>
  <si>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</si>
  <si>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</si>
  <si>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</si>
  <si>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</si>
  <si>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</si>
  <si>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</si>
  <si>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</si>
  <si>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</si>
  <si>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</si>
  <si>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</si>
  <si>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</si>
  <si>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</si>
  <si>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</si>
  <si>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</si>
  <si>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</si>
  <si>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鹿児島県伊佐市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</si>
  <si>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</si>
  <si>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</si>
  <si>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</si>
  <si>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</si>
  <si>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</si>
  <si>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</si>
  <si>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</si>
  <si>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</si>
  <si>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</si>
  <si>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</si>
  <si>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</si>
  <si>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</si>
  <si>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</si>
  <si>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</si>
  <si>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</si>
  <si>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</si>
  <si>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</si>
  <si>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</si>
  <si>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</si>
  <si>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</si>
  <si>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</si>
  <si>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</si>
  <si>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</si>
  <si>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</si>
  <si>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</si>
  <si>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</si>
  <si>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</si>
  <si>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</si>
  <si>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</si>
  <si>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</si>
  <si>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</si>
  <si>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</si>
  <si>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</si>
  <si>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</si>
  <si>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</si>
  <si>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</si>
  <si>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</si>
  <si>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</si>
  <si>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</si>
  <si>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</si>
  <si>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</si>
  <si>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</si>
  <si>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</si>
  <si>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</si>
  <si>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</si>
  <si>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</si>
  <si>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</si>
  <si>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</si>
  <si>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</si>
  <si>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</si>
  <si>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</si>
  <si>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</si>
  <si>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</si>
  <si>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</si>
  <si>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</si>
  <si>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</si>
  <si>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</si>
  <si>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</si>
  <si>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</si>
  <si>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</si>
  <si>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</si>
  <si>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</si>
  <si>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</si>
  <si>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</si>
  <si>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</si>
  <si>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</si>
  <si>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</si>
  <si>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</si>
  <si>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</si>
  <si>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</si>
  <si>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</si>
  <si>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</si>
  <si>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</si>
  <si>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</si>
  <si>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</si>
  <si>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</si>
  <si>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</si>
  <si>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</si>
  <si>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</si>
  <si>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</si>
  <si>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</si>
  <si>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</si>
  <si>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</si>
  <si>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</si>
  <si>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</si>
  <si>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</si>
  <si>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</si>
  <si>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</si>
  <si>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</si>
  <si>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</si>
  <si>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</si>
  <si>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</si>
  <si>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</si>
  <si>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</si>
  <si>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</si>
  <si>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</si>
  <si>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</si>
  <si>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</si>
  <si>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</si>
  <si>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</si>
  <si>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</si>
  <si>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</si>
  <si>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</si>
  <si>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</si>
  <si>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</si>
  <si>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</si>
  <si>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</si>
  <si>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</si>
  <si>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</si>
  <si>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</si>
  <si>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</si>
  <si>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</si>
  <si>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</si>
  <si>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</si>
  <si>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</si>
  <si>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</si>
  <si>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</si>
  <si>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</si>
  <si>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</si>
  <si>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</si>
  <si>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</si>
  <si>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</si>
  <si>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</si>
  <si>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</si>
  <si>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</si>
  <si>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</si>
  <si>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</si>
  <si>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</si>
  <si>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</si>
  <si>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</si>
  <si>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</si>
  <si>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</si>
  <si>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</si>
  <si>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</si>
  <si>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</si>
  <si>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</si>
  <si>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</si>
  <si>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</si>
  <si>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</si>
  <si>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</si>
  <si>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</si>
  <si>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</si>
  <si>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</si>
  <si>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</si>
  <si>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</si>
  <si>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</si>
  <si>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</si>
  <si>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</si>
  <si>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</si>
  <si>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</si>
  <si>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</si>
  <si>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</si>
  <si>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</si>
  <si>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鹿児島県伊佐市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</si>
  <si>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</si>
  <si>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</si>
  <si>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</si>
  <si>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</si>
  <si>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</si>
  <si>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</si>
  <si>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</si>
  <si>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</si>
  <si>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</si>
  <si>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</si>
  <si>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</si>
  <si>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</si>
  <si>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</si>
  <si>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</si>
  <si>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</si>
  <si>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</si>
  <si>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</si>
  <si>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</si>
  <si>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</si>
  <si>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</si>
  <si>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</si>
  <si>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</si>
  <si>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</si>
  <si>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</si>
  <si>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</si>
  <si>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</si>
  <si>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</si>
  <si>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</si>
  <si>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</si>
  <si>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</si>
  <si>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</si>
  <si>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</si>
  <si>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</si>
  <si>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</si>
  <si>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伊佐市国民健康保険事業特別会計</t>
    <phoneticPr fontId="5"/>
  </si>
  <si>
    <t>伊佐市介護保険事業特別会計</t>
    <phoneticPr fontId="5"/>
  </si>
  <si>
    <t>伊佐市後期高齢者医療特別会計</t>
    <phoneticPr fontId="5"/>
  </si>
  <si>
    <t>伊佐市介護サービス事業特別会計</t>
    <phoneticPr fontId="5"/>
  </si>
  <si>
    <t>伊佐市水道事業会計</t>
    <phoneticPr fontId="5"/>
  </si>
  <si>
    <t>法適用企業</t>
    <phoneticPr fontId="5"/>
  </si>
  <si>
    <t>伊佐市農業集落排水事業特別会計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</si>
  <si>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</si>
  <si>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</si>
  <si>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</si>
  <si>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</si>
  <si>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</si>
  <si>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</si>
  <si>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</si>
  <si>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</si>
  <si>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</si>
  <si>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</si>
  <si>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</si>
  <si>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</si>
  <si>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</si>
  <si>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</si>
  <si>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</si>
  <si>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</si>
  <si>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</si>
  <si>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</si>
  <si>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</si>
  <si>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</si>
  <si>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</si>
  <si>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</si>
  <si>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</si>
  <si>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</si>
  <si>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</si>
  <si>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</si>
  <si>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</si>
  <si>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</si>
  <si>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</si>
  <si>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</si>
  <si>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</si>
  <si>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</si>
  <si>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</si>
  <si>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</si>
  <si>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</si>
  <si>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</si>
  <si>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</si>
  <si>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</si>
  <si>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</si>
  <si>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</si>
  <si>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</si>
  <si>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</si>
  <si>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</si>
  <si>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</si>
  <si>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</si>
  <si>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</si>
  <si>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</si>
  <si>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</si>
  <si>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</si>
  <si>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</si>
  <si>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</si>
  <si>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</si>
  <si>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</si>
  <si>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</si>
  <si>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</si>
  <si>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</si>
  <si>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</si>
  <si>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</si>
  <si>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</si>
  <si>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</si>
  <si>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</si>
  <si>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</si>
  <si>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</si>
  <si>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</si>
  <si>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</si>
  <si>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</si>
  <si>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</si>
  <si>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</si>
  <si>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</si>
  <si>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伊佐市農業集落排水事業特別会計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</si>
  <si>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</si>
  <si>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</si>
  <si>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伊佐市水道事業会計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</si>
  <si>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</si>
  <si>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伊佐市介護サービス事業特別会計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</si>
  <si>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</si>
  <si>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</si>
  <si>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</si>
  <si>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</si>
  <si>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</si>
  <si>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</si>
  <si>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</si>
  <si>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</si>
  <si>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</si>
  <si>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</si>
  <si>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</si>
  <si>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</si>
  <si>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</si>
  <si>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</si>
  <si>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</si>
  <si>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</si>
  <si>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</si>
  <si>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</si>
  <si>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</si>
  <si>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</si>
  <si>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</si>
  <si>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</si>
  <si>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</si>
  <si>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</si>
  <si>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</si>
  <si>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</si>
  <si>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</si>
  <si>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</si>
  <si>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</si>
  <si>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</si>
  <si>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</si>
  <si>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</si>
  <si>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</si>
  <si>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</si>
  <si>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</si>
  <si>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</si>
  <si>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</si>
  <si>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</si>
  <si>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</si>
  <si>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</si>
  <si>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</si>
  <si>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</si>
  <si>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</si>
  <si>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</si>
  <si>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</si>
  <si>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</si>
  <si>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</si>
  <si>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</si>
  <si>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</si>
  <si>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</si>
  <si>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</si>
  <si>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</si>
  <si>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</si>
  <si>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</si>
  <si>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</si>
  <si>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</si>
  <si>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</si>
  <si>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</si>
  <si>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</si>
  <si>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</si>
  <si>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</si>
  <si>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</si>
  <si>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</si>
  <si>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</si>
  <si>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</si>
  <si>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</si>
  <si>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</si>
  <si>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</si>
  <si>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</si>
  <si>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</si>
  <si>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</si>
  <si>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</si>
  <si>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</si>
  <si>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</si>
  <si>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</si>
  <si>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</si>
  <si>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</si>
  <si>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</si>
  <si>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</si>
  <si>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</si>
  <si>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</si>
  <si>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</si>
  <si>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</si>
  <si>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</si>
  <si>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</si>
  <si>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6.11</t>
  </si>
  <si>
    <t>▲ 5.21</t>
  </si>
  <si>
    <t>▲ 1.78</t>
  </si>
  <si>
    <t>一般会計</t>
  </si>
  <si>
    <t>伊佐市水道事業会計</t>
  </si>
  <si>
    <t>伊佐市介護保険事業特別会計</t>
  </si>
  <si>
    <t>伊佐市国民健康保険事業特別会計</t>
  </si>
  <si>
    <t>伊佐市農業集落排水事業特別会計</t>
  </si>
  <si>
    <t>伊佐市後期高齢者医療特別会計</t>
  </si>
  <si>
    <t>伊佐市介護サービス事業特別会計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</si>
  <si>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</si>
  <si>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</si>
  <si>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</si>
  <si>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</si>
  <si>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</si>
  <si>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</si>
  <si>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</si>
  <si>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</si>
  <si>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</si>
  <si>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伊佐湧水消防組合</t>
    <rPh sb="0" eb="2">
      <t>イサ</t>
    </rPh>
    <rPh sb="2" eb="4">
      <t>ユウスイ</t>
    </rPh>
    <rPh sb="4" eb="6">
      <t>ショウボウ</t>
    </rPh>
    <rPh sb="6" eb="8">
      <t>クミアイ</t>
    </rPh>
    <phoneticPr fontId="18"/>
  </si>
  <si>
    <t>伊佐北姶良環境管理組合</t>
    <rPh sb="0" eb="2">
      <t>イサ</t>
    </rPh>
    <rPh sb="2" eb="3">
      <t>キタ</t>
    </rPh>
    <rPh sb="3" eb="5">
      <t>アイラ</t>
    </rPh>
    <rPh sb="5" eb="7">
      <t>カンキョウ</t>
    </rPh>
    <rPh sb="7" eb="9">
      <t>カンリ</t>
    </rPh>
    <rPh sb="9" eb="11">
      <t>クミアイ</t>
    </rPh>
    <phoneticPr fontId="18"/>
  </si>
  <si>
    <t>伊佐北姶良火葬場管理組合</t>
    <rPh sb="0" eb="2">
      <t>イサ</t>
    </rPh>
    <rPh sb="2" eb="3">
      <t>キタ</t>
    </rPh>
    <rPh sb="3" eb="5">
      <t>アイラ</t>
    </rPh>
    <rPh sb="5" eb="8">
      <t>カソウバ</t>
    </rPh>
    <rPh sb="8" eb="10">
      <t>カンリ</t>
    </rPh>
    <rPh sb="10" eb="12">
      <t>クミアイ</t>
    </rPh>
    <phoneticPr fontId="18"/>
  </si>
  <si>
    <t>大口地方卸売市場管理組合</t>
    <rPh sb="0" eb="2">
      <t>オオクチ</t>
    </rPh>
    <rPh sb="2" eb="4">
      <t>チホウ</t>
    </rPh>
    <rPh sb="4" eb="6">
      <t>オロシウリ</t>
    </rPh>
    <rPh sb="6" eb="8">
      <t>イチバ</t>
    </rPh>
    <rPh sb="8" eb="10">
      <t>カンリ</t>
    </rPh>
    <rPh sb="10" eb="12">
      <t>クミアイ</t>
    </rPh>
    <phoneticPr fontId="18"/>
  </si>
  <si>
    <t>姶良・伊佐地区介護保険組合</t>
    <rPh sb="0" eb="2">
      <t>アイラ</t>
    </rPh>
    <rPh sb="3" eb="5">
      <t>イサ</t>
    </rPh>
    <rPh sb="5" eb="7">
      <t>チク</t>
    </rPh>
    <rPh sb="7" eb="9">
      <t>カイゴ</t>
    </rPh>
    <rPh sb="9" eb="11">
      <t>ホケン</t>
    </rPh>
    <rPh sb="11" eb="13">
      <t>クミアイ</t>
    </rPh>
    <phoneticPr fontId="18"/>
  </si>
  <si>
    <t>鹿児島県市町村総合事務組合</t>
    <rPh sb="0" eb="3">
      <t>カゴシマ</t>
    </rPh>
    <rPh sb="3" eb="4">
      <t>ケン</t>
    </rPh>
    <rPh sb="4" eb="7">
      <t>シチョウソン</t>
    </rPh>
    <rPh sb="7" eb="9">
      <t>ソウゴウ</t>
    </rPh>
    <rPh sb="9" eb="11">
      <t>ジム</t>
    </rPh>
    <rPh sb="11" eb="13">
      <t>クミアイ</t>
    </rPh>
    <phoneticPr fontId="18"/>
  </si>
  <si>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8"/>
  </si>
  <si>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18"/>
  </si>
  <si>
    <t>-</t>
    <phoneticPr fontId="2"/>
  </si>
  <si>
    <t>菱刈泉熱開発</t>
    <rPh sb="0" eb="2">
      <t>ヒシカリ</t>
    </rPh>
    <rPh sb="2" eb="3">
      <t>イズミ</t>
    </rPh>
    <rPh sb="3" eb="4">
      <t>ネツ</t>
    </rPh>
    <rPh sb="4" eb="6">
      <t>カイハツ</t>
    </rPh>
    <phoneticPr fontId="2"/>
  </si>
  <si>
    <t>-</t>
    <phoneticPr fontId="2"/>
  </si>
  <si>
    <t>-</t>
    <phoneticPr fontId="2"/>
  </si>
  <si>
    <t>-</t>
    <phoneticPr fontId="2"/>
  </si>
  <si>
    <t>-</t>
    <phoneticPr fontId="2"/>
  </si>
  <si>
    <t>-</t>
    <phoneticPr fontId="2"/>
  </si>
  <si>
    <t>-</t>
    <phoneticPr fontId="2"/>
  </si>
  <si>
    <t>特定公有財産取得基金</t>
    <rPh sb="0" eb="2">
      <t>トクテイ</t>
    </rPh>
    <rPh sb="2" eb="4">
      <t>コウユウ</t>
    </rPh>
    <rPh sb="4" eb="6">
      <t>ザイサン</t>
    </rPh>
    <rPh sb="6" eb="8">
      <t>シュトク</t>
    </rPh>
    <rPh sb="8" eb="10">
      <t>キキン</t>
    </rPh>
    <phoneticPr fontId="2"/>
  </si>
  <si>
    <t>海音寺潮五郎基金</t>
    <rPh sb="0" eb="6">
      <t>カイオンジチョウゴロウ</t>
    </rPh>
    <rPh sb="6" eb="8">
      <t>キキン</t>
    </rPh>
    <phoneticPr fontId="2"/>
  </si>
  <si>
    <t>地域福祉基金</t>
    <rPh sb="0" eb="2">
      <t>チイキ</t>
    </rPh>
    <rPh sb="2" eb="4">
      <t>フクシ</t>
    </rPh>
    <rPh sb="4" eb="6">
      <t>キキン</t>
    </rPh>
    <phoneticPr fontId="2"/>
  </si>
  <si>
    <t>携帯電話基地局整備基金</t>
    <rPh sb="0" eb="2">
      <t>ケイタイ</t>
    </rPh>
    <rPh sb="2" eb="4">
      <t>デンワ</t>
    </rPh>
    <rPh sb="4" eb="7">
      <t>キチキョク</t>
    </rPh>
    <rPh sb="7" eb="9">
      <t>セイビ</t>
    </rPh>
    <rPh sb="9" eb="11">
      <t>キキン</t>
    </rPh>
    <phoneticPr fontId="2"/>
  </si>
  <si>
    <t>森林環境譲与税基金</t>
    <rPh sb="0" eb="2">
      <t>シンリン</t>
    </rPh>
    <rPh sb="2" eb="4">
      <t>カンキョウ</t>
    </rPh>
    <rPh sb="4" eb="6">
      <t>ジョウヨ</t>
    </rPh>
    <rPh sb="6" eb="7">
      <t>ゼイ</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</si>
  <si>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</si>
  <si>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</si>
  <si>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</si>
  <si>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</si>
  <si>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</si>
  <si>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</si>
  <si>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</si>
  <si>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</si>
  <si>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</si>
  <si>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</si>
  <si>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起債を抑制した結果、将来負担比率は算定されていない。一方で有形固定資産減価償却率は類似団体よりも高く、上昇傾向にある。
特に体育館、プール等の老朽化が進んでおり、有形固定資産減価償却率80％以上となっており、施設の更新、統合などの将来の方針決定が喫緊の課題となっている。今後も施設の更新等のため起債の増加は避けられないが、更なる行財政改革を進め、有利な地方債を活用するとともに、将来負担比率が過大にならないよう安定した財政運営に努める。</t>
    <phoneticPr fontId="5"/>
  </si>
  <si>
    <t>市町村合併後、起債を抑制し、平成21年度決算では79.2％の将来負担比率であったものを「計上なし」とすることができている。しかしながら、施設の老朽化による設備の更新計画により、平成27年から平成29年までの衛生センター建替、令和元年から2年の全学校の空調整備及び令和3年度のまごし温泉建替、令和4年から令和7年の新庁舎建設などの大型事業に加え、各学校及び施設の改修等控えており、起債が増加する財政計画となっている。再び将来負担比率の計上が見込まれるが、剰余金を財政調整基金に積み立てるなどで充当可能財源を確保するとともに、有利な起債を活用しながら、将来負担の急激な上昇を招かぬよう一層の努力をし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</si>
</sst>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7D53-4A03-BEDE-FEB5FD0295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108275</c:v>
                </c:pt>
                <c:pt idx="1">
                  <c:v>189040</c:v>
                </c:pt>
                <c:pt idx="2">
                  <c:v>65769</c:v>
                </c:pt>
                <c:pt idx="3">
                  <c:v>93328</c:v>
                </c:pt>
                <c:pt idx="4">
                  <c:v>71407</c:v>
                </c:pt>
              </c:numCache>
            </c:numRef>
          </c:val>
          <c:smooth val="0"/>
          <c:extLst>
            <c:ext xmlns:c16="http://schemas.microsoft.com/office/drawing/2014/chart" uri="{C3380CC4-5D6E-409C-BE32-E72D297353CC}">
              <c16:uniqueId val="{00000001-7D53-4A03-BEDE-FEB5FD0295E0}"/>
            </c:ext>
          </c:extLst>
        </c:ser>
        <c:dLbls>
          <c:showLegendKey val="0"/>
          <c:showVal val="0"/>
          <c:showCatName val="0"/>
          <c:showSerName val="0"/>
          <c:showPercent val="0"/>
          <c:showBubbleSize val="0"/>
        </c:dLbls>
        <c:marker val="1"/>
        <c:smooth val="0"/>
        <c:axId val="386217152"/>
        <c:axId val="386217544"/>
      </c:lineChart>
      <c:catAx>
        <c:axId val="386217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217544"/>
        <c:crosses val="autoZero"/>
        <c:auto val="1"/>
        <c:lblAlgn val="ctr"/>
        <c:lblOffset val="100"/>
        <c:tickLblSkip val="1"/>
        <c:tickMarkSkip val="1"/>
        <c:noMultiLvlLbl val="0"/>
      </c:catAx>
      <c:valAx>
        <c:axId val="38621754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21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3.23</c:v>
                </c:pt>
                <c:pt idx="1">
                  <c:v>5.0199999999999996</c:v>
                </c:pt>
                <c:pt idx="2">
                  <c:v>4.1500000000000004</c:v>
                </c:pt>
                <c:pt idx="3">
                  <c:v>5.49</c:v>
                </c:pt>
                <c:pt idx="4">
                  <c:v>6.92</c:v>
                </c:pt>
              </c:numCache>
            </c:numRef>
          </c:val>
          <c:extLst>
            <c:ext xmlns:c16="http://schemas.microsoft.com/office/drawing/2014/chart" uri="{C3380CC4-5D6E-409C-BE32-E72D297353CC}">
              <c16:uniqueId val="{00000000-B805-41CD-9568-42FE90F58F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61.09</c:v>
                </c:pt>
                <c:pt idx="1">
                  <c:v>63.09</c:v>
                </c:pt>
                <c:pt idx="2">
                  <c:v>59.94</c:v>
                </c:pt>
                <c:pt idx="3">
                  <c:v>57.4</c:v>
                </c:pt>
                <c:pt idx="4">
                  <c:v>54.07</c:v>
                </c:pt>
              </c:numCache>
            </c:numRef>
          </c:val>
          <c:extLst>
            <c:ext xmlns:c16="http://schemas.microsoft.com/office/drawing/2014/chart" uri="{C3380CC4-5D6E-409C-BE32-E72D297353CC}">
              <c16:uniqueId val="{00000001-B805-41CD-9568-42FE90F58F26}"/>
            </c:ext>
          </c:extLst>
        </c:ser>
        <c:dLbls>
          <c:showLegendKey val="0"/>
          <c:showVal val="0"/>
          <c:showCatName val="0"/>
          <c:showSerName val="0"/>
          <c:showPercent val="0"/>
          <c:showBubbleSize val="0"/>
        </c:dLbls>
        <c:gapWidth val="250"/>
        <c:overlap val="100"/>
        <c:axId val="386218328"/>
        <c:axId val="386213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-6.11</c:v>
                </c:pt>
                <c:pt idx="1">
                  <c:v>1.68</c:v>
                </c:pt>
                <c:pt idx="2">
                  <c:v>-5.21</c:v>
                </c:pt>
                <c:pt idx="3">
                  <c:v>-1.78</c:v>
                </c:pt>
                <c:pt idx="4">
                  <c:v>0.35</c:v>
                </c:pt>
              </c:numCache>
            </c:numRef>
          </c:val>
          <c:smooth val="0"/>
          <c:extLst>
            <c:ext xmlns:c16="http://schemas.microsoft.com/office/drawing/2014/chart" uri="{C3380CC4-5D6E-409C-BE32-E72D297353CC}">
              <c16:uniqueId val="{00000002-B805-41CD-9568-42FE90F58F26}"/>
            </c:ext>
          </c:extLst>
        </c:ser>
        <c:dLbls>
          <c:showLegendKey val="0"/>
          <c:showVal val="0"/>
          <c:showCatName val="0"/>
          <c:showSerName val="0"/>
          <c:showPercent val="0"/>
          <c:showBubbleSize val="0"/>
        </c:dLbls>
        <c:marker val="1"/>
        <c:smooth val="0"/>
        <c:axId val="386218328"/>
        <c:axId val="386213232"/>
      </c:lineChart>
      <c:catAx>
        <c:axId val="38621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6213232"/>
        <c:crosses val="autoZero"/>
        <c:auto val="1"/>
        <c:lblAlgn val="ctr"/>
        <c:lblOffset val="100"/>
        <c:tickLblSkip val="1"/>
        <c:tickMarkSkip val="1"/>
        <c:noMultiLvlLbl val="0"/>
      </c:catAx>
      <c:valAx>
        <c:axId val="38621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21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61B3-4214-BB86-80AB1D5CFA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B3-4214-BB86-80AB1D5CFA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B3-4214-BB86-80AB1D5CFAB5}"/>
            </c:ext>
          </c:extLst>
        </c:ser>
        <c:ser>
          <c:idx val="3"/>
          <c:order val="3"/>
          <c:tx>
            <c:strRef>
              <c:f>データシート!$A$30</c:f>
              <c:strCache>
                <c:ptCount val="1"/>
                <c:pt idx="0">
                  <c:v>伊佐市介護サービス事業特別会計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0.01</c:v>
                </c:pt>
                <c:pt idx="4">
                  <c:v>#N/A</c:v>
                </c:pt>
                <c:pt idx="5">
                  <c:v>0.02</c:v>
                </c:pt>
                <c:pt idx="6">
                  <c:v>#N/A</c:v>
                </c:pt>
                <c:pt idx="7">
                  <c:v>0.02</c:v>
                </c:pt>
                <c:pt idx="8">
                  <c:v>#N/A</c:v>
                </c:pt>
                <c:pt idx="9">
                  <c:v>0</c:v>
                </c:pt>
              </c:numCache>
            </c:numRef>
          </c:val>
          <c:extLst>
            <c:ext xmlns:c16="http://schemas.microsoft.com/office/drawing/2014/chart" uri="{C3380CC4-5D6E-409C-BE32-E72D297353CC}">
              <c16:uniqueId val="{00000003-61B3-4214-BB86-80AB1D5CFAB5}"/>
            </c:ext>
          </c:extLst>
        </c:ser>
        <c:ser>
          <c:idx val="4"/>
          <c:order val="4"/>
          <c:tx>
            <c:strRef>
              <c:f>データシート!$A$31</c:f>
              <c:strCache>
                <c:ptCount val="1"/>
                <c:pt idx="0">
                  <c:v>伊佐市後期高齢者医療特別会計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61B3-4214-BB86-80AB1D5CFAB5}"/>
            </c:ext>
          </c:extLst>
        </c:ser>
        <c:ser>
          <c:idx val="5"/>
          <c:order val="5"/>
          <c:tx>
            <c:strRef>
              <c:f>データシート!$A$32</c:f>
              <c:strCache>
                <c:ptCount val="1"/>
                <c:pt idx="0">
                  <c:v>伊佐市農業集落排水事業特別会計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0.03</c:v>
                </c:pt>
                <c:pt idx="8">
                  <c:v>#N/A</c:v>
                </c:pt>
                <c:pt idx="9">
                  <c:v>0.01</c:v>
                </c:pt>
              </c:numCache>
            </c:numRef>
          </c:val>
          <c:extLst>
            <c:ext xmlns:c16="http://schemas.microsoft.com/office/drawing/2014/chart" uri="{C3380CC4-5D6E-409C-BE32-E72D297353CC}">
              <c16:uniqueId val="{00000005-61B3-4214-BB86-80AB1D5CFAB5}"/>
            </c:ext>
          </c:extLst>
        </c:ser>
        <c:ser>
          <c:idx val="6"/>
          <c:order val="6"/>
          <c:tx>
            <c:strRef>
              <c:f>データシート!$A$33</c:f>
              <c:strCache>
                <c:ptCount val="1"/>
                <c:pt idx="0">
                  <c:v>伊佐市国民健康保険事業特別会計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1.51</c:v>
                </c:pt>
                <c:pt idx="4">
                  <c:v>#N/A</c:v>
                </c:pt>
                <c:pt idx="5">
                  <c:v>0.11</c:v>
                </c:pt>
                <c:pt idx="6">
                  <c:v>#N/A</c:v>
                </c:pt>
                <c:pt idx="7">
                  <c:v>0.01</c:v>
                </c:pt>
                <c:pt idx="8">
                  <c:v>#N/A</c:v>
                </c:pt>
                <c:pt idx="9">
                  <c:v>0.02</c:v>
                </c:pt>
              </c:numCache>
            </c:numRef>
          </c:val>
          <c:extLst>
            <c:ext xmlns:c16="http://schemas.microsoft.com/office/drawing/2014/chart" uri="{C3380CC4-5D6E-409C-BE32-E72D297353CC}">
              <c16:uniqueId val="{00000006-61B3-4214-BB86-80AB1D5CFAB5}"/>
            </c:ext>
          </c:extLst>
        </c:ser>
        <c:ser>
          <c:idx val="7"/>
          <c:order val="7"/>
          <c:tx>
            <c:strRef>
              <c:f>データシート!$A$34</c:f>
              <c:strCache>
                <c:ptCount val="1"/>
                <c:pt idx="0">
                  <c:v>伊佐市介護保険事業特別会計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0.76</c:v>
                </c:pt>
                <c:pt idx="2">
                  <c:v>#N/A</c:v>
                </c:pt>
                <c:pt idx="3">
                  <c:v>0.41</c:v>
                </c:pt>
                <c:pt idx="4">
                  <c:v>#N/A</c:v>
                </c:pt>
                <c:pt idx="5">
                  <c:v>0.6</c:v>
                </c:pt>
                <c:pt idx="6">
                  <c:v>#N/A</c:v>
                </c:pt>
                <c:pt idx="7">
                  <c:v>0.47</c:v>
                </c:pt>
                <c:pt idx="8">
                  <c:v>#N/A</c:v>
                </c:pt>
                <c:pt idx="9">
                  <c:v>0.6</c:v>
                </c:pt>
              </c:numCache>
            </c:numRef>
          </c:val>
          <c:extLst>
            <c:ext xmlns:c16="http://schemas.microsoft.com/office/drawing/2014/chart" uri="{C3380CC4-5D6E-409C-BE32-E72D297353CC}">
              <c16:uniqueId val="{00000007-61B3-4214-BB86-80AB1D5CFAB5}"/>
            </c:ext>
          </c:extLst>
        </c:ser>
        <c:ser>
          <c:idx val="8"/>
          <c:order val="8"/>
          <c:tx>
            <c:strRef>
              <c:f>データシート!$A$35</c:f>
              <c:strCache>
                <c:ptCount val="1"/>
                <c:pt idx="0">
                  <c:v>伊佐市水道事業会計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5.15</c:v>
                </c:pt>
                <c:pt idx="2">
                  <c:v>#N/A</c:v>
                </c:pt>
                <c:pt idx="3">
                  <c:v>5.23</c:v>
                </c:pt>
                <c:pt idx="4">
                  <c:v>#N/A</c:v>
                </c:pt>
                <c:pt idx="5">
                  <c:v>5.88</c:v>
                </c:pt>
                <c:pt idx="6">
                  <c:v>#N/A</c:v>
                </c:pt>
                <c:pt idx="7">
                  <c:v>5.81</c:v>
                </c:pt>
                <c:pt idx="8">
                  <c:v>#N/A</c:v>
                </c:pt>
                <c:pt idx="9">
                  <c:v>5.6</c:v>
                </c:pt>
              </c:numCache>
            </c:numRef>
          </c:val>
          <c:extLst>
            <c:ext xmlns:c16="http://schemas.microsoft.com/office/drawing/2014/chart" uri="{C3380CC4-5D6E-409C-BE32-E72D297353CC}">
              <c16:uniqueId val="{00000008-61B3-4214-BB86-80AB1D5CFA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3.22</c:v>
                </c:pt>
                <c:pt idx="2">
                  <c:v>#N/A</c:v>
                </c:pt>
                <c:pt idx="3">
                  <c:v>5.0199999999999996</c:v>
                </c:pt>
                <c:pt idx="4">
                  <c:v>#N/A</c:v>
                </c:pt>
                <c:pt idx="5">
                  <c:v>4.1399999999999997</c:v>
                </c:pt>
                <c:pt idx="6">
                  <c:v>#N/A</c:v>
                </c:pt>
                <c:pt idx="7">
                  <c:v>5.49</c:v>
                </c:pt>
                <c:pt idx="8">
                  <c:v>#N/A</c:v>
                </c:pt>
                <c:pt idx="9">
                  <c:v>6.92</c:v>
                </c:pt>
              </c:numCache>
            </c:numRef>
          </c:val>
          <c:extLst>
            <c:ext xmlns:c16="http://schemas.microsoft.com/office/drawing/2014/chart" uri="{C3380CC4-5D6E-409C-BE32-E72D297353CC}">
              <c16:uniqueId val="{00000009-61B3-4214-BB86-80AB1D5CFAB5}"/>
            </c:ext>
          </c:extLst>
        </c:ser>
        <c:dLbls>
          <c:showLegendKey val="0"/>
          <c:showVal val="0"/>
          <c:showCatName val="0"/>
          <c:showSerName val="0"/>
          <c:showPercent val="0"/>
          <c:showBubbleSize val="0"/>
        </c:dLbls>
        <c:gapWidth val="150"/>
        <c:overlap val="100"/>
        <c:axId val="386215976"/>
        <c:axId val="386216368"/>
      </c:barChart>
      <c:catAx>
        <c:axId val="38621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216368"/>
        <c:crosses val="autoZero"/>
        <c:auto val="1"/>
        <c:lblAlgn val="ctr"/>
        <c:lblOffset val="100"/>
        <c:tickLblSkip val="1"/>
        <c:tickMarkSkip val="1"/>
        <c:noMultiLvlLbl val="0"/>
      </c:catAx>
      <c:valAx>
        <c:axId val="38621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215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1355</c:v>
                </c:pt>
                <c:pt idx="5">
                  <c:v>1292</c:v>
                </c:pt>
                <c:pt idx="8">
                  <c:v>1248</c:v>
                </c:pt>
                <c:pt idx="11">
                  <c:v>1260</c:v>
                </c:pt>
                <c:pt idx="14">
                  <c:v>1368</c:v>
                </c:pt>
              </c:numCache>
            </c:numRef>
          </c:val>
          <c:extLst>
            <c:ext xmlns:c16="http://schemas.microsoft.com/office/drawing/2014/chart" uri="{C3380CC4-5D6E-409C-BE32-E72D297353CC}">
              <c16:uniqueId val="{00000000-7C4E-4C18-995A-AA30411DA7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4E-4C18-995A-AA30411DA7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144</c:v>
                </c:pt>
                <c:pt idx="3">
                  <c:v>117</c:v>
                </c:pt>
                <c:pt idx="6">
                  <c:v>95</c:v>
                </c:pt>
                <c:pt idx="9">
                  <c:v>68</c:v>
                </c:pt>
                <c:pt idx="12">
                  <c:v>52</c:v>
                </c:pt>
              </c:numCache>
            </c:numRef>
          </c:val>
          <c:extLst>
            <c:ext xmlns:c16="http://schemas.microsoft.com/office/drawing/2014/chart" uri="{C3380CC4-5D6E-409C-BE32-E72D297353CC}">
              <c16:uniqueId val="{00000002-7C4E-4C18-995A-AA30411DA7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254</c:v>
                </c:pt>
                <c:pt idx="3">
                  <c:v>116</c:v>
                </c:pt>
                <c:pt idx="6">
                  <c:v>0</c:v>
                </c:pt>
                <c:pt idx="9">
                  <c:v>7</c:v>
                </c:pt>
                <c:pt idx="12">
                  <c:v>12</c:v>
                </c:pt>
              </c:numCache>
            </c:numRef>
          </c:val>
          <c:extLst>
            <c:ext xmlns:c16="http://schemas.microsoft.com/office/drawing/2014/chart" uri="{C3380CC4-5D6E-409C-BE32-E72D297353CC}">
              <c16:uniqueId val="{00000003-7C4E-4C18-995A-AA30411DA7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140</c:v>
                </c:pt>
                <c:pt idx="3">
                  <c:v>138</c:v>
                </c:pt>
                <c:pt idx="6">
                  <c:v>139</c:v>
                </c:pt>
                <c:pt idx="9">
                  <c:v>146</c:v>
                </c:pt>
                <c:pt idx="12">
                  <c:v>144</c:v>
                </c:pt>
              </c:numCache>
            </c:numRef>
          </c:val>
          <c:extLst>
            <c:ext xmlns:c16="http://schemas.microsoft.com/office/drawing/2014/chart" uri="{C3380CC4-5D6E-409C-BE32-E72D297353CC}">
              <c16:uniqueId val="{00000004-7C4E-4C18-995A-AA30411DA7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4E-4C18-995A-AA30411DA7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4E-4C18-995A-AA30411DA7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1565</c:v>
                </c:pt>
                <c:pt idx="3">
                  <c:v>1619</c:v>
                </c:pt>
                <c:pt idx="6">
                  <c:v>1680</c:v>
                </c:pt>
                <c:pt idx="9">
                  <c:v>1684</c:v>
                </c:pt>
                <c:pt idx="12">
                  <c:v>1857</c:v>
                </c:pt>
              </c:numCache>
            </c:numRef>
          </c:val>
          <c:extLst>
            <c:ext xmlns:c16="http://schemas.microsoft.com/office/drawing/2014/chart" uri="{C3380CC4-5D6E-409C-BE32-E72D297353CC}">
              <c16:uniqueId val="{00000007-7C4E-4C18-995A-AA30411DA747}"/>
            </c:ext>
          </c:extLst>
        </c:ser>
        <c:dLbls>
          <c:showLegendKey val="0"/>
          <c:showVal val="0"/>
          <c:showCatName val="0"/>
          <c:showSerName val="0"/>
          <c:showPercent val="0"/>
          <c:showBubbleSize val="0"/>
        </c:dLbls>
        <c:gapWidth val="100"/>
        <c:overlap val="100"/>
        <c:axId val="386217936"/>
        <c:axId val="386219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748</c:v>
                </c:pt>
                <c:pt idx="2">
                  <c:v>#N/A</c:v>
                </c:pt>
                <c:pt idx="3">
                  <c:v>#N/A</c:v>
                </c:pt>
                <c:pt idx="4">
                  <c:v>698</c:v>
                </c:pt>
                <c:pt idx="5">
                  <c:v>#N/A</c:v>
                </c:pt>
                <c:pt idx="6">
                  <c:v>#N/A</c:v>
                </c:pt>
                <c:pt idx="7">
                  <c:v>666</c:v>
                </c:pt>
                <c:pt idx="8">
                  <c:v>#N/A</c:v>
                </c:pt>
                <c:pt idx="9">
                  <c:v>#N/A</c:v>
                </c:pt>
                <c:pt idx="10">
                  <c:v>645</c:v>
                </c:pt>
                <c:pt idx="11">
                  <c:v>#N/A</c:v>
                </c:pt>
                <c:pt idx="12">
                  <c:v>#N/A</c:v>
                </c:pt>
                <c:pt idx="13">
                  <c:v>697</c:v>
                </c:pt>
                <c:pt idx="14">
                  <c:v>#N/A</c:v>
                </c:pt>
              </c:numCache>
            </c:numRef>
          </c:val>
          <c:smooth val="0"/>
          <c:extLst>
            <c:ext xmlns:c16="http://schemas.microsoft.com/office/drawing/2014/chart" uri="{C3380CC4-5D6E-409C-BE32-E72D297353CC}">
              <c16:uniqueId val="{00000008-7C4E-4C18-995A-AA30411DA747}"/>
            </c:ext>
          </c:extLst>
        </c:ser>
        <c:dLbls>
          <c:showLegendKey val="0"/>
          <c:showVal val="0"/>
          <c:showCatName val="0"/>
          <c:showSerName val="0"/>
          <c:showPercent val="0"/>
          <c:showBubbleSize val="0"/>
        </c:dLbls>
        <c:marker val="1"/>
        <c:smooth val="0"/>
        <c:axId val="386217936"/>
        <c:axId val="386219112"/>
      </c:lineChart>
      <c:catAx>
        <c:axId val="38621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219112"/>
        <c:crosses val="autoZero"/>
        <c:auto val="1"/>
        <c:lblAlgn val="ctr"/>
        <c:lblOffset val="100"/>
        <c:tickLblSkip val="1"/>
        <c:tickMarkSkip val="1"/>
        <c:noMultiLvlLbl val="0"/>
      </c:catAx>
      <c:valAx>
        <c:axId val="386219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21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12165</c:v>
                </c:pt>
                <c:pt idx="5">
                  <c:v>12131</c:v>
                </c:pt>
                <c:pt idx="8">
                  <c:v>12925</c:v>
                </c:pt>
                <c:pt idx="11">
                  <c:v>12713</c:v>
                </c:pt>
                <c:pt idx="14">
                  <c:v>12218</c:v>
                </c:pt>
              </c:numCache>
            </c:numRef>
          </c:val>
          <c:extLst>
            <c:ext xmlns:c16="http://schemas.microsoft.com/office/drawing/2014/chart" uri="{C3380CC4-5D6E-409C-BE32-E72D297353CC}">
              <c16:uniqueId val="{00000000-1ACD-41DD-ADEE-0F2EEBFBFE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497</c:v>
                </c:pt>
                <c:pt idx="5">
                  <c:v>400</c:v>
                </c:pt>
                <c:pt idx="8">
                  <c:v>259</c:v>
                </c:pt>
                <c:pt idx="11">
                  <c:v>158</c:v>
                </c:pt>
                <c:pt idx="14">
                  <c:v>132</c:v>
                </c:pt>
              </c:numCache>
            </c:numRef>
          </c:val>
          <c:extLst>
            <c:ext xmlns:c16="http://schemas.microsoft.com/office/drawing/2014/chart" uri="{C3380CC4-5D6E-409C-BE32-E72D297353CC}">
              <c16:uniqueId val="{00000001-1ACD-41DD-ADEE-0F2EEBFBFE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8592</c:v>
                </c:pt>
                <c:pt idx="5">
                  <c:v>9238</c:v>
                </c:pt>
                <c:pt idx="8">
                  <c:v>9252</c:v>
                </c:pt>
                <c:pt idx="11">
                  <c:v>9183</c:v>
                </c:pt>
                <c:pt idx="14">
                  <c:v>8837</c:v>
                </c:pt>
              </c:numCache>
            </c:numRef>
          </c:val>
          <c:extLst>
            <c:ext xmlns:c16="http://schemas.microsoft.com/office/drawing/2014/chart" uri="{C3380CC4-5D6E-409C-BE32-E72D297353CC}">
              <c16:uniqueId val="{00000002-1ACD-41DD-ADEE-0F2EEBFBFE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CD-41DD-ADEE-0F2EEBFBFE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CD-41DD-ADEE-0F2EEBFBFE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CD-41DD-ADEE-0F2EEBFBFE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1749</c:v>
                </c:pt>
                <c:pt idx="3">
                  <c:v>1642</c:v>
                </c:pt>
                <c:pt idx="6">
                  <c:v>1557</c:v>
                </c:pt>
                <c:pt idx="9">
                  <c:v>1537</c:v>
                </c:pt>
                <c:pt idx="12">
                  <c:v>1548</c:v>
                </c:pt>
              </c:numCache>
            </c:numRef>
          </c:val>
          <c:extLst>
            <c:ext xmlns:c16="http://schemas.microsoft.com/office/drawing/2014/chart" uri="{C3380CC4-5D6E-409C-BE32-E72D297353CC}">
              <c16:uniqueId val="{00000006-1ACD-41DD-ADEE-0F2EEBFBFE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137</c:v>
                </c:pt>
                <c:pt idx="3">
                  <c:v>0</c:v>
                </c:pt>
                <c:pt idx="6">
                  <c:v>19</c:v>
                </c:pt>
                <c:pt idx="9">
                  <c:v>50</c:v>
                </c:pt>
                <c:pt idx="12">
                  <c:v>38</c:v>
                </c:pt>
              </c:numCache>
            </c:numRef>
          </c:val>
          <c:extLst>
            <c:ext xmlns:c16="http://schemas.microsoft.com/office/drawing/2014/chart" uri="{C3380CC4-5D6E-409C-BE32-E72D297353CC}">
              <c16:uniqueId val="{00000007-1ACD-41DD-ADEE-0F2EEBFBFE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1118</c:v>
                </c:pt>
                <c:pt idx="3">
                  <c:v>1169</c:v>
                </c:pt>
                <c:pt idx="6">
                  <c:v>1154</c:v>
                </c:pt>
                <c:pt idx="9">
                  <c:v>1013</c:v>
                </c:pt>
                <c:pt idx="12">
                  <c:v>951</c:v>
                </c:pt>
              </c:numCache>
            </c:numRef>
          </c:val>
          <c:extLst>
            <c:ext xmlns:c16="http://schemas.microsoft.com/office/drawing/2014/chart" uri="{C3380CC4-5D6E-409C-BE32-E72D297353CC}">
              <c16:uniqueId val="{00000008-1ACD-41DD-ADEE-0F2EEBFBFE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c:v>
                </c:pt>
                <c:pt idx="3">
                  <c:v>8</c:v>
                </c:pt>
                <c:pt idx="6">
                  <c:v>6</c:v>
                </c:pt>
                <c:pt idx="9">
                  <c:v>4</c:v>
                </c:pt>
                <c:pt idx="12">
                  <c:v>1</c:v>
                </c:pt>
              </c:numCache>
            </c:numRef>
          </c:val>
          <c:extLst>
            <c:ext xmlns:c16="http://schemas.microsoft.com/office/drawing/2014/chart" uri="{C3380CC4-5D6E-409C-BE32-E72D297353CC}">
              <c16:uniqueId val="{00000009-1ACD-41DD-ADEE-0F2EEBFBFE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15207</c:v>
                </c:pt>
                <c:pt idx="3">
                  <c:v>16635</c:v>
                </c:pt>
                <c:pt idx="6">
                  <c:v>16199</c:v>
                </c:pt>
                <c:pt idx="9">
                  <c:v>16116</c:v>
                </c:pt>
                <c:pt idx="12">
                  <c:v>15319</c:v>
                </c:pt>
              </c:numCache>
            </c:numRef>
          </c:val>
          <c:extLst>
            <c:ext xmlns:c16="http://schemas.microsoft.com/office/drawing/2014/chart" uri="{C3380CC4-5D6E-409C-BE32-E72D297353CC}">
              <c16:uniqueId val="{0000000A-1ACD-41DD-ADEE-0F2EEBFBFE3D}"/>
            </c:ext>
          </c:extLst>
        </c:ser>
        <c:dLbls>
          <c:showLegendKey val="0"/>
          <c:showVal val="0"/>
          <c:showCatName val="0"/>
          <c:showSerName val="0"/>
          <c:showPercent val="0"/>
          <c:showBubbleSize val="0"/>
        </c:dLbls>
        <c:gapWidth val="100"/>
        <c:overlap val="100"/>
        <c:axId val="386212448"/>
        <c:axId val="386213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CD-41DD-ADEE-0F2EEBFBFE3D}"/>
            </c:ext>
          </c:extLst>
        </c:ser>
        <c:dLbls>
          <c:showLegendKey val="0"/>
          <c:showVal val="0"/>
          <c:showCatName val="0"/>
          <c:showSerName val="0"/>
          <c:showPercent val="0"/>
          <c:showBubbleSize val="0"/>
        </c:dLbls>
        <c:marker val="1"/>
        <c:smooth val="0"/>
        <c:axId val="386212448"/>
        <c:axId val="386213624"/>
      </c:lineChart>
      <c:catAx>
        <c:axId val="38621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6213624"/>
        <c:crosses val="autoZero"/>
        <c:auto val="1"/>
        <c:lblAlgn val="ctr"/>
        <c:lblOffset val="100"/>
        <c:tickLblSkip val="1"/>
        <c:tickMarkSkip val="1"/>
        <c:noMultiLvlLbl val="0"/>
      </c:catAx>
      <c:valAx>
        <c:axId val="386213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21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5480</c:v>
                </c:pt>
                <c:pt idx="1">
                  <c:v>5200</c:v>
                </c:pt>
                <c:pt idx="2">
                  <c:v>5079</c:v>
                </c:pt>
              </c:numCache>
            </c:numRef>
          </c:val>
          <c:extLst>
            <c:ext xmlns:c16="http://schemas.microsoft.com/office/drawing/2014/chart" uri="{C3380CC4-5D6E-409C-BE32-E72D297353CC}">
              <c16:uniqueId val="{00000000-E114-4901-A332-EAAFD3A52B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944</c:v>
                </c:pt>
                <c:pt idx="1">
                  <c:v>1015</c:v>
                </c:pt>
                <c:pt idx="2">
                  <c:v>1089</c:v>
                </c:pt>
              </c:numCache>
            </c:numRef>
          </c:val>
          <c:extLst>
            <c:ext xmlns:c16="http://schemas.microsoft.com/office/drawing/2014/chart" uri="{C3380CC4-5D6E-409C-BE32-E72D297353CC}">
              <c16:uniqueId val="{00000001-E114-4901-A332-EAAFD3A52B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1790</c:v>
                </c:pt>
                <c:pt idx="1">
                  <c:v>1949</c:v>
                </c:pt>
                <c:pt idx="2">
                  <c:v>1702</c:v>
                </c:pt>
              </c:numCache>
            </c:numRef>
          </c:val>
          <c:extLst>
            <c:ext xmlns:c16="http://schemas.microsoft.com/office/drawing/2014/chart" uri="{C3380CC4-5D6E-409C-BE32-E72D297353CC}">
              <c16:uniqueId val="{00000002-E114-4901-A332-EAAFD3A52B5B}"/>
            </c:ext>
          </c:extLst>
        </c:ser>
        <c:dLbls>
          <c:showLegendKey val="0"/>
          <c:showVal val="0"/>
          <c:showCatName val="0"/>
          <c:showSerName val="0"/>
          <c:showPercent val="0"/>
          <c:showBubbleSize val="0"/>
        </c:dLbls>
        <c:gapWidth val="120"/>
        <c:overlap val="100"/>
        <c:axId val="429051320"/>
        <c:axId val="429053280"/>
      </c:barChart>
      <c:catAx>
        <c:axId val="429051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053280"/>
        <c:crosses val="autoZero"/>
        <c:auto val="1"/>
        <c:lblAlgn val="ctr"/>
        <c:lblOffset val="100"/>
        <c:tickLblSkip val="1"/>
        <c:tickMarkSkip val="1"/>
        <c:noMultiLvlLbl val="0"/>
      </c:catAx>
      <c:valAx>
        <c:axId val="429053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051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{98BE4E07-7D5F-4B9F-878C-09E204DB70B6}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9B8-4685-8B44-1BC557F49A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{7D41C63D-09A5-413B-8892-E3FD1FC2B19C}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B8-4685-8B44-1BC557F49A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{DF13F9D3-1381-49BE-A1DF-A58C794EEEDC}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B8-4685-8B44-1BC557F49A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{20AA07CA-F8FB-4328-BB60-452F37B158CB}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B8-4685-8B44-1BC557F49A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{FDBEA2CA-48DF-40EB-8967-E7CA65B2A84B}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B8-4685-8B44-1BC557F49AA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{E8A0CEBB-92E2-4F5B-A17C-1470C4190A63}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9B8-4685-8B44-1BC557F49AA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{971A59D6-C5B8-46B5-8428-B0C0864DC1A0}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9B8-4685-8B44-1BC557F49AA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{37DCA22D-FD07-468C-B11A-060B76222CA9}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9B8-4685-8B44-1BC557F49AA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{B4DC10AB-7A55-4B62-AE92-CB93850B274F}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9B8-4685-8B44-1BC557F49A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65.400000000000006</c:v>
                </c:pt>
                <c:pt idx="16">
                  <c:v>67.099999999999994</c:v>
                </c:pt>
                <c:pt idx="24">
                  <c:v>68.2</c:v>
                </c:pt>
                <c:pt idx="32">
                  <c:v>68.5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9B8-4685-8B44-1BC557F49A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{DAF46700-7313-4B2D-A4C7-B4E0E9E9AC2F}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9B8-4685-8B44-1BC557F49A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{C8A316A1-6A0B-425D-AA54-D7E32811A614}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B8-4685-8B44-1BC557F49A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{CB7EA278-3BCF-4035-B9DC-F5B1A3A1C8B2}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B8-4685-8B44-1BC557F49A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{E36EE121-A053-450D-AD9A-B25AD50B3643}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B8-4685-8B44-1BC557F49A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{E08EDBE7-DF74-4A74-8F85-59D7F1355841}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B8-4685-8B44-1BC557F49AA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{F7E2FDE3-BA5F-4CA2-8928-E65BF397005A}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9B8-4685-8B44-1BC557F49AA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{29F10300-EB9E-440C-8783-C0B47AA7FE78}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9B8-4685-8B44-1BC557F49AA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{C19DF893-5D1A-47B7-A5D9-0D947D39A3EE}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9B8-4685-8B44-1BC557F49AA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{3EE60017-216E-41FE-864E-00FD05DB3FC6}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9B8-4685-8B44-1BC557F49A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59.6</c:v>
                </c:pt>
                <c:pt idx="16">
                  <c:v>60.8</c:v>
                </c:pt>
                <c:pt idx="24">
                  <c:v>61</c:v>
                </c:pt>
                <c:pt idx="32">
                  <c:v>63</c:v>
                </c:pt>
              </c:numCache>
            </c:numRef>
          </c:xVal>
          <c:yVal>
            <c:numRef>
              <c:f>公会計指標分析・財政指標組合せ分析表!$BP$55:$DC$55</c:f>
              <c:numCache>
                <c:formatCode>#,##0.0;"▲ "#,##0.0</c:formatCode>
                <c:ptCount val="40"/>
                <c:pt idx="8">
                  <c:v>53.2</c:v>
                </c:pt>
                <c:pt idx="16">
                  <c:v>47.9</c:v>
                </c:pt>
                <c:pt idx="24">
                  <c:v>49</c:v>
                </c:pt>
                <c:pt idx="32">
                  <c:v>41.3</c:v>
                </c:pt>
              </c:numCache>
            </c:numRef>
          </c:yVal>
          <c:smooth val="0"/>
          <c:extLst>
            <c:ext xmlns:c16="http://schemas.microsoft.com/office/drawing/2014/chart" uri="{C3380CC4-5D6E-409C-BE32-E72D297353CC}">
              <c16:uniqueId val="{00000013-E9B8-4685-8B44-1BC557F49AA2}"/>
            </c:ext>
          </c:extLst>
        </c:ser>
        <c:dLbls>
          <c:showLegendKey val="0"/>
          <c:showVal val="1"/>
          <c:showCatName val="0"/>
          <c:showSerName val="0"/>
          <c:showPercent val="0"/>
          <c:showBubbleSize val="0"/>
        </c:dLbls>
        <c:axId val="429053672"/>
        <c:axId val="429057200"/>
      </c:scatterChart>
      <c:valAx>
        <c:axId val="429053672"/>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057200"/>
        <c:crosses val="autoZero"/>
        <c:crossBetween val="midCat"/>
      </c:valAx>
      <c:valAx>
        <c:axId val="42905720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29053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{0A72F7E7-DA9A-4284-9359-0122BA293059}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C7D-4CBC-A44A-3A1D691872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{C933F3D7-2AD3-43F5-8198-127E7060D1ED}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7D-4CBC-A44A-3A1D691872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{8C5E1C5B-9D21-4A21-B519-7FB8337E44A6}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7D-4CBC-A44A-3A1D691872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{A475EDE0-9C98-44B0-9F94-4FDCD92E743C}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7D-4CBC-A44A-3A1D691872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{309C6CE6-3D57-4AF0-AE4B-DFC9B25A6A91}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7D-4CBC-A44A-3A1D6918728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{C92E868B-600E-4123-8F56-C7E16BAA0B44}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C7D-4CBC-A44A-3A1D6918728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{507438AD-FD11-4AF0-B3A0-09BBD1B13207}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C7D-4CBC-A44A-3A1D6918728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{543B89B1-0E0B-4B1A-9801-719C75D76F54}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C7D-4CBC-A44A-3A1D6918728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{A8CF0FE9-14C8-4ADC-ADF8-76C57818BD18}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C7D-4CBC-A44A-3A1D691872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8.8000000000000007</c:v>
                </c:pt>
                <c:pt idx="16">
                  <c:v>8.6</c:v>
                </c:pt>
                <c:pt idx="24">
                  <c:v>8.4</c:v>
                </c:pt>
                <c:pt idx="32">
                  <c:v>8.4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C7D-4CBC-A44A-3A1D691872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{DA1D6C05-33F0-4459-8092-BDB7DA9DF8D8}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C7D-4CBC-A44A-3A1D691872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{DCC9FC6A-F9A5-43DE-BEA4-4611A255C33E}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7D-4CBC-A44A-3A1D691872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{50E9F4E3-AFFC-4484-A575-7F7B884BDA8D}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7D-4CBC-A44A-3A1D691872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{792ACF53-7FB4-4550-81CB-6A2830DDA3E2}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7D-4CBC-A44A-3A1D691872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{04669897-09B6-4A5D-814A-E65D83EADF42}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7D-4CBC-A44A-3A1D6918728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{023B63B9-4F62-4D29-A700-CB15B1189D03}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C7D-4CBC-A44A-3A1D6918728E}"/>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{37F4572C-0D39-44C2-9B09-8A7B045F4A5C}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C7D-4CBC-A44A-3A1D6918728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{FDBEBDD7-8689-400B-8F65-A97C1B6E317D}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C7D-4CBC-A44A-3A1D6918728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{8EBA9C9D-1347-4F47-892A-5BD2E35B6766}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C7D-4CBC-A44A-3A1D691872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AC7D-4CBC-A44A-3A1D6918728E}"/>
            </c:ext>
          </c:extLst>
        </c:ser>
        <c:dLbls>
          <c:showLegendKey val="0"/>
          <c:showVal val="1"/>
          <c:showCatName val="0"/>
          <c:showSerName val="0"/>
          <c:showPercent val="0"/>
          <c:showBubbleSize val="0"/>
        </c:dLbls>
        <c:axId val="429051712"/>
        <c:axId val="429056416"/>
      </c:scatterChart>
      <c:valAx>
        <c:axId val="429051712"/>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056416"/>
        <c:crosses val="autoZero"/>
        <c:crossBetween val="midCat"/>
      </c:valAx>
      <c:valAx>
        <c:axId val="429056416"/>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290517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実質公債費比率における分子の額について、元利償還金は衛生センターの元金償還が始ま</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ため、元利償還金が</a:t>
          </a:r>
          <a:r>
            <a:rPr kumimoji="1" lang="ja-JP" altLang="en-US" sz="1100">
              <a:solidFill>
                <a:schemeClr val="dk1"/>
              </a:solidFill>
              <a:effectLst/>
              <a:latin typeface="+mn-lt"/>
              <a:ea typeface="+mn-ea"/>
              <a:cs typeface="+mn-cs"/>
            </a:rPr>
            <a:t>１億</a:t>
          </a:r>
          <a:r>
            <a:rPr kumimoji="1" lang="en-US" altLang="ja-JP" sz="1100">
              <a:solidFill>
                <a:schemeClr val="dk1"/>
              </a:solidFill>
              <a:effectLst/>
              <a:latin typeface="+mn-lt"/>
              <a:ea typeface="+mn-ea"/>
              <a:cs typeface="+mn-cs"/>
            </a:rPr>
            <a:t>7,300</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新庁舎建設や社会資本</a:t>
          </a:r>
          <a:r>
            <a:rPr lang="ja-JP" altLang="en-US" sz="1100" b="0" i="0" baseline="0">
              <a:solidFill>
                <a:schemeClr val="dk1"/>
              </a:solidFill>
              <a:effectLst/>
              <a:latin typeface="+mn-lt"/>
              <a:ea typeface="+mn-ea"/>
              <a:cs typeface="+mn-cs"/>
            </a:rPr>
            <a:t>整備</a:t>
          </a:r>
          <a:r>
            <a:rPr lang="ja-JP" altLang="ja-JP" sz="1100" b="0" i="0" baseline="0">
              <a:solidFill>
                <a:schemeClr val="dk1"/>
              </a:solidFill>
              <a:effectLst/>
              <a:latin typeface="+mn-lt"/>
              <a:ea typeface="+mn-ea"/>
              <a:cs typeface="+mn-cs"/>
            </a:rPr>
            <a:t>の老朽化への対応等により起債額の増加</a:t>
          </a:r>
          <a:r>
            <a:rPr lang="ja-JP" altLang="en-US" sz="1100" b="0" i="0" baseline="0">
              <a:solidFill>
                <a:schemeClr val="dk1"/>
              </a:solidFill>
              <a:effectLst/>
              <a:latin typeface="+mn-lt"/>
              <a:ea typeface="+mn-ea"/>
              <a:cs typeface="+mn-cs"/>
            </a:rPr>
            <a:t>に伴い、</a:t>
          </a:r>
          <a:r>
            <a:rPr lang="ja-JP" altLang="ja-JP" sz="1100" b="0" i="0" baseline="0">
              <a:solidFill>
                <a:schemeClr val="dk1"/>
              </a:solidFill>
              <a:effectLst/>
              <a:latin typeface="+mn-lt"/>
              <a:ea typeface="+mn-ea"/>
              <a:cs typeface="+mn-cs"/>
            </a:rPr>
            <a:t>償還額は一気に増加すると見込んでいる。</a:t>
          </a:r>
          <a:r>
            <a:rPr kumimoji="1" lang="ja-JP" altLang="ja-JP" sz="1100">
              <a:solidFill>
                <a:schemeClr val="dk1"/>
              </a:solidFill>
              <a:effectLst/>
              <a:latin typeface="+mn-lt"/>
              <a:ea typeface="+mn-ea"/>
              <a:cs typeface="+mn-cs"/>
            </a:rPr>
            <a:t>交付税措置率の高い有利な地方債の活用を図ることはもちろんのこと、普通建設費等の投資的経費についても財政計画に基づいた適切な投資を行い、公債費負担が過大にならないよう努める。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年度に汚泥再生処理センター建設や小水流団地建設事業等、大型事業に伴う起債の借入により一般会計の地方債現在高が増加したが、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年度からは財政計画等に基づき起債を抑制したこと、また、交付税措置率の高い有利な地方債を活用した。令和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年度の将来負担比率における分子の額については▲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万円となり、今年度も将来負担比率は算出されなかった。</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庁舎建設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公共施設の更新等に伴い起債残高が増加すると見込んでいることから、より一層行財政改革を進めながら基金を確保</a:t>
          </a:r>
          <a:r>
            <a:rPr kumimoji="1" lang="ja-JP" altLang="en-US" sz="1100">
              <a:solidFill>
                <a:schemeClr val="dk1"/>
              </a:solidFill>
              <a:effectLst/>
              <a:latin typeface="+mn-lt"/>
              <a:ea typeface="+mn-ea"/>
              <a:cs typeface="+mn-cs"/>
            </a:rPr>
            <a:t>するとともに、</a:t>
          </a:r>
          <a:r>
            <a:rPr kumimoji="1" lang="ja-JP" altLang="ja-JP" sz="1100">
              <a:solidFill>
                <a:schemeClr val="dk1"/>
              </a:solidFill>
              <a:effectLst/>
              <a:latin typeface="+mn-lt"/>
              <a:ea typeface="+mn-ea"/>
              <a:cs typeface="+mn-cs"/>
            </a:rPr>
            <a:t>将来負担比率が過大にならないよう安定した財政運営に努める。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鹿児島県伊佐市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（増減理由）</a:t>
          </a:r>
          <a:endParaRPr lang="ja-JP" altLang="ja-JP" sz="1050">
            <a:effectLst/>
          </a:endParaRPr>
        </a:p>
        <a:p>
          <a:r>
            <a:rPr kumimoji="1" lang="ja-JP" altLang="ja-JP" sz="1050">
              <a:solidFill>
                <a:schemeClr val="dk1"/>
              </a:solidFill>
              <a:effectLst/>
              <a:latin typeface="+mn-lt"/>
              <a:ea typeface="+mn-ea"/>
              <a:cs typeface="+mn-cs"/>
            </a:rPr>
            <a:t>■財政調整基金　▲</a:t>
          </a:r>
          <a:r>
            <a:rPr kumimoji="1" lang="ja-JP" altLang="en-US" sz="1050">
              <a:solidFill>
                <a:schemeClr val="dk1"/>
              </a:solidFill>
              <a:effectLst/>
              <a:latin typeface="+mn-lt"/>
              <a:ea typeface="+mn-ea"/>
              <a:cs typeface="+mn-cs"/>
            </a:rPr>
            <a:t>１</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2,100</a:t>
          </a:r>
          <a:r>
            <a:rPr kumimoji="1" lang="ja-JP" altLang="ja-JP" sz="1050">
              <a:solidFill>
                <a:schemeClr val="dk1"/>
              </a:solidFill>
              <a:effectLst/>
              <a:latin typeface="+mn-lt"/>
              <a:ea typeface="+mn-ea"/>
              <a:cs typeface="+mn-cs"/>
            </a:rPr>
            <a:t>千万円　地方財政法に基づく積立　</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6,000</a:t>
          </a:r>
          <a:r>
            <a:rPr kumimoji="1" lang="ja-JP" altLang="ja-JP" sz="1050">
              <a:solidFill>
                <a:schemeClr val="dk1"/>
              </a:solidFill>
              <a:effectLst/>
              <a:latin typeface="+mn-lt"/>
              <a:ea typeface="+mn-ea"/>
              <a:cs typeface="+mn-cs"/>
            </a:rPr>
            <a:t>万円　財源不足による取崩　▲</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8,100</a:t>
          </a:r>
          <a:r>
            <a:rPr kumimoji="1" lang="ja-JP" altLang="en-US" sz="1050">
              <a:solidFill>
                <a:schemeClr val="dk1"/>
              </a:solidFill>
              <a:effectLst/>
              <a:latin typeface="+mn-lt"/>
              <a:ea typeface="+mn-ea"/>
              <a:cs typeface="+mn-cs"/>
            </a:rPr>
            <a:t>万</a:t>
          </a:r>
          <a:r>
            <a:rPr kumimoji="1" lang="ja-JP" altLang="ja-JP" sz="1050">
              <a:solidFill>
                <a:schemeClr val="dk1"/>
              </a:solidFill>
              <a:effectLst/>
              <a:latin typeface="+mn-lt"/>
              <a:ea typeface="+mn-ea"/>
              <a:cs typeface="+mn-cs"/>
            </a:rPr>
            <a:t>円　</a:t>
          </a:r>
          <a:endParaRPr lang="ja-JP" altLang="ja-JP" sz="1050">
            <a:effectLst/>
          </a:endParaRPr>
        </a:p>
        <a:p>
          <a:r>
            <a:rPr kumimoji="1" lang="ja-JP" altLang="ja-JP" sz="1050">
              <a:solidFill>
                <a:schemeClr val="dk1"/>
              </a:solidFill>
              <a:effectLst/>
              <a:latin typeface="+mn-lt"/>
              <a:ea typeface="+mn-ea"/>
              <a:cs typeface="+mn-cs"/>
            </a:rPr>
            <a:t>■減債基金　　</a:t>
          </a:r>
          <a:r>
            <a:rPr kumimoji="1" lang="en-US" altLang="ja-JP" sz="1050">
              <a:solidFill>
                <a:schemeClr val="dk1"/>
              </a:solidFill>
              <a:effectLst/>
              <a:latin typeface="+mn-lt"/>
              <a:ea typeface="+mn-ea"/>
              <a:cs typeface="+mn-cs"/>
            </a:rPr>
            <a:t>+7,400</a:t>
          </a:r>
          <a:r>
            <a:rPr kumimoji="1" lang="ja-JP" altLang="ja-JP" sz="1050">
              <a:solidFill>
                <a:schemeClr val="dk1"/>
              </a:solidFill>
              <a:effectLst/>
              <a:latin typeface="+mn-lt"/>
              <a:ea typeface="+mn-ea"/>
              <a:cs typeface="+mn-cs"/>
            </a:rPr>
            <a:t>万円</a:t>
          </a:r>
          <a:r>
            <a:rPr lang="ja-JP" altLang="ja-JP" sz="105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新庁舎建設や社会資本の老朽化への対応等により</a:t>
          </a:r>
          <a:r>
            <a:rPr lang="ja-JP" altLang="en-US" sz="1050" b="0" i="0" baseline="0">
              <a:solidFill>
                <a:schemeClr val="dk1"/>
              </a:solidFill>
              <a:effectLst/>
              <a:latin typeface="+mn-lt"/>
              <a:ea typeface="+mn-ea"/>
              <a:cs typeface="+mn-cs"/>
            </a:rPr>
            <a:t>、</a:t>
          </a:r>
          <a:r>
            <a:rPr kumimoji="1" lang="ja-JP" altLang="en-US" sz="1050">
              <a:solidFill>
                <a:schemeClr val="dk1"/>
              </a:solidFill>
              <a:effectLst/>
              <a:latin typeface="+mn-lt"/>
              <a:ea typeface="+mn-ea"/>
              <a:cs typeface="+mn-cs"/>
            </a:rPr>
            <a:t>地方債残高</a:t>
          </a:r>
          <a:r>
            <a:rPr kumimoji="1" lang="ja-JP" altLang="ja-JP" sz="1050">
              <a:solidFill>
                <a:schemeClr val="dk1"/>
              </a:solidFill>
              <a:effectLst/>
              <a:latin typeface="+mn-lt"/>
              <a:ea typeface="+mn-ea"/>
              <a:cs typeface="+mn-cs"/>
            </a:rPr>
            <a:t>が現在の</a:t>
          </a:r>
          <a:r>
            <a:rPr kumimoji="1" lang="en-US" altLang="ja-JP" sz="1050">
              <a:solidFill>
                <a:schemeClr val="dk1"/>
              </a:solidFill>
              <a:effectLst/>
              <a:latin typeface="+mn-lt"/>
              <a:ea typeface="+mn-ea"/>
              <a:cs typeface="+mn-cs"/>
            </a:rPr>
            <a:t>153</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3,000</a:t>
          </a:r>
          <a:r>
            <a:rPr kumimoji="1" lang="ja-JP" altLang="ja-JP" sz="1050">
              <a:solidFill>
                <a:schemeClr val="dk1"/>
              </a:solidFill>
              <a:effectLst/>
              <a:latin typeface="+mn-lt"/>
              <a:ea typeface="+mn-ea"/>
              <a:cs typeface="+mn-cs"/>
            </a:rPr>
            <a:t>万円から令和</a:t>
          </a:r>
          <a:r>
            <a:rPr kumimoji="1" lang="ja-JP" altLang="en-US" sz="1050">
              <a:solidFill>
                <a:schemeClr val="dk1"/>
              </a:solidFill>
              <a:effectLst/>
              <a:latin typeface="+mn-lt"/>
              <a:ea typeface="+mn-ea"/>
              <a:cs typeface="+mn-cs"/>
            </a:rPr>
            <a:t>８</a:t>
          </a:r>
          <a:r>
            <a:rPr kumimoji="1" lang="ja-JP" altLang="ja-JP" sz="1050">
              <a:solidFill>
                <a:schemeClr val="dk1"/>
              </a:solidFill>
              <a:effectLst/>
              <a:latin typeface="+mn-lt"/>
              <a:ea typeface="+mn-ea"/>
              <a:cs typeface="+mn-cs"/>
            </a:rPr>
            <a:t>年度には</a:t>
          </a:r>
          <a:r>
            <a:rPr kumimoji="1" lang="en-US" altLang="ja-JP" sz="1050">
              <a:solidFill>
                <a:schemeClr val="dk1"/>
              </a:solidFill>
              <a:effectLst/>
              <a:latin typeface="+mn-lt"/>
              <a:ea typeface="+mn-ea"/>
              <a:cs typeface="+mn-cs"/>
            </a:rPr>
            <a:t>160</a:t>
          </a:r>
          <a:r>
            <a:rPr kumimoji="1" lang="ja-JP" altLang="ja-JP" sz="1050">
              <a:solidFill>
                <a:schemeClr val="dk1"/>
              </a:solidFill>
              <a:effectLst/>
              <a:latin typeface="+mn-lt"/>
              <a:ea typeface="+mn-ea"/>
              <a:cs typeface="+mn-cs"/>
            </a:rPr>
            <a:t>億円</a:t>
          </a:r>
          <a:r>
            <a:rPr kumimoji="1" lang="ja-JP" altLang="en-US" sz="1050">
              <a:solidFill>
                <a:schemeClr val="dk1"/>
              </a:solidFill>
              <a:effectLst/>
              <a:latin typeface="+mn-lt"/>
              <a:ea typeface="+mn-ea"/>
              <a:cs typeface="+mn-cs"/>
            </a:rPr>
            <a:t>程度</a:t>
          </a:r>
          <a:r>
            <a:rPr kumimoji="1" lang="ja-JP" altLang="ja-JP" sz="1050">
              <a:solidFill>
                <a:schemeClr val="dk1"/>
              </a:solidFill>
              <a:effectLst/>
              <a:latin typeface="+mn-lt"/>
              <a:ea typeface="+mn-ea"/>
              <a:cs typeface="+mn-cs"/>
            </a:rPr>
            <a:t>に膨らむ</a:t>
          </a:r>
          <a:r>
            <a:rPr kumimoji="1" lang="ja-JP" altLang="en-US" sz="1050">
              <a:solidFill>
                <a:schemeClr val="dk1"/>
              </a:solidFill>
              <a:effectLst/>
              <a:latin typeface="+mn-lt"/>
              <a:ea typeface="+mn-ea"/>
              <a:cs typeface="+mn-cs"/>
            </a:rPr>
            <a:t>ことが予想される</a:t>
          </a:r>
          <a:r>
            <a:rPr kumimoji="1" lang="ja-JP" altLang="ja-JP" sz="1050">
              <a:solidFill>
                <a:schemeClr val="dk1"/>
              </a:solidFill>
              <a:effectLst/>
              <a:latin typeface="+mn-lt"/>
              <a:ea typeface="+mn-ea"/>
              <a:cs typeface="+mn-cs"/>
            </a:rPr>
            <a:t>ため、年度間の平準化資金として剰余金を</a:t>
          </a:r>
          <a:r>
            <a:rPr kumimoji="1" lang="ja-JP" altLang="en-US" sz="1050">
              <a:solidFill>
                <a:schemeClr val="dk1"/>
              </a:solidFill>
              <a:effectLst/>
              <a:latin typeface="+mn-lt"/>
              <a:ea typeface="+mn-ea"/>
              <a:cs typeface="+mn-cs"/>
            </a:rPr>
            <a:t>積立てた。</a:t>
          </a:r>
          <a:endParaRPr lang="ja-JP" altLang="ja-JP" sz="1050">
            <a:effectLst/>
          </a:endParaRPr>
        </a:p>
        <a:p>
          <a:r>
            <a:rPr kumimoji="1" lang="ja-JP" altLang="ja-JP" sz="1050">
              <a:solidFill>
                <a:schemeClr val="dk1"/>
              </a:solidFill>
              <a:effectLst/>
              <a:latin typeface="+mn-lt"/>
              <a:ea typeface="+mn-ea"/>
              <a:cs typeface="+mn-cs"/>
            </a:rPr>
            <a:t>■その他特定目的基金　</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4,700</a:t>
          </a:r>
          <a:r>
            <a:rPr kumimoji="1" lang="ja-JP" altLang="ja-JP" sz="1050">
              <a:solidFill>
                <a:schemeClr val="dk1"/>
              </a:solidFill>
              <a:effectLst/>
              <a:latin typeface="+mn-lt"/>
              <a:ea typeface="+mn-ea"/>
              <a:cs typeface="+mn-cs"/>
            </a:rPr>
            <a:t>万円</a:t>
          </a:r>
          <a:endParaRPr lang="ja-JP" altLang="ja-JP" sz="1050">
            <a:effectLst/>
          </a:endParaRPr>
        </a:p>
        <a:p>
          <a:r>
            <a:rPr kumimoji="1" lang="ja-JP" altLang="ja-JP" sz="1050">
              <a:solidFill>
                <a:schemeClr val="dk1"/>
              </a:solidFill>
              <a:effectLst/>
              <a:latin typeface="+mn-lt"/>
              <a:ea typeface="+mn-ea"/>
              <a:cs typeface="+mn-cs"/>
            </a:rPr>
            <a:t>　（特定公有財産取得基金　</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2,600</a:t>
          </a:r>
          <a:r>
            <a:rPr kumimoji="1" lang="ja-JP" altLang="ja-JP" sz="1050">
              <a:solidFill>
                <a:schemeClr val="dk1"/>
              </a:solidFill>
              <a:effectLst/>
              <a:latin typeface="+mn-lt"/>
              <a:ea typeface="+mn-ea"/>
              <a:cs typeface="+mn-cs"/>
            </a:rPr>
            <a:t>万円）</a:t>
          </a: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年度より庁舎建設費用として年</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5,000</a:t>
          </a:r>
          <a:r>
            <a:rPr kumimoji="1" lang="ja-JP" altLang="ja-JP" sz="1050">
              <a:solidFill>
                <a:schemeClr val="dk1"/>
              </a:solidFill>
              <a:effectLst/>
              <a:latin typeface="+mn-lt"/>
              <a:ea typeface="+mn-ea"/>
              <a:cs typeface="+mn-cs"/>
            </a:rPr>
            <a:t>万円積立</a:t>
          </a:r>
          <a:r>
            <a:rPr kumimoji="1" lang="ja-JP" altLang="en-US" sz="1050">
              <a:solidFill>
                <a:schemeClr val="dk1"/>
              </a:solidFill>
              <a:effectLst/>
              <a:latin typeface="+mn-lt"/>
              <a:ea typeface="+mn-ea"/>
              <a:cs typeface="+mn-cs"/>
            </a:rPr>
            <a:t>てを</a:t>
          </a:r>
          <a:r>
            <a:rPr kumimoji="1" lang="ja-JP" altLang="ja-JP" sz="1050">
              <a:solidFill>
                <a:schemeClr val="dk1"/>
              </a:solidFill>
              <a:effectLst/>
              <a:latin typeface="+mn-lt"/>
              <a:ea typeface="+mn-ea"/>
              <a:cs typeface="+mn-cs"/>
            </a:rPr>
            <a:t>している</a:t>
          </a:r>
          <a:r>
            <a:rPr kumimoji="1" lang="ja-JP" altLang="en-US" sz="1050">
              <a:solidFill>
                <a:schemeClr val="dk1"/>
              </a:solidFill>
              <a:effectLst/>
              <a:latin typeface="+mn-lt"/>
              <a:ea typeface="+mn-ea"/>
              <a:cs typeface="+mn-cs"/>
            </a:rPr>
            <a:t>。新庁舎建設に伴う設計委託等</a:t>
          </a:r>
          <a:r>
            <a:rPr kumimoji="1" lang="ja-JP" altLang="ja-JP" sz="1050">
              <a:solidFill>
                <a:schemeClr val="dk1"/>
              </a:solidFill>
              <a:effectLst/>
              <a:latin typeface="+mn-lt"/>
              <a:ea typeface="+mn-ea"/>
              <a:cs typeface="+mn-cs"/>
            </a:rPr>
            <a:t>に要した経費について取崩した。</a:t>
          </a:r>
          <a:endParaRPr lang="ja-JP" altLang="ja-JP" sz="1050">
            <a:effectLst/>
          </a:endParaRPr>
        </a:p>
        <a:p>
          <a:r>
            <a:rPr kumimoji="1" lang="ja-JP" altLang="en-US" sz="1050">
              <a:solidFill>
                <a:schemeClr val="dk1"/>
              </a:solidFill>
              <a:effectLst/>
              <a:latin typeface="+mn-lt"/>
              <a:ea typeface="+mn-ea"/>
              <a:cs typeface="+mn-cs"/>
            </a:rPr>
            <a:t>　（地域福祉基金　▲</a:t>
          </a:r>
          <a:r>
            <a:rPr kumimoji="1" lang="en-US" altLang="ja-JP" sz="1050">
              <a:solidFill>
                <a:schemeClr val="dk1"/>
              </a:solidFill>
              <a:effectLst/>
              <a:latin typeface="+mn-lt"/>
              <a:ea typeface="+mn-ea"/>
              <a:cs typeface="+mn-cs"/>
            </a:rPr>
            <a:t>6,100</a:t>
          </a:r>
          <a:r>
            <a:rPr kumimoji="1" lang="ja-JP" altLang="en-US" sz="1050">
              <a:solidFill>
                <a:schemeClr val="dk1"/>
              </a:solidFill>
              <a:effectLst/>
              <a:latin typeface="+mn-lt"/>
              <a:ea typeface="+mn-ea"/>
              <a:cs typeface="+mn-cs"/>
            </a:rPr>
            <a:t>万円）　総合保健福祉センター（まごし温泉）新築工事に要した経費について取崩した。</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　（森林環境譲与税基金　</a:t>
          </a:r>
          <a:r>
            <a:rPr kumimoji="1" lang="en-US" altLang="ja-JP" sz="1050">
              <a:solidFill>
                <a:schemeClr val="dk1"/>
              </a:solidFill>
              <a:effectLst/>
              <a:latin typeface="+mn-lt"/>
              <a:ea typeface="+mn-ea"/>
              <a:cs typeface="+mn-cs"/>
            </a:rPr>
            <a:t>+7,300</a:t>
          </a:r>
          <a:r>
            <a:rPr kumimoji="1" lang="ja-JP" altLang="ja-JP" sz="1050">
              <a:solidFill>
                <a:schemeClr val="dk1"/>
              </a:solidFill>
              <a:effectLst/>
              <a:latin typeface="+mn-lt"/>
              <a:ea typeface="+mn-ea"/>
              <a:cs typeface="+mn-cs"/>
            </a:rPr>
            <a:t>万円）</a:t>
          </a: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森林環境譲与税</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積立てた。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（伊佐市立小・中学校未来の教室基金　</a:t>
          </a:r>
          <a:r>
            <a:rPr kumimoji="1" lang="en-US" altLang="ja-JP" sz="1050">
              <a:solidFill>
                <a:schemeClr val="dk1"/>
              </a:solidFill>
              <a:effectLst/>
              <a:latin typeface="+mn-lt"/>
              <a:ea typeface="+mn-ea"/>
              <a:cs typeface="+mn-cs"/>
            </a:rPr>
            <a:t>+1,000</a:t>
          </a:r>
          <a:r>
            <a:rPr kumimoji="1" lang="ja-JP" altLang="en-US" sz="1050">
              <a:solidFill>
                <a:schemeClr val="dk1"/>
              </a:solidFill>
              <a:effectLst/>
              <a:latin typeface="+mn-lt"/>
              <a:ea typeface="+mn-ea"/>
              <a:cs typeface="+mn-cs"/>
            </a:rPr>
            <a:t>万円）　</a:t>
          </a:r>
          <a:r>
            <a:rPr lang="ja-JP" altLang="en-US" sz="1050">
              <a:effectLst/>
            </a:rPr>
            <a:t>学習環境の整備に資する事業の充実を図るため、個人からの寄附について</a:t>
          </a:r>
          <a:r>
            <a:rPr kumimoji="1" lang="ja-JP" altLang="ja-JP" sz="1050">
              <a:solidFill>
                <a:schemeClr val="dk1"/>
              </a:solidFill>
              <a:effectLst/>
              <a:latin typeface="+mn-lt"/>
              <a:ea typeface="+mn-ea"/>
              <a:cs typeface="+mn-cs"/>
            </a:rPr>
            <a:t>積立てた</a:t>
          </a:r>
          <a:r>
            <a:rPr lang="ja-JP" altLang="en-US" sz="1050">
              <a:effectLst/>
            </a:rPr>
            <a:t>。</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（携帯電話基地局整備基金　</a:t>
          </a:r>
          <a:r>
            <a:rPr kumimoji="1" lang="en-US" altLang="ja-JP" sz="1050">
              <a:solidFill>
                <a:schemeClr val="dk1"/>
              </a:solidFill>
              <a:effectLst/>
              <a:latin typeface="+mn-lt"/>
              <a:ea typeface="+mn-ea"/>
              <a:cs typeface="+mn-cs"/>
            </a:rPr>
            <a:t>+600</a:t>
          </a:r>
          <a:r>
            <a:rPr kumimoji="1" lang="ja-JP" altLang="ja-JP" sz="1050">
              <a:solidFill>
                <a:schemeClr val="dk1"/>
              </a:solidFill>
              <a:effectLst/>
              <a:latin typeface="+mn-lt"/>
              <a:ea typeface="+mn-ea"/>
              <a:cs typeface="+mn-cs"/>
            </a:rPr>
            <a:t>万円）</a:t>
          </a: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携帯電話基地局の整備や維持補修を行うため、計画的に積立てた。</a:t>
          </a:r>
          <a:endParaRPr lang="ja-JP" altLang="ja-JP" sz="1050">
            <a:effectLst/>
          </a:endParaRPr>
        </a:p>
        <a:p>
          <a:r>
            <a:rPr kumimoji="1" lang="ja-JP"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公衆浴場運営基金・海音寺潮五郎基金・鹿児島県大口高等学校活性化基金</a:t>
          </a:r>
          <a:r>
            <a:rPr kumimoji="1" lang="ja-JP" altLang="en-US" sz="1050">
              <a:solidFill>
                <a:schemeClr val="dk1"/>
              </a:solidFill>
              <a:effectLst/>
              <a:latin typeface="+mn-lt"/>
              <a:ea typeface="+mn-ea"/>
              <a:cs typeface="+mn-cs"/>
            </a:rPr>
            <a:t>　特産品開発基金　</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800</a:t>
          </a:r>
          <a:r>
            <a:rPr kumimoji="1" lang="ja-JP" altLang="ja-JP" sz="1050">
              <a:solidFill>
                <a:schemeClr val="dk1"/>
              </a:solidFill>
              <a:effectLst/>
              <a:latin typeface="+mn-lt"/>
              <a:ea typeface="+mn-ea"/>
              <a:cs typeface="+mn-cs"/>
            </a:rPr>
            <a:t>万円</a:t>
          </a:r>
          <a:r>
            <a:rPr kumimoji="1" lang="ja-JP" altLang="en-US" sz="1050">
              <a:solidFill>
                <a:schemeClr val="dk1"/>
              </a:solidFill>
              <a:effectLst/>
              <a:latin typeface="+mn-lt"/>
              <a:ea typeface="+mn-ea"/>
              <a:cs typeface="+mn-cs"/>
            </a:rPr>
            <a:t>）</a:t>
          </a:r>
          <a:r>
            <a:rPr kumimoji="0"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各事業に要した経費に使用するため取崩した。</a:t>
          </a:r>
          <a:endParaRPr lang="ja-JP" altLang="ja-JP" sz="1050">
            <a:effectLst/>
          </a:endParaRPr>
        </a:p>
        <a:p>
          <a:r>
            <a:rPr kumimoji="1" lang="ja-JP" altLang="ja-JP" sz="1050">
              <a:solidFill>
                <a:schemeClr val="dk1"/>
              </a:solidFill>
              <a:effectLst/>
              <a:latin typeface="+mn-lt"/>
              <a:ea typeface="+mn-ea"/>
              <a:cs typeface="+mn-cs"/>
            </a:rPr>
            <a:t>（今後の方針）</a:t>
          </a:r>
          <a:endParaRPr lang="ja-JP" altLang="ja-JP" sz="1050">
            <a:effectLst/>
          </a:endParaRPr>
        </a:p>
        <a:p>
          <a:pPr eaLnBrk="1" fontAlgn="auto" latinLnBrk="0" hangingPunct="1"/>
          <a:r>
            <a:rPr kumimoji="1" lang="ja-JP" altLang="en-US"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20</a:t>
          </a:r>
          <a:r>
            <a:rPr kumimoji="1" lang="ja-JP" altLang="en-US" sz="1050">
              <a:solidFill>
                <a:schemeClr val="dk1"/>
              </a:solidFill>
              <a:effectLst/>
              <a:latin typeface="+mn-lt"/>
              <a:ea typeface="+mn-ea"/>
              <a:cs typeface="+mn-cs"/>
            </a:rPr>
            <a:t>年の合併当初、基金全体金額は</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5,600</a:t>
          </a:r>
          <a:r>
            <a:rPr kumimoji="1" lang="ja-JP" altLang="en-US" sz="1050">
              <a:solidFill>
                <a:schemeClr val="dk1"/>
              </a:solidFill>
              <a:effectLst/>
              <a:latin typeface="+mn-lt"/>
              <a:ea typeface="+mn-ea"/>
              <a:cs typeface="+mn-cs"/>
            </a:rPr>
            <a:t>万円であった。その後、平成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年度の</a:t>
          </a:r>
          <a:r>
            <a:rPr kumimoji="1" lang="en-US" altLang="ja-JP" sz="1050">
              <a:solidFill>
                <a:schemeClr val="dk1"/>
              </a:solidFill>
              <a:effectLst/>
              <a:latin typeface="+mn-lt"/>
              <a:ea typeface="+mn-ea"/>
              <a:cs typeface="+mn-cs"/>
            </a:rPr>
            <a:t>82</a:t>
          </a:r>
          <a:r>
            <a:rPr kumimoji="1" lang="ja-JP" altLang="en-US"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8,100</a:t>
          </a:r>
          <a:r>
            <a:rPr kumimoji="1" lang="ja-JP" altLang="en-US" sz="1050">
              <a:solidFill>
                <a:schemeClr val="dk1"/>
              </a:solidFill>
              <a:effectLst/>
              <a:latin typeface="+mn-lt"/>
              <a:ea typeface="+mn-ea"/>
              <a:cs typeface="+mn-cs"/>
            </a:rPr>
            <a:t>をピークに、ここ数年は減少している。今後は、財政調整基金についてはなるべく減少額を抑え、減債基金をはじめとする目的基金については、必要な事業を実施するため適宜積立て及び取崩しを行っていく</a:t>
          </a:r>
          <a:r>
            <a:rPr kumimoji="1" lang="en-US" altLang="ja-JP" sz="1050">
              <a:solidFill>
                <a:schemeClr val="dk1"/>
              </a:solidFill>
              <a:effectLst/>
              <a:latin typeface="+mn-lt"/>
              <a:ea typeface="+mn-ea"/>
              <a:cs typeface="+mn-cs"/>
            </a:rPr>
            <a:t>.</a:t>
          </a: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a:solidFill>
                <a:schemeClr val="dk1"/>
              </a:solidFill>
              <a:effectLst/>
              <a:latin typeface="+mn-lt"/>
              <a:ea typeface="+mn-ea"/>
              <a:cs typeface="+mn-cs"/>
            </a:rPr>
            <a:t>（特定公有財産取得基金）一時的に多額の一般財源を必要とする公有財産の取得の費用に充てるため積立てるもの。</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（海音寺潮五郎基金）郷土出身の歴史小説家海音寺潮五郎の遺徳を偲び、偉業を紹介するとともに、文学の振興と生涯学習の推進を図るため積立てるもの。</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（携帯電話基地局整備基金）携帯電話基地局の整備や維持補修を行うため、計画的に積立てるもの。</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（森林環境譲与税基金）</a:t>
          </a:r>
          <a:r>
            <a:rPr lang="ja-JP" altLang="en-US" sz="1000">
              <a:effectLst/>
            </a:rPr>
            <a:t>森林整備に関する施策並びに森林の整備を担うべき人材の育成及び確保、森林の有する公益的機能に関する普及啓発、木材の利用の促進その他の森林の整備の促進に関する施策に資するため</a:t>
          </a:r>
          <a:r>
            <a:rPr kumimoji="1" lang="ja-JP" altLang="ja-JP" sz="1000">
              <a:solidFill>
                <a:schemeClr val="dk1"/>
              </a:solidFill>
              <a:effectLst/>
              <a:latin typeface="+mn-lt"/>
              <a:ea typeface="+mn-ea"/>
              <a:cs typeface="+mn-cs"/>
            </a:rPr>
            <a:t>積立てるもの。</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（地域福祉基金）在宅福祉の向上、健康と生きがいづくりの推進、ボランティア活動の活性化等、高齢者保健福祉の増進を図るために要する経費の財源とするため積立てるもの。</a:t>
          </a:r>
          <a:endParaRPr lang="ja-JP" altLang="ja-JP" sz="1000">
            <a:effectLst/>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（特定公有財産取得基金　▲２億</a:t>
          </a:r>
          <a:r>
            <a:rPr kumimoji="1" lang="en-US" altLang="ja-JP" sz="1000">
              <a:solidFill>
                <a:schemeClr val="dk1"/>
              </a:solidFill>
              <a:effectLst/>
              <a:latin typeface="+mn-lt"/>
              <a:ea typeface="+mn-ea"/>
              <a:cs typeface="+mn-cs"/>
            </a:rPr>
            <a:t>2,600</a:t>
          </a:r>
          <a:r>
            <a:rPr kumimoji="1" lang="ja-JP" altLang="ja-JP" sz="1000">
              <a:solidFill>
                <a:schemeClr val="dk1"/>
              </a:solidFill>
              <a:effectLst/>
              <a:latin typeface="+mn-lt"/>
              <a:ea typeface="+mn-ea"/>
              <a:cs typeface="+mn-cs"/>
            </a:rPr>
            <a:t>万円）　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年度より庁舎建設費用として年</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千万円積立</a:t>
          </a:r>
          <a:r>
            <a:rPr kumimoji="1" lang="ja-JP" altLang="en-US" sz="1000">
              <a:solidFill>
                <a:schemeClr val="dk1"/>
              </a:solidFill>
              <a:effectLst/>
              <a:latin typeface="+mn-lt"/>
              <a:ea typeface="+mn-ea"/>
              <a:cs typeface="+mn-cs"/>
            </a:rPr>
            <a:t>て</a:t>
          </a:r>
          <a:r>
            <a:rPr kumimoji="1" lang="ja-JP" altLang="ja-JP" sz="1000">
              <a:solidFill>
                <a:schemeClr val="dk1"/>
              </a:solidFill>
              <a:effectLst/>
              <a:latin typeface="+mn-lt"/>
              <a:ea typeface="+mn-ea"/>
              <a:cs typeface="+mn-cs"/>
            </a:rPr>
            <a:t>をしている。新庁舎建設に伴う設計委託等に要した経費について取崩した。</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（海音寺潮五郎基金</a:t>
          </a:r>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200</a:t>
          </a:r>
          <a:r>
            <a:rPr kumimoji="1" lang="ja-JP" altLang="en-US" sz="1000">
              <a:solidFill>
                <a:schemeClr val="dk1"/>
              </a:solidFill>
              <a:effectLst/>
              <a:latin typeface="+mn-lt"/>
              <a:ea typeface="+mn-ea"/>
              <a:cs typeface="+mn-cs"/>
            </a:rPr>
            <a:t>万円</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海潮忌等の事業に対して</a:t>
          </a:r>
          <a:r>
            <a:rPr kumimoji="1" lang="ja-JP" altLang="ja-JP" sz="1000">
              <a:solidFill>
                <a:schemeClr val="dk1"/>
              </a:solidFill>
              <a:effectLst/>
              <a:latin typeface="+mn-lt"/>
              <a:ea typeface="+mn-ea"/>
              <a:cs typeface="+mn-cs"/>
            </a:rPr>
            <a:t>取崩した</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pPr eaLnBrk="1" fontAlgn="auto" latinLnBrk="0" hangingPunct="1"/>
          <a:r>
            <a:rPr kumimoji="1" lang="ja-JP" altLang="ja-JP" sz="1000">
              <a:solidFill>
                <a:schemeClr val="dk1"/>
              </a:solidFill>
              <a:effectLst/>
              <a:latin typeface="+mn-lt"/>
              <a:ea typeface="+mn-ea"/>
              <a:cs typeface="+mn-cs"/>
            </a:rPr>
            <a:t>（携帯電話基地局整備基金</a:t>
          </a:r>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+600</a:t>
          </a:r>
          <a:r>
            <a:rPr kumimoji="1" lang="ja-JP" altLang="en-US" sz="1000">
              <a:solidFill>
                <a:schemeClr val="dk1"/>
              </a:solidFill>
              <a:effectLst/>
              <a:latin typeface="+mn-lt"/>
              <a:ea typeface="+mn-ea"/>
              <a:cs typeface="+mn-cs"/>
            </a:rPr>
            <a:t>万円</a:t>
          </a:r>
          <a:r>
            <a:rPr kumimoji="1" lang="ja-JP" altLang="ja-JP" sz="1000">
              <a:solidFill>
                <a:schemeClr val="dk1"/>
              </a:solidFill>
              <a:effectLst/>
              <a:latin typeface="+mn-lt"/>
              <a:ea typeface="+mn-ea"/>
              <a:cs typeface="+mn-cs"/>
            </a:rPr>
            <a:t>）携帯電話基地局の整備や維持補修を行うため、計画的に積立てた。</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（森林環境譲与税基金</a:t>
          </a:r>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+3,300</a:t>
          </a:r>
          <a:r>
            <a:rPr kumimoji="1" lang="ja-JP" altLang="en-US" sz="1000">
              <a:solidFill>
                <a:schemeClr val="dk1"/>
              </a:solidFill>
              <a:effectLst/>
              <a:latin typeface="+mn-lt"/>
              <a:ea typeface="+mn-ea"/>
              <a:cs typeface="+mn-cs"/>
            </a:rPr>
            <a:t>万円</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森林経営管理事業に対して</a:t>
          </a:r>
          <a:r>
            <a:rPr kumimoji="1" lang="ja-JP" altLang="ja-JP" sz="1000">
              <a:solidFill>
                <a:schemeClr val="dk1"/>
              </a:solidFill>
              <a:effectLst/>
              <a:latin typeface="+mn-lt"/>
              <a:ea typeface="+mn-ea"/>
              <a:cs typeface="+mn-cs"/>
            </a:rPr>
            <a:t>取崩した。</a:t>
          </a:r>
          <a:r>
            <a:rPr kumimoji="1" lang="ja-JP" altLang="en-US" sz="1000">
              <a:solidFill>
                <a:schemeClr val="dk1"/>
              </a:solidFill>
              <a:effectLst/>
              <a:latin typeface="+mn-lt"/>
              <a:ea typeface="+mn-ea"/>
              <a:cs typeface="+mn-cs"/>
            </a:rPr>
            <a:t>また、譲与税分を</a:t>
          </a:r>
          <a:r>
            <a:rPr kumimoji="1" lang="ja-JP" altLang="ja-JP" sz="1000">
              <a:solidFill>
                <a:schemeClr val="dk1"/>
              </a:solidFill>
              <a:effectLst/>
              <a:latin typeface="+mn-lt"/>
              <a:ea typeface="+mn-ea"/>
              <a:cs typeface="+mn-cs"/>
            </a:rPr>
            <a:t>積立てた。</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（地域福祉基金　▲</a:t>
          </a:r>
          <a:r>
            <a:rPr kumimoji="1" lang="en-US" altLang="ja-JP" sz="1000">
              <a:solidFill>
                <a:schemeClr val="dk1"/>
              </a:solidFill>
              <a:effectLst/>
              <a:latin typeface="+mn-lt"/>
              <a:ea typeface="+mn-ea"/>
              <a:cs typeface="+mn-cs"/>
            </a:rPr>
            <a:t>6,100</a:t>
          </a:r>
          <a:r>
            <a:rPr kumimoji="1" lang="ja-JP" altLang="ja-JP" sz="1000">
              <a:solidFill>
                <a:schemeClr val="dk1"/>
              </a:solidFill>
              <a:effectLst/>
              <a:latin typeface="+mn-lt"/>
              <a:ea typeface="+mn-ea"/>
              <a:cs typeface="+mn-cs"/>
            </a:rPr>
            <a:t>万円）　総合保健福祉センター（まごし温泉）新築工事に要した経費について取崩した。</a:t>
          </a:r>
          <a:endParaRPr lang="ja-JP" altLang="ja-JP" sz="1000">
            <a:effectLst/>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mn-lt"/>
              <a:ea typeface="+mn-ea"/>
              <a:cs typeface="+mn-cs"/>
            </a:rPr>
            <a:t>（特定公有財産取得基金）　</a:t>
          </a:r>
          <a:r>
            <a:rPr kumimoji="1" lang="ja-JP" altLang="en-US" sz="1000">
              <a:solidFill>
                <a:schemeClr val="dk1"/>
              </a:solidFill>
              <a:effectLst/>
              <a:latin typeface="+mn-lt"/>
              <a:ea typeface="+mn-ea"/>
              <a:cs typeface="+mn-cs"/>
            </a:rPr>
            <a:t>令和８年度の新庁舎建設完成時に基金残高はほぼ０円となる見込だが、本基金の目的は公有財産取得であり、新庁舎建設に限ったことではないため、その後も積立てを行う予定。積立額については財政状況を考慮して判断す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（その他基金）　</a:t>
          </a:r>
          <a:r>
            <a:rPr kumimoji="1" lang="ja-JP" altLang="ja-JP" sz="1000">
              <a:solidFill>
                <a:schemeClr val="dk1"/>
              </a:solidFill>
              <a:effectLst/>
              <a:latin typeface="+mn-lt"/>
              <a:ea typeface="+mn-ea"/>
              <a:cs typeface="+mn-cs"/>
            </a:rPr>
            <a:t>必要な事業を実施するため適宜積立</a:t>
          </a:r>
          <a:r>
            <a:rPr kumimoji="1" lang="ja-JP" altLang="en-US" sz="1000">
              <a:solidFill>
                <a:schemeClr val="dk1"/>
              </a:solidFill>
              <a:effectLst/>
              <a:latin typeface="+mn-lt"/>
              <a:ea typeface="+mn-ea"/>
              <a:cs typeface="+mn-cs"/>
            </a:rPr>
            <a:t>て</a:t>
          </a:r>
          <a:r>
            <a:rPr kumimoji="1" lang="ja-JP" altLang="ja-JP" sz="1000">
              <a:solidFill>
                <a:schemeClr val="dk1"/>
              </a:solidFill>
              <a:effectLst/>
              <a:latin typeface="+mn-lt"/>
              <a:ea typeface="+mn-ea"/>
              <a:cs typeface="+mn-cs"/>
            </a:rPr>
            <a:t>及び取崩しを行っていく。</a:t>
          </a:r>
          <a:endParaRPr lang="ja-JP" altLang="ja-JP" sz="1000">
            <a:effectLst/>
          </a:endParaRPr>
        </a:p>
        <a:p>
          <a:endParaRPr lang="ja-JP" altLang="ja-JP" sz="10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▲１億</a:t>
          </a:r>
          <a:r>
            <a:rPr kumimoji="1" lang="en-US" altLang="ja-JP" sz="1300">
              <a:solidFill>
                <a:schemeClr val="dk1"/>
              </a:solidFill>
              <a:effectLst/>
              <a:latin typeface="+mn-lt"/>
              <a:ea typeface="+mn-ea"/>
              <a:cs typeface="+mn-cs"/>
            </a:rPr>
            <a:t>2,100</a:t>
          </a:r>
          <a:r>
            <a:rPr kumimoji="1" lang="ja-JP" altLang="ja-JP" sz="1300">
              <a:solidFill>
                <a:schemeClr val="dk1"/>
              </a:solidFill>
              <a:effectLst/>
              <a:latin typeface="+mn-lt"/>
              <a:ea typeface="+mn-ea"/>
              <a:cs typeface="+mn-cs"/>
            </a:rPr>
            <a:t>千万円　地方財政法に基づく積立　</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6,000</a:t>
          </a:r>
          <a:r>
            <a:rPr kumimoji="1" lang="ja-JP" altLang="ja-JP" sz="1300">
              <a:solidFill>
                <a:schemeClr val="dk1"/>
              </a:solidFill>
              <a:effectLst/>
              <a:latin typeface="+mn-lt"/>
              <a:ea typeface="+mn-ea"/>
              <a:cs typeface="+mn-cs"/>
            </a:rPr>
            <a:t>万円　財源不足による取崩　▲３億</a:t>
          </a:r>
          <a:r>
            <a:rPr kumimoji="1" lang="en-US" altLang="ja-JP" sz="1300">
              <a:solidFill>
                <a:schemeClr val="dk1"/>
              </a:solidFill>
              <a:effectLst/>
              <a:latin typeface="+mn-lt"/>
              <a:ea typeface="+mn-ea"/>
              <a:cs typeface="+mn-cs"/>
            </a:rPr>
            <a:t>8,100</a:t>
          </a:r>
          <a:r>
            <a:rPr kumimoji="1" lang="ja-JP" altLang="en-US" sz="1300">
              <a:solidFill>
                <a:schemeClr val="dk1"/>
              </a:solidFill>
              <a:effectLst/>
              <a:latin typeface="+mn-lt"/>
              <a:ea typeface="+mn-ea"/>
              <a:cs typeface="+mn-cs"/>
            </a:rPr>
            <a:t>万</a:t>
          </a:r>
          <a:r>
            <a:rPr kumimoji="1" lang="ja-JP" altLang="ja-JP" sz="1300">
              <a:solidFill>
                <a:schemeClr val="dk1"/>
              </a:solidFill>
              <a:effectLst/>
              <a:latin typeface="+mn-lt"/>
              <a:ea typeface="+mn-ea"/>
              <a:cs typeface="+mn-cs"/>
            </a:rPr>
            <a:t>円　</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老朽化施設を多数抱えていることから、維持管理や更新費用を捻出するため今後も急速に減少していくと見込んでいるが、</a:t>
          </a:r>
          <a:r>
            <a:rPr kumimoji="1" lang="ja-JP" altLang="en-US" sz="1300">
              <a:solidFill>
                <a:schemeClr val="dk1"/>
              </a:solidFill>
              <a:effectLst/>
              <a:latin typeface="+mn-lt"/>
              <a:ea typeface="+mn-ea"/>
              <a:cs typeface="+mn-cs"/>
            </a:rPr>
            <a:t>徹底した行政コスト削減を行い、</a:t>
          </a:r>
          <a:r>
            <a:rPr kumimoji="1" lang="ja-JP" altLang="ja-JP" sz="1300">
              <a:solidFill>
                <a:schemeClr val="dk1"/>
              </a:solidFill>
              <a:effectLst/>
              <a:latin typeface="+mn-lt"/>
              <a:ea typeface="+mn-ea"/>
              <a:cs typeface="+mn-cs"/>
            </a:rPr>
            <a:t>減少額を抑えるよう努める。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+7,400</a:t>
          </a:r>
          <a:r>
            <a:rPr kumimoji="1" lang="ja-JP" altLang="ja-JP" sz="1300">
              <a:solidFill>
                <a:schemeClr val="dk1"/>
              </a:solidFill>
              <a:effectLst/>
              <a:latin typeface="+mn-lt"/>
              <a:ea typeface="+mn-ea"/>
              <a:cs typeface="+mn-cs"/>
            </a:rPr>
            <a:t>万円</a:t>
          </a:r>
          <a:r>
            <a:rPr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新庁舎建設や社会資本の老朽化への対応等により、</a:t>
          </a:r>
          <a:r>
            <a:rPr kumimoji="1" lang="ja-JP" altLang="ja-JP" sz="1300">
              <a:solidFill>
                <a:schemeClr val="dk1"/>
              </a:solidFill>
              <a:effectLst/>
              <a:latin typeface="+mn-lt"/>
              <a:ea typeface="+mn-ea"/>
              <a:cs typeface="+mn-cs"/>
            </a:rPr>
            <a:t>地方債残高が現在の</a:t>
          </a:r>
          <a:r>
            <a:rPr kumimoji="1" lang="en-US" altLang="ja-JP" sz="1300">
              <a:solidFill>
                <a:schemeClr val="dk1"/>
              </a:solidFill>
              <a:effectLst/>
              <a:latin typeface="+mn-lt"/>
              <a:ea typeface="+mn-ea"/>
              <a:cs typeface="+mn-cs"/>
            </a:rPr>
            <a:t>153</a:t>
          </a:r>
          <a:r>
            <a:rPr kumimoji="1" lang="ja-JP" altLang="ja-JP" sz="1300">
              <a:solidFill>
                <a:schemeClr val="dk1"/>
              </a:solidFill>
              <a:effectLst/>
              <a:latin typeface="+mn-lt"/>
              <a:ea typeface="+mn-ea"/>
              <a:cs typeface="+mn-cs"/>
            </a:rPr>
            <a:t>億３千万円から令和８年度には</a:t>
          </a:r>
          <a:r>
            <a:rPr kumimoji="1" lang="en-US" altLang="ja-JP" sz="1300">
              <a:solidFill>
                <a:schemeClr val="dk1"/>
              </a:solidFill>
              <a:effectLst/>
              <a:latin typeface="+mn-lt"/>
              <a:ea typeface="+mn-ea"/>
              <a:cs typeface="+mn-cs"/>
            </a:rPr>
            <a:t>160</a:t>
          </a:r>
          <a:r>
            <a:rPr kumimoji="1" lang="ja-JP" altLang="ja-JP" sz="1300">
              <a:solidFill>
                <a:schemeClr val="dk1"/>
              </a:solidFill>
              <a:effectLst/>
              <a:latin typeface="+mn-lt"/>
              <a:ea typeface="+mn-ea"/>
              <a:cs typeface="+mn-cs"/>
            </a:rPr>
            <a:t>億円程度に膨らむことが予想されるため、年度間の平準化資金として剰余金を積立てた。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各年度の</a:t>
          </a:r>
          <a:r>
            <a:rPr kumimoji="1" lang="ja-JP" altLang="ja-JP" sz="1300">
              <a:solidFill>
                <a:schemeClr val="dk1"/>
              </a:solidFill>
              <a:effectLst/>
              <a:latin typeface="+mn-lt"/>
              <a:ea typeface="+mn-ea"/>
              <a:cs typeface="+mn-cs"/>
            </a:rPr>
            <a:t>財政状況を考慮し、一般財源に対して公債費に占める割合が</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％を超える場合に</a:t>
          </a:r>
          <a:r>
            <a:rPr kumimoji="1" lang="ja-JP" altLang="en-US" sz="1300">
              <a:solidFill>
                <a:schemeClr val="dk1"/>
              </a:solidFill>
              <a:effectLst/>
              <a:latin typeface="+mn-lt"/>
              <a:ea typeface="+mn-ea"/>
              <a:cs typeface="+mn-cs"/>
            </a:rPr>
            <a:t>、平準化を図るため</a:t>
          </a:r>
          <a:r>
            <a:rPr kumimoji="1" lang="en-US" altLang="ja-JP" sz="1300">
              <a:solidFill>
                <a:schemeClr val="dk1"/>
              </a:solidFill>
              <a:effectLst/>
              <a:latin typeface="+mn-lt"/>
              <a:ea typeface="+mn-ea"/>
              <a:cs typeface="+mn-cs"/>
            </a:rPr>
            <a:t>18</a:t>
          </a:r>
          <a:r>
            <a:rPr kumimoji="1" lang="ja-JP" altLang="en-US" sz="1300">
              <a:solidFill>
                <a:schemeClr val="dk1"/>
              </a:solidFill>
              <a:effectLst/>
              <a:latin typeface="+mn-lt"/>
              <a:ea typeface="+mn-ea"/>
              <a:cs typeface="+mn-cs"/>
            </a:rPr>
            <a:t>％を超える部分の金額について</a:t>
          </a:r>
          <a:r>
            <a:rPr kumimoji="1" lang="ja-JP" altLang="ja-JP" sz="1300">
              <a:solidFill>
                <a:schemeClr val="dk1"/>
              </a:solidFill>
              <a:effectLst/>
              <a:latin typeface="+mn-lt"/>
              <a:ea typeface="+mn-ea"/>
              <a:cs typeface="+mn-cs"/>
            </a:rPr>
            <a:t>取崩す予定。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
24,909
392.56
20,651,537
19,037,809
650,485
9,393,819
15,319,046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年度に策定した公共施設等総合管理計画において公共施設に係る維持・更新費用を今後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削減する目標を掲げている。有形固定資産減価償却率は、上昇傾向にあり類似団体と比較すると本市の施設の老朽化が進んでいることがわかる。今後も引き続き施設の統廃合を含めた、公共施設の適正配置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2" name="直線コネクタ 71"/>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3"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4" name="直線コネクタ 73"/>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5"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6" name="直線コネクタ 75"/>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7"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8" name="フローチャート: 判断 77"/>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9" name="フローチャート: 判断 78"/>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0" name="フローチャート: 判断 79"/>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1" name="フローチャート: 判断 80"/>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2" name="フローチャート: 判断 81"/>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88" name="楕円 87"/>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12717</xdr:rowOff>
    </xdr:from>
    <xdr:ext cx="405111" cy="259045"/>
    <xdr:sp macro="" textlink="">
      <xdr:nvSpPr>
        <xdr:cNvPr id="89" name="有形固定資産減価償却率該当値テキスト"/>
        <xdr:cNvSpPr txBox="1"/>
      </xdr:nvSpPr>
      <xdr:spPr>
        <a:xfrm>
          <a:off x="4813300" y="5927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27813</xdr:rowOff>
    </xdr:from>
    <xdr:to>
      <xdr:col>19</xdr:col>
      <xdr:colOff>187325</xdr:colOff>
      <xdr:row>30</xdr:row>
      <xdr:rowOff>129413</xdr:rowOff>
    </xdr:to>
    <xdr:sp macro="" textlink="">
      <xdr:nvSpPr>
        <xdr:cNvPr id="90" name="楕円 89"/>
        <xdr:cNvSpPr/>
      </xdr:nvSpPr>
      <xdr:spPr>
        <a:xfrm>
          <a:off x="4000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78613</xdr:rowOff>
    </xdr:from>
    <xdr:to>
      <xdr:col>23</xdr:col>
      <xdr:colOff>85725</xdr:colOff>
      <xdr:row>30</xdr:row>
      <xdr:rowOff>85090</xdr:rowOff>
    </xdr:to>
    <xdr:cxnSp macro="">
      <xdr:nvCxnSpPr>
        <xdr:cNvPr id="91" name="直線コネクタ 90"/>
        <xdr:cNvCxnSpPr/>
      </xdr:nvCxnSpPr>
      <xdr:spPr>
        <a:xfrm>
          <a:off x="4051300" y="5993638"/>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4064</xdr:rowOff>
    </xdr:from>
    <xdr:to>
      <xdr:col>15</xdr:col>
      <xdr:colOff>187325</xdr:colOff>
      <xdr:row>30</xdr:row>
      <xdr:rowOff>105664</xdr:rowOff>
    </xdr:to>
    <xdr:sp macro="" textlink="">
      <xdr:nvSpPr>
        <xdr:cNvPr id="92" name="楕円 91"/>
        <xdr:cNvSpPr/>
      </xdr:nvSpPr>
      <xdr:spPr>
        <a:xfrm>
          <a:off x="3238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54864</xdr:rowOff>
    </xdr:from>
    <xdr:to>
      <xdr:col>19</xdr:col>
      <xdr:colOff>136525</xdr:colOff>
      <xdr:row>30</xdr:row>
      <xdr:rowOff>78613</xdr:rowOff>
    </xdr:to>
    <xdr:cxnSp macro="">
      <xdr:nvCxnSpPr>
        <xdr:cNvPr id="93" name="直線コネクタ 92"/>
        <xdr:cNvCxnSpPr/>
      </xdr:nvCxnSpPr>
      <xdr:spPr>
        <a:xfrm>
          <a:off x="3289300" y="596988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138811</xdr:rowOff>
    </xdr:from>
    <xdr:to>
      <xdr:col>11</xdr:col>
      <xdr:colOff>187325</xdr:colOff>
      <xdr:row>30</xdr:row>
      <xdr:rowOff>68961</xdr:rowOff>
    </xdr:to>
    <xdr:sp macro="" textlink="">
      <xdr:nvSpPr>
        <xdr:cNvPr id="94" name="楕円 93"/>
        <xdr:cNvSpPr/>
      </xdr:nvSpPr>
      <xdr:spPr>
        <a:xfrm>
          <a:off x="2476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18161</xdr:rowOff>
    </xdr:from>
    <xdr:to>
      <xdr:col>15</xdr:col>
      <xdr:colOff>136525</xdr:colOff>
      <xdr:row>30</xdr:row>
      <xdr:rowOff>54864</xdr:rowOff>
    </xdr:to>
    <xdr:cxnSp macro="">
      <xdr:nvCxnSpPr>
        <xdr:cNvPr id="95" name="直線コネクタ 94"/>
        <xdr:cNvCxnSpPr/>
      </xdr:nvCxnSpPr>
      <xdr:spPr>
        <a:xfrm>
          <a:off x="2527300" y="5933186"/>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96"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7"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8"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9"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120540</xdr:rowOff>
    </xdr:from>
    <xdr:ext cx="405111" cy="259045"/>
    <xdr:sp macro="" textlink="">
      <xdr:nvSpPr>
        <xdr:cNvPr id="100" name="n_1mainValue有形固定資産減価償却率"/>
        <xdr:cNvSpPr txBox="1"/>
      </xdr:nvSpPr>
      <xdr:spPr>
        <a:xfrm>
          <a:off x="38360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96791</xdr:rowOff>
    </xdr:from>
    <xdr:ext cx="405111" cy="259045"/>
    <xdr:sp macro="" textlink="">
      <xdr:nvSpPr>
        <xdr:cNvPr id="101" name="n_2mainValue有形固定資産減価償却率"/>
        <xdr:cNvSpPr txBox="1"/>
      </xdr:nvSpPr>
      <xdr:spPr>
        <a:xfrm>
          <a:off x="3086744" y="60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60088</xdr:rowOff>
    </xdr:from>
    <xdr:ext cx="405111" cy="259045"/>
    <xdr:sp macro="" textlink="">
      <xdr:nvSpPr>
        <xdr:cNvPr id="102" name="n_3mainValue有形固定資産減価償却率"/>
        <xdr:cNvSpPr txBox="1"/>
      </xdr:nvSpPr>
      <xdr:spPr>
        <a:xfrm>
          <a:off x="2324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類似団体と比べると、比較的債務償還比率が低いが、今後、多くの施設が更新時期を迎えるため、施設の統廃合を含めた、公共施設の適正配置に取り組んでいく。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3" name="直線コネクタ 132"/>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4"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5" name="直線コネクタ 134"/>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6"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7" name="直線コネクタ 136"/>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8"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9" name="フローチャート: 判断 138"/>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0" name="フローチャート: 判断 139"/>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1" name="フローチャート: 判断 140"/>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2" name="フローチャート: 判断 141"/>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3" name="フローチャート: 判断 142"/>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103166</xdr:rowOff>
    </xdr:from>
    <xdr:to>
      <xdr:col>76</xdr:col>
      <xdr:colOff>73025</xdr:colOff>
      <xdr:row>28</xdr:row>
      <xdr:rowOff>33316</xdr:rowOff>
    </xdr:to>
    <xdr:sp macro="" textlink="">
      <xdr:nvSpPr>
        <xdr:cNvPr id="149" name="楕円 148"/>
        <xdr:cNvSpPr/>
      </xdr:nvSpPr>
      <xdr:spPr>
        <a:xfrm>
          <a:off x="14744700" y="55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18093</xdr:rowOff>
    </xdr:from>
    <xdr:ext cx="469744" cy="259045"/>
    <xdr:sp macro="" textlink="">
      <xdr:nvSpPr>
        <xdr:cNvPr id="150" name="債務償還比率該当値テキスト"/>
        <xdr:cNvSpPr txBox="1"/>
      </xdr:nvSpPr>
      <xdr:spPr>
        <a:xfrm>
          <a:off x="14846300" y="54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26404</xdr:rowOff>
    </xdr:from>
    <xdr:to>
      <xdr:col>72</xdr:col>
      <xdr:colOff>123825</xdr:colOff>
      <xdr:row>28</xdr:row>
      <xdr:rowOff>128004</xdr:rowOff>
    </xdr:to>
    <xdr:sp macro="" textlink="">
      <xdr:nvSpPr>
        <xdr:cNvPr id="151" name="楕円 150"/>
        <xdr:cNvSpPr/>
      </xdr:nvSpPr>
      <xdr:spPr>
        <a:xfrm>
          <a:off x="14033500" y="559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153966</xdr:rowOff>
    </xdr:from>
    <xdr:to>
      <xdr:col>76</xdr:col>
      <xdr:colOff>22225</xdr:colOff>
      <xdr:row>28</xdr:row>
      <xdr:rowOff>77204</xdr:rowOff>
    </xdr:to>
    <xdr:cxnSp macro="">
      <xdr:nvCxnSpPr>
        <xdr:cNvPr id="152" name="直線コネクタ 151"/>
        <xdr:cNvCxnSpPr/>
      </xdr:nvCxnSpPr>
      <xdr:spPr>
        <a:xfrm flipV="1">
          <a:off x="14084300" y="5554641"/>
          <a:ext cx="711200" cy="9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18796</xdr:rowOff>
    </xdr:from>
    <xdr:to>
      <xdr:col>68</xdr:col>
      <xdr:colOff>123825</xdr:colOff>
      <xdr:row>28</xdr:row>
      <xdr:rowOff>120396</xdr:rowOff>
    </xdr:to>
    <xdr:sp macro="" textlink="">
      <xdr:nvSpPr>
        <xdr:cNvPr id="153" name="楕円 152"/>
        <xdr:cNvSpPr/>
      </xdr:nvSpPr>
      <xdr:spPr>
        <a:xfrm>
          <a:off x="13271500" y="5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69596</xdr:rowOff>
    </xdr:from>
    <xdr:to>
      <xdr:col>72</xdr:col>
      <xdr:colOff>73025</xdr:colOff>
      <xdr:row>28</xdr:row>
      <xdr:rowOff>77204</xdr:rowOff>
    </xdr:to>
    <xdr:cxnSp macro="">
      <xdr:nvCxnSpPr>
        <xdr:cNvPr id="154" name="直線コネクタ 153"/>
        <xdr:cNvCxnSpPr/>
      </xdr:nvCxnSpPr>
      <xdr:spPr>
        <a:xfrm>
          <a:off x="13322300" y="5641721"/>
          <a:ext cx="762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130205</xdr:rowOff>
    </xdr:from>
    <xdr:to>
      <xdr:col>64</xdr:col>
      <xdr:colOff>123825</xdr:colOff>
      <xdr:row>28</xdr:row>
      <xdr:rowOff>60355</xdr:rowOff>
    </xdr:to>
    <xdr:sp macro="" textlink="">
      <xdr:nvSpPr>
        <xdr:cNvPr id="155" name="楕円 154"/>
        <xdr:cNvSpPr/>
      </xdr:nvSpPr>
      <xdr:spPr>
        <a:xfrm>
          <a:off x="12509500" y="55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9555</xdr:rowOff>
    </xdr:from>
    <xdr:to>
      <xdr:col>68</xdr:col>
      <xdr:colOff>73025</xdr:colOff>
      <xdr:row>28</xdr:row>
      <xdr:rowOff>69596</xdr:rowOff>
    </xdr:to>
    <xdr:cxnSp macro="">
      <xdr:nvCxnSpPr>
        <xdr:cNvPr id="156" name="直線コネクタ 155"/>
        <xdr:cNvCxnSpPr/>
      </xdr:nvCxnSpPr>
      <xdr:spPr>
        <a:xfrm>
          <a:off x="12560300" y="5581680"/>
          <a:ext cx="762000" cy="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140486</xdr:rowOff>
    </xdr:from>
    <xdr:to>
      <xdr:col>60</xdr:col>
      <xdr:colOff>123825</xdr:colOff>
      <xdr:row>28</xdr:row>
      <xdr:rowOff>70636</xdr:rowOff>
    </xdr:to>
    <xdr:sp macro="" textlink="">
      <xdr:nvSpPr>
        <xdr:cNvPr id="157" name="楕円 156"/>
        <xdr:cNvSpPr/>
      </xdr:nvSpPr>
      <xdr:spPr>
        <a:xfrm>
          <a:off x="11747500" y="5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9555</xdr:rowOff>
    </xdr:from>
    <xdr:to>
      <xdr:col>64</xdr:col>
      <xdr:colOff>73025</xdr:colOff>
      <xdr:row>28</xdr:row>
      <xdr:rowOff>19836</xdr:rowOff>
    </xdr:to>
    <xdr:cxnSp macro="">
      <xdr:nvCxnSpPr>
        <xdr:cNvPr id="158" name="直線コネクタ 157"/>
        <xdr:cNvCxnSpPr/>
      </xdr:nvCxnSpPr>
      <xdr:spPr>
        <a:xfrm flipV="1">
          <a:off x="11798300" y="5581680"/>
          <a:ext cx="762000" cy="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9" name="n_1aveValue債務償還比率"/>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0"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1"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2"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144531</xdr:rowOff>
    </xdr:from>
    <xdr:ext cx="469744" cy="259045"/>
    <xdr:sp macro="" textlink="">
      <xdr:nvSpPr>
        <xdr:cNvPr id="163" name="n_1mainValue債務償還比率"/>
        <xdr:cNvSpPr txBox="1"/>
      </xdr:nvSpPr>
      <xdr:spPr>
        <a:xfrm>
          <a:off x="13836727" y="537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136923</xdr:rowOff>
    </xdr:from>
    <xdr:ext cx="469744" cy="259045"/>
    <xdr:sp macro="" textlink="">
      <xdr:nvSpPr>
        <xdr:cNvPr id="164" name="n_2mainValue債務償還比率"/>
        <xdr:cNvSpPr txBox="1"/>
      </xdr:nvSpPr>
      <xdr:spPr>
        <a:xfrm>
          <a:off x="13087427" y="536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76882</xdr:rowOff>
    </xdr:from>
    <xdr:ext cx="469744" cy="259045"/>
    <xdr:sp macro="" textlink="">
      <xdr:nvSpPr>
        <xdr:cNvPr id="165" name="n_3mainValue債務償還比率"/>
        <xdr:cNvSpPr txBox="1"/>
      </xdr:nvSpPr>
      <xdr:spPr>
        <a:xfrm>
          <a:off x="12325427" y="530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87163</xdr:rowOff>
    </xdr:from>
    <xdr:ext cx="469744" cy="259045"/>
    <xdr:sp macro="" textlink="">
      <xdr:nvSpPr>
        <xdr:cNvPr id="166" name="n_4mainValue債務償還比率"/>
        <xdr:cNvSpPr txBox="1"/>
      </xdr:nvSpPr>
      <xdr:spPr>
        <a:xfrm>
          <a:off x="11563427" y="531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
24,909
392.56
20,651,537
19,037,809
650,485
9,393,819
15,319,046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73" name="楕円 72"/>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81932</xdr:rowOff>
    </xdr:from>
    <xdr:ext cx="405111" cy="259045"/>
    <xdr:sp macro="" textlink="">
      <xdr:nvSpPr>
        <xdr:cNvPr id="74" name="【道路】&#10;有形固定資産減価償却率該当値テキスト"/>
        <xdr:cNvSpPr txBox="1"/>
      </xdr:nvSpPr>
      <xdr:spPr>
        <a:xfrm>
          <a:off x="4673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76835</xdr:rowOff>
    </xdr:from>
    <xdr:to>
      <xdr:col>20</xdr:col>
      <xdr:colOff>38100</xdr:colOff>
      <xdr:row>39</xdr:row>
      <xdr:rowOff>6985</xdr:rowOff>
    </xdr:to>
    <xdr:sp macro="" textlink="">
      <xdr:nvSpPr>
        <xdr:cNvPr id="75" name="楕円 74"/>
        <xdr:cNvSpPr/>
      </xdr:nvSpPr>
      <xdr:spPr>
        <a:xfrm>
          <a:off x="3746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127635</xdr:rowOff>
    </xdr:from>
    <xdr:to>
      <xdr:col>24</xdr:col>
      <xdr:colOff>63500</xdr:colOff>
      <xdr:row>38</xdr:row>
      <xdr:rowOff>154305</xdr:rowOff>
    </xdr:to>
    <xdr:cxnSp macro="">
      <xdr:nvCxnSpPr>
        <xdr:cNvPr id="76" name="直線コネクタ 75"/>
        <xdr:cNvCxnSpPr/>
      </xdr:nvCxnSpPr>
      <xdr:spPr>
        <a:xfrm>
          <a:off x="3797300" y="66427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46355</xdr:rowOff>
    </xdr:from>
    <xdr:to>
      <xdr:col>15</xdr:col>
      <xdr:colOff>101600</xdr:colOff>
      <xdr:row>38</xdr:row>
      <xdr:rowOff>147955</xdr:rowOff>
    </xdr:to>
    <xdr:sp macro="" textlink="">
      <xdr:nvSpPr>
        <xdr:cNvPr id="77" name="楕円 76"/>
        <xdr:cNvSpPr/>
      </xdr:nvSpPr>
      <xdr:spPr>
        <a:xfrm>
          <a:off x="2857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177800</xdr:colOff>
      <xdr:row>38</xdr:row>
      <xdr:rowOff>127635</xdr:rowOff>
    </xdr:to>
    <xdr:cxnSp macro="">
      <xdr:nvCxnSpPr>
        <xdr:cNvPr id="78" name="直線コネクタ 77"/>
        <xdr:cNvCxnSpPr/>
      </xdr:nvCxnSpPr>
      <xdr:spPr>
        <a:xfrm>
          <a:off x="2908300" y="66122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xdr:rowOff>
    </xdr:from>
    <xdr:to>
      <xdr:col>10</xdr:col>
      <xdr:colOff>165100</xdr:colOff>
      <xdr:row>38</xdr:row>
      <xdr:rowOff>117475</xdr:rowOff>
    </xdr:to>
    <xdr:sp macro="" textlink="">
      <xdr:nvSpPr>
        <xdr:cNvPr id="79" name="楕円 78"/>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66675</xdr:rowOff>
    </xdr:from>
    <xdr:to>
      <xdr:col>15</xdr:col>
      <xdr:colOff>50800</xdr:colOff>
      <xdr:row>38</xdr:row>
      <xdr:rowOff>97155</xdr:rowOff>
    </xdr:to>
    <xdr:cxnSp macro="">
      <xdr:nvCxnSpPr>
        <xdr:cNvPr id="80" name="直線コネクタ 79"/>
        <xdr:cNvCxnSpPr/>
      </xdr:nvCxnSpPr>
      <xdr:spPr>
        <a:xfrm>
          <a:off x="2019300" y="65817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1"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2"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3"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4"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169562</xdr:rowOff>
    </xdr:from>
    <xdr:ext cx="405111" cy="259045"/>
    <xdr:sp macro="" textlink="">
      <xdr:nvSpPr>
        <xdr:cNvPr id="85" name="n_1mainValue【道路】&#10;有形固定資産減価償却率"/>
        <xdr:cNvSpPr txBox="1"/>
      </xdr:nvSpPr>
      <xdr:spPr>
        <a:xfrm>
          <a:off x="3582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139082</xdr:rowOff>
    </xdr:from>
    <xdr:ext cx="405111" cy="259045"/>
    <xdr:sp macro="" textlink="">
      <xdr:nvSpPr>
        <xdr:cNvPr id="86" name="n_2mainValue【道路】&#10;有形固定資産減価償却率"/>
        <xdr:cNvSpPr txBox="1"/>
      </xdr:nvSpPr>
      <xdr:spPr>
        <a:xfrm>
          <a:off x="2705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108602</xdr:rowOff>
    </xdr:from>
    <xdr:ext cx="405111" cy="259045"/>
    <xdr:sp macro="" textlink="">
      <xdr:nvSpPr>
        <xdr:cNvPr id="87" name="n_3mainValue【道路】&#10;有形固定資産減価償却率"/>
        <xdr:cNvSpPr txBox="1"/>
      </xdr:nvSpPr>
      <xdr:spPr>
        <a:xfrm>
          <a:off x="1816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7" name="テキスト ボックス 106"/>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3" name="直線コネクタ 112"/>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4"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5" name="直線コネクタ 114"/>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6"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17" name="直線コネクタ 116"/>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18"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19" name="フローチャート: 判断 118"/>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0" name="フローチャート: 判断 119"/>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1" name="フローチャート: 判断 120"/>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2" name="フローチャート: 判断 121"/>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3" name="フローチャート: 判断 122"/>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85587</xdr:rowOff>
    </xdr:from>
    <xdr:to>
      <xdr:col>55</xdr:col>
      <xdr:colOff>50800</xdr:colOff>
      <xdr:row>40</xdr:row>
      <xdr:rowOff>15737</xdr:rowOff>
    </xdr:to>
    <xdr:sp macro="" textlink="">
      <xdr:nvSpPr>
        <xdr:cNvPr id="129" name="楕円 128"/>
        <xdr:cNvSpPr/>
      </xdr:nvSpPr>
      <xdr:spPr>
        <a:xfrm>
          <a:off x="10426700" y="67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108464</xdr:rowOff>
    </xdr:from>
    <xdr:ext cx="534377" cy="259045"/>
    <xdr:sp macro="" textlink="">
      <xdr:nvSpPr>
        <xdr:cNvPr id="130" name="【道路】&#10;一人当たり延長該当値テキスト"/>
        <xdr:cNvSpPr txBox="1"/>
      </xdr:nvSpPr>
      <xdr:spPr>
        <a:xfrm>
          <a:off x="10515600" y="66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68921</xdr:rowOff>
    </xdr:from>
    <xdr:to>
      <xdr:col>50</xdr:col>
      <xdr:colOff>165100</xdr:colOff>
      <xdr:row>40</xdr:row>
      <xdr:rowOff>170521</xdr:rowOff>
    </xdr:to>
    <xdr:sp macro="" textlink="">
      <xdr:nvSpPr>
        <xdr:cNvPr id="131" name="楕円 130"/>
        <xdr:cNvSpPr/>
      </xdr:nvSpPr>
      <xdr:spPr>
        <a:xfrm>
          <a:off x="9588500" y="69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136387</xdr:rowOff>
    </xdr:from>
    <xdr:to>
      <xdr:col>55</xdr:col>
      <xdr:colOff>0</xdr:colOff>
      <xdr:row>40</xdr:row>
      <xdr:rowOff>119721</xdr:rowOff>
    </xdr:to>
    <xdr:cxnSp macro="">
      <xdr:nvCxnSpPr>
        <xdr:cNvPr id="132" name="直線コネクタ 131"/>
        <xdr:cNvCxnSpPr/>
      </xdr:nvCxnSpPr>
      <xdr:spPr>
        <a:xfrm flipV="1">
          <a:off x="9639300" y="6822937"/>
          <a:ext cx="838200" cy="15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75464</xdr:rowOff>
    </xdr:from>
    <xdr:to>
      <xdr:col>46</xdr:col>
      <xdr:colOff>38100</xdr:colOff>
      <xdr:row>41</xdr:row>
      <xdr:rowOff>5614</xdr:rowOff>
    </xdr:to>
    <xdr:sp macro="" textlink="">
      <xdr:nvSpPr>
        <xdr:cNvPr id="133" name="楕円 132"/>
        <xdr:cNvSpPr/>
      </xdr:nvSpPr>
      <xdr:spPr>
        <a:xfrm>
          <a:off x="8699500" y="69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119721</xdr:rowOff>
    </xdr:from>
    <xdr:to>
      <xdr:col>50</xdr:col>
      <xdr:colOff>114300</xdr:colOff>
      <xdr:row>40</xdr:row>
      <xdr:rowOff>126264</xdr:rowOff>
    </xdr:to>
    <xdr:cxnSp macro="">
      <xdr:nvCxnSpPr>
        <xdr:cNvPr id="134" name="直線コネクタ 133"/>
        <xdr:cNvCxnSpPr/>
      </xdr:nvCxnSpPr>
      <xdr:spPr>
        <a:xfrm flipV="1">
          <a:off x="8750300" y="6977721"/>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80003</xdr:rowOff>
    </xdr:from>
    <xdr:to>
      <xdr:col>41</xdr:col>
      <xdr:colOff>101600</xdr:colOff>
      <xdr:row>41</xdr:row>
      <xdr:rowOff>10153</xdr:rowOff>
    </xdr:to>
    <xdr:sp macro="" textlink="">
      <xdr:nvSpPr>
        <xdr:cNvPr id="135" name="楕円 134"/>
        <xdr:cNvSpPr/>
      </xdr:nvSpPr>
      <xdr:spPr>
        <a:xfrm>
          <a:off x="7810500" y="69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126264</xdr:rowOff>
    </xdr:from>
    <xdr:to>
      <xdr:col>45</xdr:col>
      <xdr:colOff>177800</xdr:colOff>
      <xdr:row>40</xdr:row>
      <xdr:rowOff>130803</xdr:rowOff>
    </xdr:to>
    <xdr:cxnSp macro="">
      <xdr:nvCxnSpPr>
        <xdr:cNvPr id="136" name="直線コネクタ 135"/>
        <xdr:cNvCxnSpPr/>
      </xdr:nvCxnSpPr>
      <xdr:spPr>
        <a:xfrm flipV="1">
          <a:off x="7861300" y="6984264"/>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37"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38"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39"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0"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15598</xdr:rowOff>
    </xdr:from>
    <xdr:ext cx="534377" cy="259045"/>
    <xdr:sp macro="" textlink="">
      <xdr:nvSpPr>
        <xdr:cNvPr id="141" name="n_1mainValue【道路】&#10;一人当たり延長"/>
        <xdr:cNvSpPr txBox="1"/>
      </xdr:nvSpPr>
      <xdr:spPr>
        <a:xfrm>
          <a:off x="9359411" y="670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22141</xdr:rowOff>
    </xdr:from>
    <xdr:ext cx="534377" cy="259045"/>
    <xdr:sp macro="" textlink="">
      <xdr:nvSpPr>
        <xdr:cNvPr id="142" name="n_2mainValue【道路】&#10;一人当たり延長"/>
        <xdr:cNvSpPr txBox="1"/>
      </xdr:nvSpPr>
      <xdr:spPr>
        <a:xfrm>
          <a:off x="8483111" y="67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26680</xdr:rowOff>
    </xdr:from>
    <xdr:ext cx="534377" cy="259045"/>
    <xdr:sp macro="" textlink="">
      <xdr:nvSpPr>
        <xdr:cNvPr id="143" name="n_3mainValue【道路】&#10;一人当たり延長"/>
        <xdr:cNvSpPr txBox="1"/>
      </xdr:nvSpPr>
      <xdr:spPr>
        <a:xfrm>
          <a:off x="7594111" y="671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67" name="直線コネクタ 166"/>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68"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69" name="直線コネクタ 168"/>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0"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1" name="直線コネクタ 170"/>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2"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3" name="フローチャート: 判断 172"/>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4" name="フローチャート: 判断 173"/>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75" name="フローチャート: 判断 174"/>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76" name="フローチャート: 判断 175"/>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77" name="フローチャート: 判断 176"/>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153035</xdr:rowOff>
    </xdr:from>
    <xdr:to>
      <xdr:col>24</xdr:col>
      <xdr:colOff>114300</xdr:colOff>
      <xdr:row>62</xdr:row>
      <xdr:rowOff>83185</xdr:rowOff>
    </xdr:to>
    <xdr:sp macro="" textlink="">
      <xdr:nvSpPr>
        <xdr:cNvPr id="183" name="楕円 182"/>
        <xdr:cNvSpPr/>
      </xdr:nvSpPr>
      <xdr:spPr>
        <a:xfrm>
          <a:off x="4584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4462</xdr:rowOff>
    </xdr:from>
    <xdr:ext cx="405111" cy="259045"/>
    <xdr:sp macro="" textlink="">
      <xdr:nvSpPr>
        <xdr:cNvPr id="184" name="【橋りょう・トンネル】&#10;有形固定資産減価償却率該当値テキスト"/>
        <xdr:cNvSpPr txBox="1"/>
      </xdr:nvSpPr>
      <xdr:spPr>
        <a:xfrm>
          <a:off x="4673600" y="1046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124460</xdr:rowOff>
    </xdr:from>
    <xdr:to>
      <xdr:col>20</xdr:col>
      <xdr:colOff>38100</xdr:colOff>
      <xdr:row>62</xdr:row>
      <xdr:rowOff>54610</xdr:rowOff>
    </xdr:to>
    <xdr:sp macro="" textlink="">
      <xdr:nvSpPr>
        <xdr:cNvPr id="185" name="楕円 184"/>
        <xdr:cNvSpPr/>
      </xdr:nvSpPr>
      <xdr:spPr>
        <a:xfrm>
          <a:off x="3746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xdr:rowOff>
    </xdr:from>
    <xdr:to>
      <xdr:col>24</xdr:col>
      <xdr:colOff>63500</xdr:colOff>
      <xdr:row>62</xdr:row>
      <xdr:rowOff>32385</xdr:rowOff>
    </xdr:to>
    <xdr:cxnSp macro="">
      <xdr:nvCxnSpPr>
        <xdr:cNvPr id="186" name="直線コネクタ 185"/>
        <xdr:cNvCxnSpPr/>
      </xdr:nvCxnSpPr>
      <xdr:spPr>
        <a:xfrm>
          <a:off x="3797300" y="106337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93980</xdr:rowOff>
    </xdr:from>
    <xdr:to>
      <xdr:col>15</xdr:col>
      <xdr:colOff>101600</xdr:colOff>
      <xdr:row>62</xdr:row>
      <xdr:rowOff>24130</xdr:rowOff>
    </xdr:to>
    <xdr:sp macro="" textlink="">
      <xdr:nvSpPr>
        <xdr:cNvPr id="187" name="楕円 186"/>
        <xdr:cNvSpPr/>
      </xdr:nvSpPr>
      <xdr:spPr>
        <a:xfrm>
          <a:off x="2857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62</xdr:row>
      <xdr:rowOff>3810</xdr:rowOff>
    </xdr:to>
    <xdr:cxnSp macro="">
      <xdr:nvCxnSpPr>
        <xdr:cNvPr id="188" name="直線コネクタ 187"/>
        <xdr:cNvCxnSpPr/>
      </xdr:nvCxnSpPr>
      <xdr:spPr>
        <a:xfrm>
          <a:off x="2908300" y="106032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9" name="楕円 188"/>
        <xdr:cNvSpPr/>
      </xdr:nvSpPr>
      <xdr:spPr>
        <a:xfrm>
          <a:off x="196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144780</xdr:rowOff>
    </xdr:from>
    <xdr:to>
      <xdr:col>15</xdr:col>
      <xdr:colOff>50800</xdr:colOff>
      <xdr:row>61</xdr:row>
      <xdr:rowOff>163830</xdr:rowOff>
    </xdr:to>
    <xdr:cxnSp macro="">
      <xdr:nvCxnSpPr>
        <xdr:cNvPr id="190" name="直線コネクタ 189"/>
        <xdr:cNvCxnSpPr/>
      </xdr:nvCxnSpPr>
      <xdr:spPr>
        <a:xfrm flipV="1">
          <a:off x="2019300" y="106032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1"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192"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193"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194"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71137</xdr:rowOff>
    </xdr:from>
    <xdr:ext cx="405111" cy="259045"/>
    <xdr:sp macro="" textlink="">
      <xdr:nvSpPr>
        <xdr:cNvPr id="195" name="n_1mainValue【橋りょう・トンネル】&#10;有形固定資産減価償却率"/>
        <xdr:cNvSpPr txBox="1"/>
      </xdr:nvSpPr>
      <xdr:spPr>
        <a:xfrm>
          <a:off x="3582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40657</xdr:rowOff>
    </xdr:from>
    <xdr:ext cx="405111" cy="259045"/>
    <xdr:sp macro="" textlink="">
      <xdr:nvSpPr>
        <xdr:cNvPr id="196" name="n_2mainValue【橋りょう・トンネル】&#10;有形固定資産減価償却率"/>
        <xdr:cNvSpPr txBox="1"/>
      </xdr:nvSpPr>
      <xdr:spPr>
        <a:xfrm>
          <a:off x="2705744" y="1032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197" name="n_3main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21" name="直線コネクタ 220"/>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22"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23" name="直線コネクタ 222"/>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24"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25" name="直線コネクタ 224"/>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26"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27" name="フローチャート: 判断 226"/>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28" name="フローチャート: 判断 227"/>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29" name="フローチャート: 判断 228"/>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0" name="フローチャート: 判断 229"/>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31" name="フローチャート: 判断 230"/>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113302</xdr:rowOff>
    </xdr:from>
    <xdr:to>
      <xdr:col>55</xdr:col>
      <xdr:colOff>50800</xdr:colOff>
      <xdr:row>64</xdr:row>
      <xdr:rowOff>43452</xdr:rowOff>
    </xdr:to>
    <xdr:sp macro="" textlink="">
      <xdr:nvSpPr>
        <xdr:cNvPr id="237" name="楕円 236"/>
        <xdr:cNvSpPr/>
      </xdr:nvSpPr>
      <xdr:spPr>
        <a:xfrm>
          <a:off x="10426700" y="109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28229</xdr:rowOff>
    </xdr:from>
    <xdr:ext cx="599010" cy="259045"/>
    <xdr:sp macro="" textlink="">
      <xdr:nvSpPr>
        <xdr:cNvPr id="238" name="【橋りょう・トンネル】&#10;一人当たり有形固定資産（償却資産）額該当値テキスト"/>
        <xdr:cNvSpPr txBox="1"/>
      </xdr:nvSpPr>
      <xdr:spPr>
        <a:xfrm>
          <a:off x="10515600" y="1082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115040</xdr:rowOff>
    </xdr:from>
    <xdr:to>
      <xdr:col>50</xdr:col>
      <xdr:colOff>165100</xdr:colOff>
      <xdr:row>64</xdr:row>
      <xdr:rowOff>45190</xdr:rowOff>
    </xdr:to>
    <xdr:sp macro="" textlink="">
      <xdr:nvSpPr>
        <xdr:cNvPr id="239" name="楕円 238"/>
        <xdr:cNvSpPr/>
      </xdr:nvSpPr>
      <xdr:spPr>
        <a:xfrm>
          <a:off x="9588500" y="109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164102</xdr:rowOff>
    </xdr:from>
    <xdr:to>
      <xdr:col>55</xdr:col>
      <xdr:colOff>0</xdr:colOff>
      <xdr:row>63</xdr:row>
      <xdr:rowOff>165840</xdr:rowOff>
    </xdr:to>
    <xdr:cxnSp macro="">
      <xdr:nvCxnSpPr>
        <xdr:cNvPr id="240" name="直線コネクタ 239"/>
        <xdr:cNvCxnSpPr/>
      </xdr:nvCxnSpPr>
      <xdr:spPr>
        <a:xfrm flipV="1">
          <a:off x="9639300" y="10965452"/>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116736</xdr:rowOff>
    </xdr:from>
    <xdr:to>
      <xdr:col>46</xdr:col>
      <xdr:colOff>38100</xdr:colOff>
      <xdr:row>64</xdr:row>
      <xdr:rowOff>46886</xdr:rowOff>
    </xdr:to>
    <xdr:sp macro="" textlink="">
      <xdr:nvSpPr>
        <xdr:cNvPr id="241" name="楕円 240"/>
        <xdr:cNvSpPr/>
      </xdr:nvSpPr>
      <xdr:spPr>
        <a:xfrm>
          <a:off x="8699500" y="109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165840</xdr:rowOff>
    </xdr:from>
    <xdr:to>
      <xdr:col>50</xdr:col>
      <xdr:colOff>114300</xdr:colOff>
      <xdr:row>63</xdr:row>
      <xdr:rowOff>167536</xdr:rowOff>
    </xdr:to>
    <xdr:cxnSp macro="">
      <xdr:nvCxnSpPr>
        <xdr:cNvPr id="242" name="直線コネクタ 241"/>
        <xdr:cNvCxnSpPr/>
      </xdr:nvCxnSpPr>
      <xdr:spPr>
        <a:xfrm flipV="1">
          <a:off x="8750300" y="10967190"/>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121338</xdr:rowOff>
    </xdr:from>
    <xdr:to>
      <xdr:col>41</xdr:col>
      <xdr:colOff>101600</xdr:colOff>
      <xdr:row>64</xdr:row>
      <xdr:rowOff>51488</xdr:rowOff>
    </xdr:to>
    <xdr:sp macro="" textlink="">
      <xdr:nvSpPr>
        <xdr:cNvPr id="243" name="楕円 242"/>
        <xdr:cNvSpPr/>
      </xdr:nvSpPr>
      <xdr:spPr>
        <a:xfrm>
          <a:off x="7810500" y="109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167536</xdr:rowOff>
    </xdr:from>
    <xdr:to>
      <xdr:col>45</xdr:col>
      <xdr:colOff>177800</xdr:colOff>
      <xdr:row>64</xdr:row>
      <xdr:rowOff>688</xdr:rowOff>
    </xdr:to>
    <xdr:cxnSp macro="">
      <xdr:nvCxnSpPr>
        <xdr:cNvPr id="244" name="直線コネクタ 243"/>
        <xdr:cNvCxnSpPr/>
      </xdr:nvCxnSpPr>
      <xdr:spPr>
        <a:xfrm flipV="1">
          <a:off x="7861300" y="10968886"/>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45"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46"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47"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48"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36317</xdr:rowOff>
    </xdr:from>
    <xdr:ext cx="599010" cy="259045"/>
    <xdr:sp macro="" textlink="">
      <xdr:nvSpPr>
        <xdr:cNvPr id="249" name="n_1mainValue【橋りょう・トンネル】&#10;一人当たり有形固定資産（償却資産）額"/>
        <xdr:cNvSpPr txBox="1"/>
      </xdr:nvSpPr>
      <xdr:spPr>
        <a:xfrm>
          <a:off x="9327095" y="1100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38013</xdr:rowOff>
    </xdr:from>
    <xdr:ext cx="599010" cy="259045"/>
    <xdr:sp macro="" textlink="">
      <xdr:nvSpPr>
        <xdr:cNvPr id="250" name="n_2mainValue【橋りょう・トンネル】&#10;一人当たり有形固定資産（償却資産）額"/>
        <xdr:cNvSpPr txBox="1"/>
      </xdr:nvSpPr>
      <xdr:spPr>
        <a:xfrm>
          <a:off x="8450795" y="1101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42615</xdr:rowOff>
    </xdr:from>
    <xdr:ext cx="534377" cy="259045"/>
    <xdr:sp macro="" textlink="">
      <xdr:nvSpPr>
        <xdr:cNvPr id="251" name="n_3mainValue【橋りょう・トンネル】&#10;一人当たり有形固定資産（償却資産）額"/>
        <xdr:cNvSpPr txBox="1"/>
      </xdr:nvSpPr>
      <xdr:spPr>
        <a:xfrm>
          <a:off x="7594111" y="1101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76" name="直線コネクタ 275"/>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79"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80" name="直線コネクタ 279"/>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81"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82" name="フローチャート: 判断 281"/>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83" name="フローチャート: 判断 282"/>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84" name="フローチャート: 判断 283"/>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5" name="フローチャート: 判断 284"/>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86" name="フローチャート: 判断 285"/>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133986</xdr:rowOff>
    </xdr:from>
    <xdr:to>
      <xdr:col>24</xdr:col>
      <xdr:colOff>114300</xdr:colOff>
      <xdr:row>84</xdr:row>
      <xdr:rowOff>64136</xdr:rowOff>
    </xdr:to>
    <xdr:sp macro="" textlink="">
      <xdr:nvSpPr>
        <xdr:cNvPr id="292" name="楕円 291"/>
        <xdr:cNvSpPr/>
      </xdr:nvSpPr>
      <xdr:spPr>
        <a:xfrm>
          <a:off x="4584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112413</xdr:rowOff>
    </xdr:from>
    <xdr:ext cx="405111" cy="259045"/>
    <xdr:sp macro="" textlink="">
      <xdr:nvSpPr>
        <xdr:cNvPr id="293" name="【公営住宅】&#10;有形固定資産減価償却率該当値テキスト"/>
        <xdr:cNvSpPr txBox="1"/>
      </xdr:nvSpPr>
      <xdr:spPr>
        <a:xfrm>
          <a:off x="4673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105411</xdr:rowOff>
    </xdr:from>
    <xdr:to>
      <xdr:col>20</xdr:col>
      <xdr:colOff>38100</xdr:colOff>
      <xdr:row>84</xdr:row>
      <xdr:rowOff>35561</xdr:rowOff>
    </xdr:to>
    <xdr:sp macro="" textlink="">
      <xdr:nvSpPr>
        <xdr:cNvPr id="294" name="楕円 293"/>
        <xdr:cNvSpPr/>
      </xdr:nvSpPr>
      <xdr:spPr>
        <a:xfrm>
          <a:off x="3746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156211</xdr:rowOff>
    </xdr:from>
    <xdr:to>
      <xdr:col>24</xdr:col>
      <xdr:colOff>63500</xdr:colOff>
      <xdr:row>84</xdr:row>
      <xdr:rowOff>13336</xdr:rowOff>
    </xdr:to>
    <xdr:cxnSp macro="">
      <xdr:nvCxnSpPr>
        <xdr:cNvPr id="295" name="直線コネクタ 294"/>
        <xdr:cNvCxnSpPr/>
      </xdr:nvCxnSpPr>
      <xdr:spPr>
        <a:xfrm>
          <a:off x="3797300" y="143865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296" name="楕円 295"/>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116205</xdr:rowOff>
    </xdr:from>
    <xdr:to>
      <xdr:col>19</xdr:col>
      <xdr:colOff>177800</xdr:colOff>
      <xdr:row>83</xdr:row>
      <xdr:rowOff>156211</xdr:rowOff>
    </xdr:to>
    <xdr:cxnSp macro="">
      <xdr:nvCxnSpPr>
        <xdr:cNvPr id="297" name="直線コネクタ 296"/>
        <xdr:cNvCxnSpPr/>
      </xdr:nvCxnSpPr>
      <xdr:spPr>
        <a:xfrm>
          <a:off x="2908300" y="143465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98" name="楕円 297"/>
        <xdr:cNvSpPr/>
      </xdr:nvSpPr>
      <xdr:spPr>
        <a:xfrm>
          <a:off x="1968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74295</xdr:rowOff>
    </xdr:from>
    <xdr:to>
      <xdr:col>15</xdr:col>
      <xdr:colOff>50800</xdr:colOff>
      <xdr:row>83</xdr:row>
      <xdr:rowOff>116205</xdr:rowOff>
    </xdr:to>
    <xdr:cxnSp macro="">
      <xdr:nvCxnSpPr>
        <xdr:cNvPr id="299" name="直線コネクタ 298"/>
        <xdr:cNvCxnSpPr/>
      </xdr:nvCxnSpPr>
      <xdr:spPr>
        <a:xfrm>
          <a:off x="2019300" y="143046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00"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01"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02"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03"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26688</xdr:rowOff>
    </xdr:from>
    <xdr:ext cx="405111" cy="259045"/>
    <xdr:sp macro="" textlink="">
      <xdr:nvSpPr>
        <xdr:cNvPr id="304" name="n_1mainValue【公営住宅】&#10;有形固定資産減価償却率"/>
        <xdr:cNvSpPr txBox="1"/>
      </xdr:nvSpPr>
      <xdr:spPr>
        <a:xfrm>
          <a:off x="35820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05" name="n_2mainValue【公営住宅】&#10;有形固定資産減価償却率"/>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116222</xdr:rowOff>
    </xdr:from>
    <xdr:ext cx="405111" cy="259045"/>
    <xdr:sp macro="" textlink="">
      <xdr:nvSpPr>
        <xdr:cNvPr id="306" name="n_3mainValue【公営住宅】&#10;有形固定資産減価償却率"/>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7" name="直線コネクタ 31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8" name="テキスト ボックス 31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9" name="直線コネクタ 31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20" name="テキスト ボックス 31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1" name="直線コネクタ 32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2" name="テキスト ボックス 32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3" name="直線コネクタ 32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4" name="テキスト ボックス 32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6" name="テキスト ボックス 32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28" name="直線コネクタ 327"/>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29"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30" name="直線コネクタ 329"/>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31"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32" name="直線コネクタ 331"/>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33"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34" name="フローチャート: 判断 333"/>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35" name="フローチャート: 判断 334"/>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36" name="フローチャート: 判断 335"/>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37" name="フローチャート: 判断 336"/>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38" name="フローチャート: 判断 337"/>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73893</xdr:rowOff>
    </xdr:from>
    <xdr:to>
      <xdr:col>55</xdr:col>
      <xdr:colOff>50800</xdr:colOff>
      <xdr:row>86</xdr:row>
      <xdr:rowOff>4043</xdr:rowOff>
    </xdr:to>
    <xdr:sp macro="" textlink="">
      <xdr:nvSpPr>
        <xdr:cNvPr id="344" name="楕円 343"/>
        <xdr:cNvSpPr/>
      </xdr:nvSpPr>
      <xdr:spPr>
        <a:xfrm>
          <a:off x="10426700" y="1464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33270</xdr:rowOff>
    </xdr:from>
    <xdr:ext cx="469744" cy="259045"/>
    <xdr:sp macro="" textlink="">
      <xdr:nvSpPr>
        <xdr:cNvPr id="345" name="【公営住宅】&#10;一人当たり面積該当値テキスト"/>
        <xdr:cNvSpPr txBox="1"/>
      </xdr:nvSpPr>
      <xdr:spPr>
        <a:xfrm>
          <a:off x="10515600" y="1443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75082</xdr:rowOff>
    </xdr:from>
    <xdr:to>
      <xdr:col>50</xdr:col>
      <xdr:colOff>165100</xdr:colOff>
      <xdr:row>86</xdr:row>
      <xdr:rowOff>5232</xdr:rowOff>
    </xdr:to>
    <xdr:sp macro="" textlink="">
      <xdr:nvSpPr>
        <xdr:cNvPr id="346" name="楕円 345"/>
        <xdr:cNvSpPr/>
      </xdr:nvSpPr>
      <xdr:spPr>
        <a:xfrm>
          <a:off x="9588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124693</xdr:rowOff>
    </xdr:from>
    <xdr:to>
      <xdr:col>55</xdr:col>
      <xdr:colOff>0</xdr:colOff>
      <xdr:row>85</xdr:row>
      <xdr:rowOff>125882</xdr:rowOff>
    </xdr:to>
    <xdr:cxnSp macro="">
      <xdr:nvCxnSpPr>
        <xdr:cNvPr id="347" name="直線コネクタ 346"/>
        <xdr:cNvCxnSpPr/>
      </xdr:nvCxnSpPr>
      <xdr:spPr>
        <a:xfrm flipV="1">
          <a:off x="9639300" y="14697943"/>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76820</xdr:rowOff>
    </xdr:from>
    <xdr:to>
      <xdr:col>46</xdr:col>
      <xdr:colOff>38100</xdr:colOff>
      <xdr:row>86</xdr:row>
      <xdr:rowOff>6970</xdr:rowOff>
    </xdr:to>
    <xdr:sp macro="" textlink="">
      <xdr:nvSpPr>
        <xdr:cNvPr id="348" name="楕円 347"/>
        <xdr:cNvSpPr/>
      </xdr:nvSpPr>
      <xdr:spPr>
        <a:xfrm>
          <a:off x="8699500" y="146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125882</xdr:rowOff>
    </xdr:from>
    <xdr:to>
      <xdr:col>50</xdr:col>
      <xdr:colOff>114300</xdr:colOff>
      <xdr:row>85</xdr:row>
      <xdr:rowOff>127620</xdr:rowOff>
    </xdr:to>
    <xdr:cxnSp macro="">
      <xdr:nvCxnSpPr>
        <xdr:cNvPr id="349" name="直線コネクタ 348"/>
        <xdr:cNvCxnSpPr/>
      </xdr:nvCxnSpPr>
      <xdr:spPr>
        <a:xfrm flipV="1">
          <a:off x="8750300" y="1469913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77322</xdr:rowOff>
    </xdr:from>
    <xdr:to>
      <xdr:col>41</xdr:col>
      <xdr:colOff>101600</xdr:colOff>
      <xdr:row>86</xdr:row>
      <xdr:rowOff>7472</xdr:rowOff>
    </xdr:to>
    <xdr:sp macro="" textlink="">
      <xdr:nvSpPr>
        <xdr:cNvPr id="350" name="楕円 349"/>
        <xdr:cNvSpPr/>
      </xdr:nvSpPr>
      <xdr:spPr>
        <a:xfrm>
          <a:off x="7810500" y="146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127620</xdr:rowOff>
    </xdr:from>
    <xdr:to>
      <xdr:col>45</xdr:col>
      <xdr:colOff>177800</xdr:colOff>
      <xdr:row>85</xdr:row>
      <xdr:rowOff>128122</xdr:rowOff>
    </xdr:to>
    <xdr:cxnSp macro="">
      <xdr:nvCxnSpPr>
        <xdr:cNvPr id="351" name="直線コネクタ 350"/>
        <xdr:cNvCxnSpPr/>
      </xdr:nvCxnSpPr>
      <xdr:spPr>
        <a:xfrm flipV="1">
          <a:off x="7861300" y="1470087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52"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53"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54"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55"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21759</xdr:rowOff>
    </xdr:from>
    <xdr:ext cx="469744" cy="259045"/>
    <xdr:sp macro="" textlink="">
      <xdr:nvSpPr>
        <xdr:cNvPr id="356" name="n_1mainValue【公営住宅】&#10;一人当たり面積"/>
        <xdr:cNvSpPr txBox="1"/>
      </xdr:nvSpPr>
      <xdr:spPr>
        <a:xfrm>
          <a:off x="9391727" y="144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23497</xdr:rowOff>
    </xdr:from>
    <xdr:ext cx="469744" cy="259045"/>
    <xdr:sp macro="" textlink="">
      <xdr:nvSpPr>
        <xdr:cNvPr id="357" name="n_2mainValue【公営住宅】&#10;一人当たり面積"/>
        <xdr:cNvSpPr txBox="1"/>
      </xdr:nvSpPr>
      <xdr:spPr>
        <a:xfrm>
          <a:off x="8515427" y="1442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23999</xdr:rowOff>
    </xdr:from>
    <xdr:ext cx="469744" cy="259045"/>
    <xdr:sp macro="" textlink="">
      <xdr:nvSpPr>
        <xdr:cNvPr id="358" name="n_3mainValue【公営住宅】&#10;一人当たり面積"/>
        <xdr:cNvSpPr txBox="1"/>
      </xdr:nvSpPr>
      <xdr:spPr>
        <a:xfrm>
          <a:off x="7626427" y="1442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6" name="直線コネクタ 3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7" name="テキスト ボックス 3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8" name="直線コネクタ 3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9" name="テキスト ボックス 3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0" name="直線コネクタ 3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1" name="テキスト ボックス 3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2" name="直線コネクタ 3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3" name="テキスト ボックス 3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4" name="直線コネクタ 3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5" name="テキスト ボックス 3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6" name="直線コネクタ 3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7" name="テキスト ボックス 3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00" name="直線コネクタ 399"/>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2" name="直線コネクタ 40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03"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04" name="直線コネクタ 40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05"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06" name="フローチャート: 判断 40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07" name="フローチャート: 判断 406"/>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08" name="フローチャート: 判断 407"/>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09" name="フローチャート: 判断 408"/>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10" name="フローチャート: 判断 409"/>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36830</xdr:rowOff>
    </xdr:from>
    <xdr:to>
      <xdr:col>85</xdr:col>
      <xdr:colOff>177800</xdr:colOff>
      <xdr:row>40</xdr:row>
      <xdr:rowOff>138430</xdr:rowOff>
    </xdr:to>
    <xdr:sp macro="" textlink="">
      <xdr:nvSpPr>
        <xdr:cNvPr id="416" name="楕円 415"/>
        <xdr:cNvSpPr/>
      </xdr:nvSpPr>
      <xdr:spPr>
        <a:xfrm>
          <a:off x="16268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15257</xdr:rowOff>
    </xdr:from>
    <xdr:ext cx="405111" cy="259045"/>
    <xdr:sp macro="" textlink="">
      <xdr:nvSpPr>
        <xdr:cNvPr id="417" name="【認定こども園・幼稚園・保育所】&#10;有形固定資産減価償却率該当値テキスト"/>
        <xdr:cNvSpPr txBox="1"/>
      </xdr:nvSpPr>
      <xdr:spPr>
        <a:xfrm>
          <a:off x="163576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27033</xdr:rowOff>
    </xdr:from>
    <xdr:to>
      <xdr:col>81</xdr:col>
      <xdr:colOff>101600</xdr:colOff>
      <xdr:row>42</xdr:row>
      <xdr:rowOff>128633</xdr:rowOff>
    </xdr:to>
    <xdr:sp macro="" textlink="">
      <xdr:nvSpPr>
        <xdr:cNvPr id="418" name="楕円 417"/>
        <xdr:cNvSpPr/>
      </xdr:nvSpPr>
      <xdr:spPr>
        <a:xfrm>
          <a:off x="15430500" y="72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87630</xdr:rowOff>
    </xdr:from>
    <xdr:to>
      <xdr:col>85</xdr:col>
      <xdr:colOff>127000</xdr:colOff>
      <xdr:row>42</xdr:row>
      <xdr:rowOff>77833</xdr:rowOff>
    </xdr:to>
    <xdr:cxnSp macro="">
      <xdr:nvCxnSpPr>
        <xdr:cNvPr id="419" name="直線コネクタ 418"/>
        <xdr:cNvCxnSpPr/>
      </xdr:nvCxnSpPr>
      <xdr:spPr>
        <a:xfrm flipV="1">
          <a:off x="15481300" y="6945630"/>
          <a:ext cx="8382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142966</xdr:rowOff>
    </xdr:from>
    <xdr:to>
      <xdr:col>76</xdr:col>
      <xdr:colOff>165100</xdr:colOff>
      <xdr:row>42</xdr:row>
      <xdr:rowOff>73116</xdr:rowOff>
    </xdr:to>
    <xdr:sp macro="" textlink="">
      <xdr:nvSpPr>
        <xdr:cNvPr id="420" name="楕円 419"/>
        <xdr:cNvSpPr/>
      </xdr:nvSpPr>
      <xdr:spPr>
        <a:xfrm>
          <a:off x="14541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22316</xdr:rowOff>
    </xdr:from>
    <xdr:to>
      <xdr:col>81</xdr:col>
      <xdr:colOff>50800</xdr:colOff>
      <xdr:row>42</xdr:row>
      <xdr:rowOff>77833</xdr:rowOff>
    </xdr:to>
    <xdr:cxnSp macro="">
      <xdr:nvCxnSpPr>
        <xdr:cNvPr id="421" name="直線コネクタ 420"/>
        <xdr:cNvCxnSpPr/>
      </xdr:nvCxnSpPr>
      <xdr:spPr>
        <a:xfrm>
          <a:off x="14592300" y="722321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82550</xdr:rowOff>
    </xdr:from>
    <xdr:to>
      <xdr:col>72</xdr:col>
      <xdr:colOff>38100</xdr:colOff>
      <xdr:row>42</xdr:row>
      <xdr:rowOff>12700</xdr:rowOff>
    </xdr:to>
    <xdr:sp macro="" textlink="">
      <xdr:nvSpPr>
        <xdr:cNvPr id="422" name="楕円 421"/>
        <xdr:cNvSpPr/>
      </xdr:nvSpPr>
      <xdr:spPr>
        <a:xfrm>
          <a:off x="13652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133350</xdr:rowOff>
    </xdr:from>
    <xdr:to>
      <xdr:col>76</xdr:col>
      <xdr:colOff>114300</xdr:colOff>
      <xdr:row>42</xdr:row>
      <xdr:rowOff>22316</xdr:rowOff>
    </xdr:to>
    <xdr:cxnSp macro="">
      <xdr:nvCxnSpPr>
        <xdr:cNvPr id="423" name="直線コネクタ 422"/>
        <xdr:cNvCxnSpPr/>
      </xdr:nvCxnSpPr>
      <xdr:spPr>
        <a:xfrm>
          <a:off x="13703300" y="716280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24"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25"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26"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2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119760</xdr:rowOff>
    </xdr:from>
    <xdr:ext cx="405111" cy="259045"/>
    <xdr:sp macro="" textlink="">
      <xdr:nvSpPr>
        <xdr:cNvPr id="428" name="n_1mainValue【認定こども園・幼稚園・保育所】&#10;有形固定資産減価償却率"/>
        <xdr:cNvSpPr txBox="1"/>
      </xdr:nvSpPr>
      <xdr:spPr>
        <a:xfrm>
          <a:off x="15266044" y="732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64243</xdr:rowOff>
    </xdr:from>
    <xdr:ext cx="405111" cy="259045"/>
    <xdr:sp macro="" textlink="">
      <xdr:nvSpPr>
        <xdr:cNvPr id="429" name="n_2mainValue【認定こども園・幼稚園・保育所】&#10;有形固定資産減価償却率"/>
        <xdr:cNvSpPr txBox="1"/>
      </xdr:nvSpPr>
      <xdr:spPr>
        <a:xfrm>
          <a:off x="143897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3827</xdr:rowOff>
    </xdr:from>
    <xdr:ext cx="405111" cy="259045"/>
    <xdr:sp macro="" textlink="">
      <xdr:nvSpPr>
        <xdr:cNvPr id="430" name="n_3mainValue【認定こども園・幼稚園・保育所】&#10;有形固定資産減価償却率"/>
        <xdr:cNvSpPr txBox="1"/>
      </xdr:nvSpPr>
      <xdr:spPr>
        <a:xfrm>
          <a:off x="13500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1" name="直線コネクタ 4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2" name="テキスト ボックス 44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3" name="直線コネクタ 4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4" name="テキスト ボックス 44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5" name="直線コネクタ 4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6" name="テキスト ボックス 44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7" name="直線コネクタ 4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8" name="テキスト ボックス 44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9" name="直線コネクタ 4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0" name="テキスト ボックス 44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1" name="直線コネクタ 4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2" name="テキスト ボックス 45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56" name="直線コネクタ 455"/>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57"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58" name="直線コネクタ 457"/>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59"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60" name="直線コネクタ 459"/>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61"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62" name="フローチャート: 判断 461"/>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63" name="フローチャート: 判断 462"/>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64" name="フローチャート: 判断 463"/>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65" name="フローチャート: 判断 464"/>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66" name="フローチャート: 判断 465"/>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25400</xdr:rowOff>
    </xdr:from>
    <xdr:to>
      <xdr:col>116</xdr:col>
      <xdr:colOff>114300</xdr:colOff>
      <xdr:row>42</xdr:row>
      <xdr:rowOff>127000</xdr:rowOff>
    </xdr:to>
    <xdr:sp macro="" textlink="">
      <xdr:nvSpPr>
        <xdr:cNvPr id="472" name="楕円 471"/>
        <xdr:cNvSpPr/>
      </xdr:nvSpPr>
      <xdr:spPr>
        <a:xfrm>
          <a:off x="22110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111777</xdr:rowOff>
    </xdr:from>
    <xdr:ext cx="469744" cy="259045"/>
    <xdr:sp macro="" textlink="">
      <xdr:nvSpPr>
        <xdr:cNvPr id="473" name="【認定こども園・幼稚園・保育所】&#10;一人当たり面積該当値テキスト"/>
        <xdr:cNvSpPr txBox="1"/>
      </xdr:nvSpPr>
      <xdr:spPr>
        <a:xfrm>
          <a:off x="22199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25400</xdr:rowOff>
    </xdr:from>
    <xdr:to>
      <xdr:col>112</xdr:col>
      <xdr:colOff>38100</xdr:colOff>
      <xdr:row>42</xdr:row>
      <xdr:rowOff>127000</xdr:rowOff>
    </xdr:to>
    <xdr:sp macro="" textlink="">
      <xdr:nvSpPr>
        <xdr:cNvPr id="474" name="楕円 473"/>
        <xdr:cNvSpPr/>
      </xdr:nvSpPr>
      <xdr:spPr>
        <a:xfrm>
          <a:off x="21272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76200</xdr:rowOff>
    </xdr:from>
    <xdr:to>
      <xdr:col>116</xdr:col>
      <xdr:colOff>63500</xdr:colOff>
      <xdr:row>42</xdr:row>
      <xdr:rowOff>76200</xdr:rowOff>
    </xdr:to>
    <xdr:cxnSp macro="">
      <xdr:nvCxnSpPr>
        <xdr:cNvPr id="475" name="直線コネクタ 474"/>
        <xdr:cNvCxnSpPr/>
      </xdr:nvCxnSpPr>
      <xdr:spPr>
        <a:xfrm>
          <a:off x="21323300" y="727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25400</xdr:rowOff>
    </xdr:from>
    <xdr:to>
      <xdr:col>107</xdr:col>
      <xdr:colOff>101600</xdr:colOff>
      <xdr:row>42</xdr:row>
      <xdr:rowOff>127000</xdr:rowOff>
    </xdr:to>
    <xdr:sp macro="" textlink="">
      <xdr:nvSpPr>
        <xdr:cNvPr id="476" name="楕円 475"/>
        <xdr:cNvSpPr/>
      </xdr:nvSpPr>
      <xdr:spPr>
        <a:xfrm>
          <a:off x="20383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76200</xdr:rowOff>
    </xdr:from>
    <xdr:to>
      <xdr:col>111</xdr:col>
      <xdr:colOff>177800</xdr:colOff>
      <xdr:row>42</xdr:row>
      <xdr:rowOff>76200</xdr:rowOff>
    </xdr:to>
    <xdr:cxnSp macro="">
      <xdr:nvCxnSpPr>
        <xdr:cNvPr id="477" name="直線コネクタ 476"/>
        <xdr:cNvCxnSpPr/>
      </xdr:nvCxnSpPr>
      <xdr:spPr>
        <a:xfrm>
          <a:off x="20434300" y="727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27033</xdr:rowOff>
    </xdr:from>
    <xdr:to>
      <xdr:col>102</xdr:col>
      <xdr:colOff>165100</xdr:colOff>
      <xdr:row>42</xdr:row>
      <xdr:rowOff>128633</xdr:rowOff>
    </xdr:to>
    <xdr:sp macro="" textlink="">
      <xdr:nvSpPr>
        <xdr:cNvPr id="478" name="楕円 477"/>
        <xdr:cNvSpPr/>
      </xdr:nvSpPr>
      <xdr:spPr>
        <a:xfrm>
          <a:off x="19494500" y="72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76200</xdr:rowOff>
    </xdr:from>
    <xdr:to>
      <xdr:col>107</xdr:col>
      <xdr:colOff>50800</xdr:colOff>
      <xdr:row>42</xdr:row>
      <xdr:rowOff>77833</xdr:rowOff>
    </xdr:to>
    <xdr:cxnSp macro="">
      <xdr:nvCxnSpPr>
        <xdr:cNvPr id="479" name="直線コネクタ 478"/>
        <xdr:cNvCxnSpPr/>
      </xdr:nvCxnSpPr>
      <xdr:spPr>
        <a:xfrm flipV="1">
          <a:off x="19545300" y="72771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480"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481"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82"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483"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118127</xdr:rowOff>
    </xdr:from>
    <xdr:ext cx="469744" cy="259045"/>
    <xdr:sp macro="" textlink="">
      <xdr:nvSpPr>
        <xdr:cNvPr id="484" name="n_1mainValue【認定こども園・幼稚園・保育所】&#10;一人当たり面積"/>
        <xdr:cNvSpPr txBox="1"/>
      </xdr:nvSpPr>
      <xdr:spPr>
        <a:xfrm>
          <a:off x="210757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118127</xdr:rowOff>
    </xdr:from>
    <xdr:ext cx="469744" cy="259045"/>
    <xdr:sp macro="" textlink="">
      <xdr:nvSpPr>
        <xdr:cNvPr id="485" name="n_2mainValue【認定こども園・幼稚園・保育所】&#10;一人当たり面積"/>
        <xdr:cNvSpPr txBox="1"/>
      </xdr:nvSpPr>
      <xdr:spPr>
        <a:xfrm>
          <a:off x="20199427"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119760</xdr:rowOff>
    </xdr:from>
    <xdr:ext cx="469744" cy="259045"/>
    <xdr:sp macro="" textlink="">
      <xdr:nvSpPr>
        <xdr:cNvPr id="486" name="n_3mainValue【認定こども園・幼稚園・保育所】&#10;一人当たり面積"/>
        <xdr:cNvSpPr txBox="1"/>
      </xdr:nvSpPr>
      <xdr:spPr>
        <a:xfrm>
          <a:off x="19310427" y="732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11" name="直線コネクタ 510"/>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12"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13" name="直線コネクタ 512"/>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14"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15" name="直線コネクタ 514"/>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16"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7" name="フローチャート: 判断 51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18" name="フローチャート: 判断 517"/>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19" name="フローチャート: 判断 51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20" name="フローチャート: 判断 519"/>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21" name="フローチャート: 判断 520"/>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124460</xdr:rowOff>
    </xdr:from>
    <xdr:to>
      <xdr:col>85</xdr:col>
      <xdr:colOff>177800</xdr:colOff>
      <xdr:row>61</xdr:row>
      <xdr:rowOff>54610</xdr:rowOff>
    </xdr:to>
    <xdr:sp macro="" textlink="">
      <xdr:nvSpPr>
        <xdr:cNvPr id="527" name="楕円 526"/>
        <xdr:cNvSpPr/>
      </xdr:nvSpPr>
      <xdr:spPr>
        <a:xfrm>
          <a:off x="16268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102887</xdr:rowOff>
    </xdr:from>
    <xdr:ext cx="405111" cy="259045"/>
    <xdr:sp macro="" textlink="">
      <xdr:nvSpPr>
        <xdr:cNvPr id="528" name="【学校施設】&#10;有形固定資産減価償却率該当値テキスト"/>
        <xdr:cNvSpPr txBox="1"/>
      </xdr:nvSpPr>
      <xdr:spPr>
        <a:xfrm>
          <a:off x="16357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529" name="楕円 528"/>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61</xdr:row>
      <xdr:rowOff>3810</xdr:rowOff>
    </xdr:to>
    <xdr:cxnSp macro="">
      <xdr:nvCxnSpPr>
        <xdr:cNvPr id="530" name="直線コネクタ 529"/>
        <xdr:cNvCxnSpPr/>
      </xdr:nvCxnSpPr>
      <xdr:spPr>
        <a:xfrm>
          <a:off x="15481300" y="104127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114935</xdr:rowOff>
    </xdr:from>
    <xdr:to>
      <xdr:col>76</xdr:col>
      <xdr:colOff>165100</xdr:colOff>
      <xdr:row>61</xdr:row>
      <xdr:rowOff>45085</xdr:rowOff>
    </xdr:to>
    <xdr:sp macro="" textlink="">
      <xdr:nvSpPr>
        <xdr:cNvPr id="531" name="楕円 530"/>
        <xdr:cNvSpPr/>
      </xdr:nvSpPr>
      <xdr:spPr>
        <a:xfrm>
          <a:off x="14541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165735</xdr:rowOff>
    </xdr:to>
    <xdr:cxnSp macro="">
      <xdr:nvCxnSpPr>
        <xdr:cNvPr id="532" name="直線コネクタ 531"/>
        <xdr:cNvCxnSpPr/>
      </xdr:nvCxnSpPr>
      <xdr:spPr>
        <a:xfrm flipV="1">
          <a:off x="14592300" y="104127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82550</xdr:rowOff>
    </xdr:from>
    <xdr:to>
      <xdr:col>72</xdr:col>
      <xdr:colOff>38100</xdr:colOff>
      <xdr:row>61</xdr:row>
      <xdr:rowOff>12700</xdr:rowOff>
    </xdr:to>
    <xdr:sp macro="" textlink="">
      <xdr:nvSpPr>
        <xdr:cNvPr id="533" name="楕円 532"/>
        <xdr:cNvSpPr/>
      </xdr:nvSpPr>
      <xdr:spPr>
        <a:xfrm>
          <a:off x="13652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133350</xdr:rowOff>
    </xdr:from>
    <xdr:to>
      <xdr:col>76</xdr:col>
      <xdr:colOff>114300</xdr:colOff>
      <xdr:row>60</xdr:row>
      <xdr:rowOff>165735</xdr:rowOff>
    </xdr:to>
    <xdr:cxnSp macro="">
      <xdr:nvCxnSpPr>
        <xdr:cNvPr id="534" name="直線コネクタ 533"/>
        <xdr:cNvCxnSpPr/>
      </xdr:nvCxnSpPr>
      <xdr:spPr>
        <a:xfrm>
          <a:off x="13703300" y="104203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35"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36"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37"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38"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539" name="n_1mainValue【学校施設】&#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36212</xdr:rowOff>
    </xdr:from>
    <xdr:ext cx="405111" cy="259045"/>
    <xdr:sp macro="" textlink="">
      <xdr:nvSpPr>
        <xdr:cNvPr id="540" name="n_2mainValue【学校施設】&#10;有形固定資産減価償却率"/>
        <xdr:cNvSpPr txBox="1"/>
      </xdr:nvSpPr>
      <xdr:spPr>
        <a:xfrm>
          <a:off x="14389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3827</xdr:rowOff>
    </xdr:from>
    <xdr:ext cx="405111" cy="259045"/>
    <xdr:sp macro="" textlink="">
      <xdr:nvSpPr>
        <xdr:cNvPr id="541" name="n_3mainValue【学校施設】&#10;有形固定資産減価償却率"/>
        <xdr:cNvSpPr txBox="1"/>
      </xdr:nvSpPr>
      <xdr:spPr>
        <a:xfrm>
          <a:off x="13500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65" name="直線コネクタ 564"/>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66"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67" name="直線コネクタ 566"/>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68"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69" name="直線コネクタ 568"/>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70"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71" name="フローチャート: 判断 570"/>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72" name="フローチャート: 判断 571"/>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73" name="フローチャート: 判断 572"/>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74" name="フローチャート: 判断 573"/>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75" name="フローチャート: 判断 574"/>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91313</xdr:rowOff>
    </xdr:from>
    <xdr:to>
      <xdr:col>116</xdr:col>
      <xdr:colOff>114300</xdr:colOff>
      <xdr:row>62</xdr:row>
      <xdr:rowOff>21463</xdr:rowOff>
    </xdr:to>
    <xdr:sp macro="" textlink="">
      <xdr:nvSpPr>
        <xdr:cNvPr id="581" name="楕円 580"/>
        <xdr:cNvSpPr/>
      </xdr:nvSpPr>
      <xdr:spPr>
        <a:xfrm>
          <a:off x="22110700" y="105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114190</xdr:rowOff>
    </xdr:from>
    <xdr:ext cx="469744" cy="259045"/>
    <xdr:sp macro="" textlink="">
      <xdr:nvSpPr>
        <xdr:cNvPr id="582" name="【学校施設】&#10;一人当たり面積該当値テキスト"/>
        <xdr:cNvSpPr txBox="1"/>
      </xdr:nvSpPr>
      <xdr:spPr>
        <a:xfrm>
          <a:off x="22199600" y="104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110744</xdr:rowOff>
    </xdr:from>
    <xdr:to>
      <xdr:col>112</xdr:col>
      <xdr:colOff>38100</xdr:colOff>
      <xdr:row>62</xdr:row>
      <xdr:rowOff>40894</xdr:rowOff>
    </xdr:to>
    <xdr:sp macro="" textlink="">
      <xdr:nvSpPr>
        <xdr:cNvPr id="583" name="楕円 582"/>
        <xdr:cNvSpPr/>
      </xdr:nvSpPr>
      <xdr:spPr>
        <a:xfrm>
          <a:off x="21272500" y="105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142113</xdr:rowOff>
    </xdr:from>
    <xdr:to>
      <xdr:col>116</xdr:col>
      <xdr:colOff>63500</xdr:colOff>
      <xdr:row>61</xdr:row>
      <xdr:rowOff>161544</xdr:rowOff>
    </xdr:to>
    <xdr:cxnSp macro="">
      <xdr:nvCxnSpPr>
        <xdr:cNvPr id="584" name="直線コネクタ 583"/>
        <xdr:cNvCxnSpPr/>
      </xdr:nvCxnSpPr>
      <xdr:spPr>
        <a:xfrm flipV="1">
          <a:off x="21323300" y="1060056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107696</xdr:rowOff>
    </xdr:from>
    <xdr:to>
      <xdr:col>107</xdr:col>
      <xdr:colOff>101600</xdr:colOff>
      <xdr:row>62</xdr:row>
      <xdr:rowOff>37846</xdr:rowOff>
    </xdr:to>
    <xdr:sp macro="" textlink="">
      <xdr:nvSpPr>
        <xdr:cNvPr id="585" name="楕円 584"/>
        <xdr:cNvSpPr/>
      </xdr:nvSpPr>
      <xdr:spPr>
        <a:xfrm>
          <a:off x="20383500" y="105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158496</xdr:rowOff>
    </xdr:from>
    <xdr:to>
      <xdr:col>111</xdr:col>
      <xdr:colOff>177800</xdr:colOff>
      <xdr:row>61</xdr:row>
      <xdr:rowOff>161544</xdr:rowOff>
    </xdr:to>
    <xdr:cxnSp macro="">
      <xdr:nvCxnSpPr>
        <xdr:cNvPr id="586" name="直線コネクタ 585"/>
        <xdr:cNvCxnSpPr/>
      </xdr:nvCxnSpPr>
      <xdr:spPr>
        <a:xfrm>
          <a:off x="20434300" y="106169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587" name="楕円 586"/>
        <xdr:cNvSpPr/>
      </xdr:nvSpPr>
      <xdr:spPr>
        <a:xfrm>
          <a:off x="19494500" y="105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158496</xdr:rowOff>
    </xdr:from>
    <xdr:to>
      <xdr:col>107</xdr:col>
      <xdr:colOff>50800</xdr:colOff>
      <xdr:row>61</xdr:row>
      <xdr:rowOff>164973</xdr:rowOff>
    </xdr:to>
    <xdr:cxnSp macro="">
      <xdr:nvCxnSpPr>
        <xdr:cNvPr id="588" name="直線コネクタ 587"/>
        <xdr:cNvCxnSpPr/>
      </xdr:nvCxnSpPr>
      <xdr:spPr>
        <a:xfrm flipV="1">
          <a:off x="19545300" y="1061694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589"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590"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91"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92"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32021</xdr:rowOff>
    </xdr:from>
    <xdr:ext cx="469744" cy="259045"/>
    <xdr:sp macro="" textlink="">
      <xdr:nvSpPr>
        <xdr:cNvPr id="593" name="n_1mainValue【学校施設】&#10;一人当たり面積"/>
        <xdr:cNvSpPr txBox="1"/>
      </xdr:nvSpPr>
      <xdr:spPr>
        <a:xfrm>
          <a:off x="21075727" y="1066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54373</xdr:rowOff>
    </xdr:from>
    <xdr:ext cx="469744" cy="259045"/>
    <xdr:sp macro="" textlink="">
      <xdr:nvSpPr>
        <xdr:cNvPr id="594" name="n_2mainValue【学校施設】&#10;一人当たり面積"/>
        <xdr:cNvSpPr txBox="1"/>
      </xdr:nvSpPr>
      <xdr:spPr>
        <a:xfrm>
          <a:off x="20199427" y="1034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595" name="n_3mainValue【学校施設】&#10;一人当たり面積"/>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4" name="テキスト ボックス 62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2" name="テキスト ボックス 63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4" name="テキスト ボックス 63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36" name="直線コネクタ 63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8" name="直線コネクタ 63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3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40" name="直線コネクタ 63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641"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42" name="フローチャート: 判断 64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43" name="フローチャート: 判断 64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44" name="フローチャート: 判断 643"/>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45" name="フローチャート: 判断 64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46" name="フローチャート: 判断 64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652" name="楕円 651"/>
        <xdr:cNvSpPr/>
      </xdr:nvSpPr>
      <xdr:spPr>
        <a:xfrm>
          <a:off x="16268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43832</xdr:rowOff>
    </xdr:from>
    <xdr:ext cx="405111" cy="259045"/>
    <xdr:sp macro="" textlink="">
      <xdr:nvSpPr>
        <xdr:cNvPr id="653" name="【公民館】&#10;有形固定資産減価償却率該当値テキスト"/>
        <xdr:cNvSpPr txBox="1"/>
      </xdr:nvSpPr>
      <xdr:spPr>
        <a:xfrm>
          <a:off x="1635760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57786</xdr:rowOff>
    </xdr:from>
    <xdr:to>
      <xdr:col>81</xdr:col>
      <xdr:colOff>101600</xdr:colOff>
      <xdr:row>105</xdr:row>
      <xdr:rowOff>159386</xdr:rowOff>
    </xdr:to>
    <xdr:sp macro="" textlink="">
      <xdr:nvSpPr>
        <xdr:cNvPr id="654" name="楕円 653"/>
        <xdr:cNvSpPr/>
      </xdr:nvSpPr>
      <xdr:spPr>
        <a:xfrm>
          <a:off x="15430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108586</xdr:rowOff>
    </xdr:from>
    <xdr:to>
      <xdr:col>85</xdr:col>
      <xdr:colOff>127000</xdr:colOff>
      <xdr:row>105</xdr:row>
      <xdr:rowOff>116205</xdr:rowOff>
    </xdr:to>
    <xdr:cxnSp macro="">
      <xdr:nvCxnSpPr>
        <xdr:cNvPr id="655" name="直線コネクタ 654"/>
        <xdr:cNvCxnSpPr/>
      </xdr:nvCxnSpPr>
      <xdr:spPr>
        <a:xfrm>
          <a:off x="15481300" y="1811083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656" name="楕円 655"/>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108586</xdr:rowOff>
    </xdr:to>
    <xdr:cxnSp macro="">
      <xdr:nvCxnSpPr>
        <xdr:cNvPr id="657" name="直線コネクタ 656"/>
        <xdr:cNvCxnSpPr/>
      </xdr:nvCxnSpPr>
      <xdr:spPr>
        <a:xfrm>
          <a:off x="14592300" y="180784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658" name="楕円 657"/>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76200</xdr:rowOff>
    </xdr:to>
    <xdr:cxnSp macro="">
      <xdr:nvCxnSpPr>
        <xdr:cNvPr id="659" name="直線コネクタ 658"/>
        <xdr:cNvCxnSpPr/>
      </xdr:nvCxnSpPr>
      <xdr:spPr>
        <a:xfrm>
          <a:off x="13703300" y="18044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66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6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6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66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150513</xdr:rowOff>
    </xdr:from>
    <xdr:ext cx="405111" cy="259045"/>
    <xdr:sp macro="" textlink="">
      <xdr:nvSpPr>
        <xdr:cNvPr id="664" name="n_1mainValue【公民館】&#10;有形固定資産減価償却率"/>
        <xdr:cNvSpPr txBox="1"/>
      </xdr:nvSpPr>
      <xdr:spPr>
        <a:xfrm>
          <a:off x="152660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665" name="n_2mainValue【公民館】&#10;有形固定資産減価償却率"/>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83838</xdr:rowOff>
    </xdr:from>
    <xdr:ext cx="405111" cy="259045"/>
    <xdr:sp macro="" textlink="">
      <xdr:nvSpPr>
        <xdr:cNvPr id="666" name="n_3mainValue【公民館】&#10;有形固定資産減価償却率"/>
        <xdr:cNvSpPr txBox="1"/>
      </xdr:nvSpPr>
      <xdr:spPr>
        <a:xfrm>
          <a:off x="13500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690" name="直線コネクタ 689"/>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691"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692" name="直線コネクタ 691"/>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693"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694" name="直線コネクタ 693"/>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695"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696" name="フローチャート: 判断 695"/>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697" name="フローチャート: 判断 696"/>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98" name="フローチャート: 判断 697"/>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699" name="フローチャート: 判断 698"/>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00" name="フローチャート: 判断 699"/>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macro="" textlink="">
      <xdr:nvSpPr>
        <xdr:cNvPr id="706" name="楕円 705"/>
        <xdr:cNvSpPr/>
      </xdr:nvSpPr>
      <xdr:spPr>
        <a:xfrm>
          <a:off x="22110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166388</xdr:rowOff>
    </xdr:from>
    <xdr:ext cx="469744" cy="259045"/>
    <xdr:sp macro="" textlink="">
      <xdr:nvSpPr>
        <xdr:cNvPr id="707" name="【公民館】&#10;一人当たり面積該当値テキスト"/>
        <xdr:cNvSpPr txBox="1"/>
      </xdr:nvSpPr>
      <xdr:spPr>
        <a:xfrm>
          <a:off x="22199600"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156845</xdr:rowOff>
    </xdr:from>
    <xdr:to>
      <xdr:col>112</xdr:col>
      <xdr:colOff>38100</xdr:colOff>
      <xdr:row>105</xdr:row>
      <xdr:rowOff>86995</xdr:rowOff>
    </xdr:to>
    <xdr:sp macro="" textlink="">
      <xdr:nvSpPr>
        <xdr:cNvPr id="708" name="楕円 707"/>
        <xdr:cNvSpPr/>
      </xdr:nvSpPr>
      <xdr:spPr>
        <a:xfrm>
          <a:off x="21272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22861</xdr:rowOff>
    </xdr:from>
    <xdr:to>
      <xdr:col>116</xdr:col>
      <xdr:colOff>63500</xdr:colOff>
      <xdr:row>105</xdr:row>
      <xdr:rowOff>36195</xdr:rowOff>
    </xdr:to>
    <xdr:cxnSp macro="">
      <xdr:nvCxnSpPr>
        <xdr:cNvPr id="709" name="直線コネクタ 708"/>
        <xdr:cNvCxnSpPr/>
      </xdr:nvCxnSpPr>
      <xdr:spPr>
        <a:xfrm flipV="1">
          <a:off x="21323300" y="180251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710" name="楕円 709"/>
        <xdr:cNvSpPr/>
      </xdr:nvSpPr>
      <xdr:spPr>
        <a:xfrm>
          <a:off x="2038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36195</xdr:rowOff>
    </xdr:from>
    <xdr:to>
      <xdr:col>111</xdr:col>
      <xdr:colOff>177800</xdr:colOff>
      <xdr:row>105</xdr:row>
      <xdr:rowOff>49530</xdr:rowOff>
    </xdr:to>
    <xdr:cxnSp macro="">
      <xdr:nvCxnSpPr>
        <xdr:cNvPr id="711" name="直線コネクタ 710"/>
        <xdr:cNvCxnSpPr/>
      </xdr:nvCxnSpPr>
      <xdr:spPr>
        <a:xfrm flipV="1">
          <a:off x="20434300" y="180384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xdr:rowOff>
    </xdr:from>
    <xdr:to>
      <xdr:col>102</xdr:col>
      <xdr:colOff>165100</xdr:colOff>
      <xdr:row>105</xdr:row>
      <xdr:rowOff>109855</xdr:rowOff>
    </xdr:to>
    <xdr:sp macro="" textlink="">
      <xdr:nvSpPr>
        <xdr:cNvPr id="712" name="楕円 711"/>
        <xdr:cNvSpPr/>
      </xdr:nvSpPr>
      <xdr:spPr>
        <a:xfrm>
          <a:off x="19494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49530</xdr:rowOff>
    </xdr:from>
    <xdr:to>
      <xdr:col>107</xdr:col>
      <xdr:colOff>50800</xdr:colOff>
      <xdr:row>105</xdr:row>
      <xdr:rowOff>59055</xdr:rowOff>
    </xdr:to>
    <xdr:cxnSp macro="">
      <xdr:nvCxnSpPr>
        <xdr:cNvPr id="713" name="直線コネクタ 712"/>
        <xdr:cNvCxnSpPr/>
      </xdr:nvCxnSpPr>
      <xdr:spPr>
        <a:xfrm flipV="1">
          <a:off x="19545300" y="180517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714"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715"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716"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717"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103522</xdr:rowOff>
    </xdr:from>
    <xdr:ext cx="469744" cy="259045"/>
    <xdr:sp macro="" textlink="">
      <xdr:nvSpPr>
        <xdr:cNvPr id="718" name="n_1mainValue【公民館】&#10;一人当たり面積"/>
        <xdr:cNvSpPr txBox="1"/>
      </xdr:nvSpPr>
      <xdr:spPr>
        <a:xfrm>
          <a:off x="210757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719" name="n_2mainValue【公民館】&#10;一人当たり面積"/>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126382</xdr:rowOff>
    </xdr:from>
    <xdr:ext cx="469744" cy="259045"/>
    <xdr:sp macro="" textlink="">
      <xdr:nvSpPr>
        <xdr:cNvPr id="720" name="n_3mainValue【公民館】&#10;一人当たり面積"/>
        <xdr:cNvSpPr txBox="1"/>
      </xdr:nvSpPr>
      <xdr:spPr>
        <a:xfrm>
          <a:off x="19310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を除いては全ての項目で有形固定資産減価償却率が高くなっている。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道路、橋りょうについては、長寿命化計画に基づき、年次的に点検補修を行っている。</a:t>
          </a:r>
          <a:endParaRPr lang="ja-JP" altLang="ja-JP" sz="1400">
            <a:effectLst/>
          </a:endParaRPr>
        </a:p>
        <a:p>
          <a:r>
            <a:rPr kumimoji="1" lang="ja-JP" altLang="ja-JP" sz="1100">
              <a:solidFill>
                <a:schemeClr val="dk1"/>
              </a:solidFill>
              <a:effectLst/>
              <a:latin typeface="+mn-lt"/>
              <a:ea typeface="+mn-ea"/>
              <a:cs typeface="+mn-cs"/>
            </a:rPr>
            <a:t>公営住宅は、類似団体と比べると有形固定資産償却率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高くなっており、長寿命化計画に基づき改修等を実施しているが、現状課題の解決に向けて適宜計画を見直し、廃止</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含</a:t>
          </a:r>
          <a:r>
            <a:rPr kumimoji="1" lang="ja-JP" altLang="en-US" sz="1100">
              <a:solidFill>
                <a:schemeClr val="dk1"/>
              </a:solidFill>
              <a:effectLst/>
              <a:latin typeface="+mn-lt"/>
              <a:ea typeface="+mn-ea"/>
              <a:cs typeface="+mn-cs"/>
            </a:rPr>
            <a:t>めて</a:t>
          </a:r>
          <a:r>
            <a:rPr kumimoji="1" lang="ja-JP" altLang="ja-JP" sz="1100">
              <a:solidFill>
                <a:schemeClr val="dk1"/>
              </a:solidFill>
              <a:effectLst/>
              <a:latin typeface="+mn-lt"/>
              <a:ea typeface="+mn-ea"/>
              <a:cs typeface="+mn-cs"/>
            </a:rPr>
            <a:t>取り組んでいる。</a:t>
          </a:r>
          <a:endParaRPr lang="ja-JP" altLang="ja-JP" sz="1400">
            <a:effectLst/>
          </a:endParaRPr>
        </a:p>
        <a:p>
          <a:r>
            <a:rPr kumimoji="1" lang="ja-JP" altLang="ja-JP" sz="1100">
              <a:solidFill>
                <a:schemeClr val="dk1"/>
              </a:solidFill>
              <a:effectLst/>
              <a:latin typeface="+mn-lt"/>
              <a:ea typeface="+mn-ea"/>
              <a:cs typeface="+mn-cs"/>
            </a:rPr>
            <a:t>また、認定こども園・幼稚園・保育所については、</a:t>
          </a:r>
          <a:r>
            <a:rPr kumimoji="1" lang="ja-JP" altLang="en-US" sz="1100">
              <a:solidFill>
                <a:schemeClr val="dk1"/>
              </a:solidFill>
              <a:effectLst/>
              <a:latin typeface="+mn-lt"/>
              <a:ea typeface="+mn-ea"/>
              <a:cs typeface="+mn-cs"/>
            </a:rPr>
            <a:t>市内</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施設のうち市営は１施設であり</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は高い水準である。設備更新により若干改善しているが建物の老朽化も進行しているため</a:t>
          </a:r>
          <a:r>
            <a:rPr kumimoji="1" lang="ja-JP" altLang="ja-JP" sz="1100">
              <a:solidFill>
                <a:schemeClr val="dk1"/>
              </a:solidFill>
              <a:effectLst/>
              <a:latin typeface="+mn-lt"/>
              <a:ea typeface="+mn-ea"/>
              <a:cs typeface="+mn-cs"/>
            </a:rPr>
            <a:t>今後の運営方針</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ついて検討していく。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
24,909
392.56
20,651,537
19,037,809
650,485
9,393,819
15,319,046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142620</xdr:rowOff>
    </xdr:from>
    <xdr:ext cx="405111" cy="259045"/>
    <xdr:sp macro="" textlink="">
      <xdr:nvSpPr>
        <xdr:cNvPr id="75" name="【図書館】&#10;有形固定資産減価償却率該当値テキスト"/>
        <xdr:cNvSpPr txBox="1"/>
      </xdr:nvSpPr>
      <xdr:spPr>
        <a:xfrm>
          <a:off x="467360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131536</xdr:rowOff>
    </xdr:from>
    <xdr:to>
      <xdr:col>20</xdr:col>
      <xdr:colOff>38100</xdr:colOff>
      <xdr:row>38</xdr:row>
      <xdr:rowOff>61686</xdr:rowOff>
    </xdr:to>
    <xdr:sp macro="" textlink="">
      <xdr:nvSpPr>
        <xdr:cNvPr id="76" name="楕円 75"/>
        <xdr:cNvSpPr/>
      </xdr:nvSpPr>
      <xdr:spPr>
        <a:xfrm>
          <a:off x="374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xdr:rowOff>
    </xdr:from>
    <xdr:to>
      <xdr:col>24</xdr:col>
      <xdr:colOff>63500</xdr:colOff>
      <xdr:row>38</xdr:row>
      <xdr:rowOff>43543</xdr:rowOff>
    </xdr:to>
    <xdr:cxnSp macro="">
      <xdr:nvCxnSpPr>
        <xdr:cNvPr id="77" name="直線コネクタ 76"/>
        <xdr:cNvCxnSpPr/>
      </xdr:nvCxnSpPr>
      <xdr:spPr>
        <a:xfrm>
          <a:off x="3797300" y="6525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98878</xdr:rowOff>
    </xdr:from>
    <xdr:to>
      <xdr:col>15</xdr:col>
      <xdr:colOff>101600</xdr:colOff>
      <xdr:row>38</xdr:row>
      <xdr:rowOff>29028</xdr:rowOff>
    </xdr:to>
    <xdr:sp macro="" textlink="">
      <xdr:nvSpPr>
        <xdr:cNvPr id="78" name="楕円 77"/>
        <xdr:cNvSpPr/>
      </xdr:nvSpPr>
      <xdr:spPr>
        <a:xfrm>
          <a:off x="2857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149678</xdr:rowOff>
    </xdr:from>
    <xdr:to>
      <xdr:col>19</xdr:col>
      <xdr:colOff>177800</xdr:colOff>
      <xdr:row>38</xdr:row>
      <xdr:rowOff>10885</xdr:rowOff>
    </xdr:to>
    <xdr:cxnSp macro="">
      <xdr:nvCxnSpPr>
        <xdr:cNvPr id="79" name="直線コネクタ 78"/>
        <xdr:cNvCxnSpPr/>
      </xdr:nvCxnSpPr>
      <xdr:spPr>
        <a:xfrm>
          <a:off x="2908300" y="6493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66222</xdr:rowOff>
    </xdr:from>
    <xdr:to>
      <xdr:col>10</xdr:col>
      <xdr:colOff>165100</xdr:colOff>
      <xdr:row>37</xdr:row>
      <xdr:rowOff>167822</xdr:rowOff>
    </xdr:to>
    <xdr:sp macro="" textlink="">
      <xdr:nvSpPr>
        <xdr:cNvPr id="80" name="楕円 79"/>
        <xdr:cNvSpPr/>
      </xdr:nvSpPr>
      <xdr:spPr>
        <a:xfrm>
          <a:off x="1968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117022</xdr:rowOff>
    </xdr:from>
    <xdr:to>
      <xdr:col>15</xdr:col>
      <xdr:colOff>50800</xdr:colOff>
      <xdr:row>37</xdr:row>
      <xdr:rowOff>149678</xdr:rowOff>
    </xdr:to>
    <xdr:cxnSp macro="">
      <xdr:nvCxnSpPr>
        <xdr:cNvPr id="81" name="直線コネクタ 80"/>
        <xdr:cNvCxnSpPr/>
      </xdr:nvCxnSpPr>
      <xdr:spPr>
        <a:xfrm>
          <a:off x="2019300" y="6460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2"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3"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4"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52812</xdr:rowOff>
    </xdr:from>
    <xdr:ext cx="405111" cy="259045"/>
    <xdr:sp macro="" textlink="">
      <xdr:nvSpPr>
        <xdr:cNvPr id="86" name="n_1mainValue【図書館】&#10;有形固定資産減価償却率"/>
        <xdr:cNvSpPr txBox="1"/>
      </xdr:nvSpPr>
      <xdr:spPr>
        <a:xfrm>
          <a:off x="35820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20155</xdr:rowOff>
    </xdr:from>
    <xdr:ext cx="405111" cy="259045"/>
    <xdr:sp macro="" textlink="">
      <xdr:nvSpPr>
        <xdr:cNvPr id="87" name="n_2mainValue【図書館】&#10;有形固定資産減価償却率"/>
        <xdr:cNvSpPr txBox="1"/>
      </xdr:nvSpPr>
      <xdr:spPr>
        <a:xfrm>
          <a:off x="2705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158949</xdr:rowOff>
    </xdr:from>
    <xdr:ext cx="405111" cy="259045"/>
    <xdr:sp macro="" textlink="">
      <xdr:nvSpPr>
        <xdr:cNvPr id="88" name="n_3mainValue【図書館】&#10;有形固定資産減価償却率"/>
        <xdr:cNvSpPr txBox="1"/>
      </xdr:nvSpPr>
      <xdr:spPr>
        <a:xfrm>
          <a:off x="1816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2" name="直線コネクタ 111"/>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3"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4" name="直線コネクタ 113"/>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5"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6" name="直線コネクタ 115"/>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17"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8" name="フローチャート: 判断 117"/>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9" name="フローチャート: 判断 118"/>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0" name="フローチャート: 判断 119"/>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1" name="フローチャート: 判断 120"/>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2" name="フローチャート: 判断 121"/>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36830</xdr:rowOff>
    </xdr:from>
    <xdr:to>
      <xdr:col>55</xdr:col>
      <xdr:colOff>50800</xdr:colOff>
      <xdr:row>40</xdr:row>
      <xdr:rowOff>138430</xdr:rowOff>
    </xdr:to>
    <xdr:sp macro="" textlink="">
      <xdr:nvSpPr>
        <xdr:cNvPr id="128" name="楕円 127"/>
        <xdr:cNvSpPr/>
      </xdr:nvSpPr>
      <xdr:spPr>
        <a:xfrm>
          <a:off x="10426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59707</xdr:rowOff>
    </xdr:from>
    <xdr:ext cx="469744" cy="259045"/>
    <xdr:sp macro="" textlink="">
      <xdr:nvSpPr>
        <xdr:cNvPr id="129" name="【図書館】&#10;一人当たり面積該当値テキスト"/>
        <xdr:cNvSpPr txBox="1"/>
      </xdr:nvSpPr>
      <xdr:spPr>
        <a:xfrm>
          <a:off x="10515600"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44450</xdr:rowOff>
    </xdr:from>
    <xdr:to>
      <xdr:col>50</xdr:col>
      <xdr:colOff>165100</xdr:colOff>
      <xdr:row>40</xdr:row>
      <xdr:rowOff>146050</xdr:rowOff>
    </xdr:to>
    <xdr:sp macro="" textlink="">
      <xdr:nvSpPr>
        <xdr:cNvPr id="130" name="楕円 129"/>
        <xdr:cNvSpPr/>
      </xdr:nvSpPr>
      <xdr:spPr>
        <a:xfrm>
          <a:off x="9588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87630</xdr:rowOff>
    </xdr:from>
    <xdr:to>
      <xdr:col>55</xdr:col>
      <xdr:colOff>0</xdr:colOff>
      <xdr:row>40</xdr:row>
      <xdr:rowOff>95250</xdr:rowOff>
    </xdr:to>
    <xdr:cxnSp macro="">
      <xdr:nvCxnSpPr>
        <xdr:cNvPr id="131" name="直線コネクタ 130"/>
        <xdr:cNvCxnSpPr/>
      </xdr:nvCxnSpPr>
      <xdr:spPr>
        <a:xfrm flipV="1">
          <a:off x="9639300" y="69456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2" name="楕円 131"/>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95250</xdr:rowOff>
    </xdr:from>
    <xdr:to>
      <xdr:col>50</xdr:col>
      <xdr:colOff>114300</xdr:colOff>
      <xdr:row>40</xdr:row>
      <xdr:rowOff>99060</xdr:rowOff>
    </xdr:to>
    <xdr:cxnSp macro="">
      <xdr:nvCxnSpPr>
        <xdr:cNvPr id="133" name="直線コネクタ 132"/>
        <xdr:cNvCxnSpPr/>
      </xdr:nvCxnSpPr>
      <xdr:spPr>
        <a:xfrm flipV="1">
          <a:off x="8750300" y="695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52070</xdr:rowOff>
    </xdr:from>
    <xdr:to>
      <xdr:col>41</xdr:col>
      <xdr:colOff>101600</xdr:colOff>
      <xdr:row>40</xdr:row>
      <xdr:rowOff>153670</xdr:rowOff>
    </xdr:to>
    <xdr:sp macro="" textlink="">
      <xdr:nvSpPr>
        <xdr:cNvPr id="134" name="楕円 133"/>
        <xdr:cNvSpPr/>
      </xdr:nvSpPr>
      <xdr:spPr>
        <a:xfrm>
          <a:off x="7810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102870</xdr:rowOff>
    </xdr:to>
    <xdr:cxnSp macro="">
      <xdr:nvCxnSpPr>
        <xdr:cNvPr id="135" name="直線コネクタ 134"/>
        <xdr:cNvCxnSpPr/>
      </xdr:nvCxnSpPr>
      <xdr:spPr>
        <a:xfrm flipV="1">
          <a:off x="7861300" y="6957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36"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37"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38"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39"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162577</xdr:rowOff>
    </xdr:from>
    <xdr:ext cx="469744" cy="259045"/>
    <xdr:sp macro="" textlink="">
      <xdr:nvSpPr>
        <xdr:cNvPr id="140" name="n_1mainValue【図書館】&#10;一人当たり面積"/>
        <xdr:cNvSpPr txBox="1"/>
      </xdr:nvSpPr>
      <xdr:spPr>
        <a:xfrm>
          <a:off x="93917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166387</xdr:rowOff>
    </xdr:from>
    <xdr:ext cx="469744" cy="259045"/>
    <xdr:sp macro="" textlink="">
      <xdr:nvSpPr>
        <xdr:cNvPr id="141" name="n_2mainValue【図書館】&#10;一人当たり面積"/>
        <xdr:cNvSpPr txBox="1"/>
      </xdr:nvSpPr>
      <xdr:spPr>
        <a:xfrm>
          <a:off x="8515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170197</xdr:rowOff>
    </xdr:from>
    <xdr:ext cx="469744" cy="259045"/>
    <xdr:sp macro="" textlink="">
      <xdr:nvSpPr>
        <xdr:cNvPr id="142" name="n_3mainValue【図書館】&#10;一人当たり面積"/>
        <xdr:cNvSpPr txBox="1"/>
      </xdr:nvSpPr>
      <xdr:spPr>
        <a:xfrm>
          <a:off x="7626427"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67" name="直線コネクタ 166"/>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0"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1" name="直線コネクタ 170"/>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2"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3" name="フローチャート: 判断 172"/>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5" name="フローチャート: 判断 174"/>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76" name="フローチャート: 判断 175"/>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124460</xdr:rowOff>
    </xdr:from>
    <xdr:to>
      <xdr:col>24</xdr:col>
      <xdr:colOff>114300</xdr:colOff>
      <xdr:row>64</xdr:row>
      <xdr:rowOff>54610</xdr:rowOff>
    </xdr:to>
    <xdr:sp macro="" textlink="">
      <xdr:nvSpPr>
        <xdr:cNvPr id="183" name="楕円 182"/>
        <xdr:cNvSpPr/>
      </xdr:nvSpPr>
      <xdr:spPr>
        <a:xfrm>
          <a:off x="4584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39387</xdr:rowOff>
    </xdr:from>
    <xdr:ext cx="405111" cy="259045"/>
    <xdr:sp macro="" textlink="">
      <xdr:nvSpPr>
        <xdr:cNvPr id="184" name="【体育館・プール】&#10;有形固定資産減価償却率該当値テキスト"/>
        <xdr:cNvSpPr txBox="1"/>
      </xdr:nvSpPr>
      <xdr:spPr>
        <a:xfrm>
          <a:off x="4673600" y="1084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105410</xdr:rowOff>
    </xdr:from>
    <xdr:to>
      <xdr:col>20</xdr:col>
      <xdr:colOff>38100</xdr:colOff>
      <xdr:row>64</xdr:row>
      <xdr:rowOff>35560</xdr:rowOff>
    </xdr:to>
    <xdr:sp macro="" textlink="">
      <xdr:nvSpPr>
        <xdr:cNvPr id="185" name="楕円 184"/>
        <xdr:cNvSpPr/>
      </xdr:nvSpPr>
      <xdr:spPr>
        <a:xfrm>
          <a:off x="3746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156210</xdr:rowOff>
    </xdr:from>
    <xdr:to>
      <xdr:col>24</xdr:col>
      <xdr:colOff>63500</xdr:colOff>
      <xdr:row>64</xdr:row>
      <xdr:rowOff>3810</xdr:rowOff>
    </xdr:to>
    <xdr:cxnSp macro="">
      <xdr:nvCxnSpPr>
        <xdr:cNvPr id="186" name="直線コネクタ 185"/>
        <xdr:cNvCxnSpPr/>
      </xdr:nvCxnSpPr>
      <xdr:spPr>
        <a:xfrm>
          <a:off x="3797300" y="109575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103505</xdr:rowOff>
    </xdr:from>
    <xdr:to>
      <xdr:col>15</xdr:col>
      <xdr:colOff>101600</xdr:colOff>
      <xdr:row>64</xdr:row>
      <xdr:rowOff>33655</xdr:rowOff>
    </xdr:to>
    <xdr:sp macro="" textlink="">
      <xdr:nvSpPr>
        <xdr:cNvPr id="187" name="楕円 186"/>
        <xdr:cNvSpPr/>
      </xdr:nvSpPr>
      <xdr:spPr>
        <a:xfrm>
          <a:off x="2857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154305</xdr:rowOff>
    </xdr:from>
    <xdr:to>
      <xdr:col>19</xdr:col>
      <xdr:colOff>177800</xdr:colOff>
      <xdr:row>63</xdr:row>
      <xdr:rowOff>156210</xdr:rowOff>
    </xdr:to>
    <xdr:cxnSp macro="">
      <xdr:nvCxnSpPr>
        <xdr:cNvPr id="188" name="直線コネクタ 187"/>
        <xdr:cNvCxnSpPr/>
      </xdr:nvCxnSpPr>
      <xdr:spPr>
        <a:xfrm>
          <a:off x="2908300" y="109556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69215</xdr:rowOff>
    </xdr:from>
    <xdr:to>
      <xdr:col>10</xdr:col>
      <xdr:colOff>165100</xdr:colOff>
      <xdr:row>63</xdr:row>
      <xdr:rowOff>170815</xdr:rowOff>
    </xdr:to>
    <xdr:sp macro="" textlink="">
      <xdr:nvSpPr>
        <xdr:cNvPr id="189" name="楕円 188"/>
        <xdr:cNvSpPr/>
      </xdr:nvSpPr>
      <xdr:spPr>
        <a:xfrm>
          <a:off x="1968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120015</xdr:rowOff>
    </xdr:from>
    <xdr:to>
      <xdr:col>15</xdr:col>
      <xdr:colOff>50800</xdr:colOff>
      <xdr:row>63</xdr:row>
      <xdr:rowOff>154305</xdr:rowOff>
    </xdr:to>
    <xdr:cxnSp macro="">
      <xdr:nvCxnSpPr>
        <xdr:cNvPr id="190" name="直線コネクタ 189"/>
        <xdr:cNvCxnSpPr/>
      </xdr:nvCxnSpPr>
      <xdr:spPr>
        <a:xfrm>
          <a:off x="2019300" y="109213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92"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93"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26687</xdr:rowOff>
    </xdr:from>
    <xdr:ext cx="405111" cy="259045"/>
    <xdr:sp macro="" textlink="">
      <xdr:nvSpPr>
        <xdr:cNvPr id="195" name="n_1mainValue【体育館・プール】&#10;有形固定資産減価償却率"/>
        <xdr:cNvSpPr txBox="1"/>
      </xdr:nvSpPr>
      <xdr:spPr>
        <a:xfrm>
          <a:off x="35820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24782</xdr:rowOff>
    </xdr:from>
    <xdr:ext cx="405111" cy="259045"/>
    <xdr:sp macro="" textlink="">
      <xdr:nvSpPr>
        <xdr:cNvPr id="196" name="n_2mainValue【体育館・プール】&#10;有形固定資産減価償却率"/>
        <xdr:cNvSpPr txBox="1"/>
      </xdr:nvSpPr>
      <xdr:spPr>
        <a:xfrm>
          <a:off x="2705744" y="1099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161942</xdr:rowOff>
    </xdr:from>
    <xdr:ext cx="405111" cy="259045"/>
    <xdr:sp macro="" textlink="">
      <xdr:nvSpPr>
        <xdr:cNvPr id="197" name="n_3mainValue【体育館・プール】&#10;有形固定資産減価償却率"/>
        <xdr:cNvSpPr txBox="1"/>
      </xdr:nvSpPr>
      <xdr:spPr>
        <a:xfrm>
          <a:off x="18167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21" name="直線コネクタ 220"/>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23" name="直線コネクタ 22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24"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25" name="直線コネクタ 224"/>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26"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27" name="フローチャート: 判断 226"/>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28" name="フローチャート: 判断 227"/>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29" name="フローチャート: 判断 228"/>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0" name="フローチャート: 判断 229"/>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31" name="フローチャート: 判断 230"/>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80264</xdr:rowOff>
    </xdr:from>
    <xdr:to>
      <xdr:col>55</xdr:col>
      <xdr:colOff>50800</xdr:colOff>
      <xdr:row>64</xdr:row>
      <xdr:rowOff>10414</xdr:rowOff>
    </xdr:to>
    <xdr:sp macro="" textlink="">
      <xdr:nvSpPr>
        <xdr:cNvPr id="237" name="楕円 236"/>
        <xdr:cNvSpPr/>
      </xdr:nvSpPr>
      <xdr:spPr>
        <a:xfrm>
          <a:off x="104267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38"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81788</xdr:rowOff>
    </xdr:from>
    <xdr:to>
      <xdr:col>50</xdr:col>
      <xdr:colOff>165100</xdr:colOff>
      <xdr:row>64</xdr:row>
      <xdr:rowOff>11938</xdr:rowOff>
    </xdr:to>
    <xdr:sp macro="" textlink="">
      <xdr:nvSpPr>
        <xdr:cNvPr id="239" name="楕円 238"/>
        <xdr:cNvSpPr/>
      </xdr:nvSpPr>
      <xdr:spPr>
        <a:xfrm>
          <a:off x="9588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131064</xdr:rowOff>
    </xdr:from>
    <xdr:to>
      <xdr:col>55</xdr:col>
      <xdr:colOff>0</xdr:colOff>
      <xdr:row>63</xdr:row>
      <xdr:rowOff>132588</xdr:rowOff>
    </xdr:to>
    <xdr:cxnSp macro="">
      <xdr:nvCxnSpPr>
        <xdr:cNvPr id="240" name="直線コネクタ 239"/>
        <xdr:cNvCxnSpPr/>
      </xdr:nvCxnSpPr>
      <xdr:spPr>
        <a:xfrm flipV="1">
          <a:off x="9639300" y="1093241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84074</xdr:rowOff>
    </xdr:from>
    <xdr:to>
      <xdr:col>46</xdr:col>
      <xdr:colOff>38100</xdr:colOff>
      <xdr:row>64</xdr:row>
      <xdr:rowOff>14224</xdr:rowOff>
    </xdr:to>
    <xdr:sp macro="" textlink="">
      <xdr:nvSpPr>
        <xdr:cNvPr id="241" name="楕円 240"/>
        <xdr:cNvSpPr/>
      </xdr:nvSpPr>
      <xdr:spPr>
        <a:xfrm>
          <a:off x="8699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132588</xdr:rowOff>
    </xdr:from>
    <xdr:to>
      <xdr:col>50</xdr:col>
      <xdr:colOff>114300</xdr:colOff>
      <xdr:row>63</xdr:row>
      <xdr:rowOff>134874</xdr:rowOff>
    </xdr:to>
    <xdr:cxnSp macro="">
      <xdr:nvCxnSpPr>
        <xdr:cNvPr id="242" name="直線コネクタ 241"/>
        <xdr:cNvCxnSpPr/>
      </xdr:nvCxnSpPr>
      <xdr:spPr>
        <a:xfrm flipV="1">
          <a:off x="8750300" y="109339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85979</xdr:rowOff>
    </xdr:from>
    <xdr:to>
      <xdr:col>41</xdr:col>
      <xdr:colOff>101600</xdr:colOff>
      <xdr:row>64</xdr:row>
      <xdr:rowOff>16129</xdr:rowOff>
    </xdr:to>
    <xdr:sp macro="" textlink="">
      <xdr:nvSpPr>
        <xdr:cNvPr id="243" name="楕円 242"/>
        <xdr:cNvSpPr/>
      </xdr:nvSpPr>
      <xdr:spPr>
        <a:xfrm>
          <a:off x="7810500" y="108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134874</xdr:rowOff>
    </xdr:from>
    <xdr:to>
      <xdr:col>45</xdr:col>
      <xdr:colOff>177800</xdr:colOff>
      <xdr:row>63</xdr:row>
      <xdr:rowOff>136779</xdr:rowOff>
    </xdr:to>
    <xdr:cxnSp macro="">
      <xdr:nvCxnSpPr>
        <xdr:cNvPr id="244" name="直線コネクタ 243"/>
        <xdr:cNvCxnSpPr/>
      </xdr:nvCxnSpPr>
      <xdr:spPr>
        <a:xfrm flipV="1">
          <a:off x="7861300" y="1093622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45"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46"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47"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48"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3065</xdr:rowOff>
    </xdr:from>
    <xdr:ext cx="469744" cy="259045"/>
    <xdr:sp macro="" textlink="">
      <xdr:nvSpPr>
        <xdr:cNvPr id="249" name="n_1mainValue【体育館・プール】&#10;一人当たり面積"/>
        <xdr:cNvSpPr txBox="1"/>
      </xdr:nvSpPr>
      <xdr:spPr>
        <a:xfrm>
          <a:off x="93917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5351</xdr:rowOff>
    </xdr:from>
    <xdr:ext cx="469744" cy="259045"/>
    <xdr:sp macro="" textlink="">
      <xdr:nvSpPr>
        <xdr:cNvPr id="250" name="n_2mainValue【体育館・プール】&#10;一人当たり面積"/>
        <xdr:cNvSpPr txBox="1"/>
      </xdr:nvSpPr>
      <xdr:spPr>
        <a:xfrm>
          <a:off x="8515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7256</xdr:rowOff>
    </xdr:from>
    <xdr:ext cx="469744" cy="259045"/>
    <xdr:sp macro="" textlink="">
      <xdr:nvSpPr>
        <xdr:cNvPr id="251" name="n_3mainValue【体育館・プール】&#10;一人当たり面積"/>
        <xdr:cNvSpPr txBox="1"/>
      </xdr:nvSpPr>
      <xdr:spPr>
        <a:xfrm>
          <a:off x="7626427" y="1098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77" name="直線コネクタ 276"/>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80"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81" name="直線コネクタ 280"/>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82"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83" name="フローチャート: 判断 282"/>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84" name="フローチャート: 判断 283"/>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85" name="フローチャート: 判断 284"/>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86" name="フローチャート: 判断 285"/>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87" name="フローチャート: 判断 286"/>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42818</xdr:rowOff>
    </xdr:from>
    <xdr:to>
      <xdr:col>24</xdr:col>
      <xdr:colOff>114300</xdr:colOff>
      <xdr:row>81</xdr:row>
      <xdr:rowOff>144418</xdr:rowOff>
    </xdr:to>
    <xdr:sp macro="" textlink="">
      <xdr:nvSpPr>
        <xdr:cNvPr id="293" name="楕円 292"/>
        <xdr:cNvSpPr/>
      </xdr:nvSpPr>
      <xdr:spPr>
        <a:xfrm>
          <a:off x="45847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65695</xdr:rowOff>
    </xdr:from>
    <xdr:ext cx="405111" cy="259045"/>
    <xdr:sp macro="" textlink="">
      <xdr:nvSpPr>
        <xdr:cNvPr id="294" name="【福祉施設】&#10;有形固定資産減価償却率該当値テキスト"/>
        <xdr:cNvSpPr txBox="1"/>
      </xdr:nvSpPr>
      <xdr:spPr>
        <a:xfrm>
          <a:off x="4673600" y="1378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152219</xdr:rowOff>
    </xdr:from>
    <xdr:to>
      <xdr:col>20</xdr:col>
      <xdr:colOff>38100</xdr:colOff>
      <xdr:row>83</xdr:row>
      <xdr:rowOff>82369</xdr:rowOff>
    </xdr:to>
    <xdr:sp macro="" textlink="">
      <xdr:nvSpPr>
        <xdr:cNvPr id="295" name="楕円 294"/>
        <xdr:cNvSpPr/>
      </xdr:nvSpPr>
      <xdr:spPr>
        <a:xfrm>
          <a:off x="3746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93618</xdr:rowOff>
    </xdr:from>
    <xdr:to>
      <xdr:col>24</xdr:col>
      <xdr:colOff>63500</xdr:colOff>
      <xdr:row>83</xdr:row>
      <xdr:rowOff>31569</xdr:rowOff>
    </xdr:to>
    <xdr:cxnSp macro="">
      <xdr:nvCxnSpPr>
        <xdr:cNvPr id="296" name="直線コネクタ 295"/>
        <xdr:cNvCxnSpPr/>
      </xdr:nvCxnSpPr>
      <xdr:spPr>
        <a:xfrm flipV="1">
          <a:off x="3797300" y="13981068"/>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109764</xdr:rowOff>
    </xdr:from>
    <xdr:to>
      <xdr:col>15</xdr:col>
      <xdr:colOff>101600</xdr:colOff>
      <xdr:row>83</xdr:row>
      <xdr:rowOff>39914</xdr:rowOff>
    </xdr:to>
    <xdr:sp macro="" textlink="">
      <xdr:nvSpPr>
        <xdr:cNvPr id="297" name="楕円 296"/>
        <xdr:cNvSpPr/>
      </xdr:nvSpPr>
      <xdr:spPr>
        <a:xfrm>
          <a:off x="2857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160564</xdr:rowOff>
    </xdr:from>
    <xdr:to>
      <xdr:col>19</xdr:col>
      <xdr:colOff>177800</xdr:colOff>
      <xdr:row>83</xdr:row>
      <xdr:rowOff>31569</xdr:rowOff>
    </xdr:to>
    <xdr:cxnSp macro="">
      <xdr:nvCxnSpPr>
        <xdr:cNvPr id="298" name="直線コネクタ 297"/>
        <xdr:cNvCxnSpPr/>
      </xdr:nvCxnSpPr>
      <xdr:spPr>
        <a:xfrm>
          <a:off x="2908300" y="1421946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72208</xdr:rowOff>
    </xdr:from>
    <xdr:to>
      <xdr:col>10</xdr:col>
      <xdr:colOff>165100</xdr:colOff>
      <xdr:row>83</xdr:row>
      <xdr:rowOff>2358</xdr:rowOff>
    </xdr:to>
    <xdr:sp macro="" textlink="">
      <xdr:nvSpPr>
        <xdr:cNvPr id="299" name="楕円 298"/>
        <xdr:cNvSpPr/>
      </xdr:nvSpPr>
      <xdr:spPr>
        <a:xfrm>
          <a:off x="1968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123008</xdr:rowOff>
    </xdr:from>
    <xdr:to>
      <xdr:col>15</xdr:col>
      <xdr:colOff>50800</xdr:colOff>
      <xdr:row>82</xdr:row>
      <xdr:rowOff>160564</xdr:rowOff>
    </xdr:to>
    <xdr:cxnSp macro="">
      <xdr:nvCxnSpPr>
        <xdr:cNvPr id="300" name="直線コネクタ 299"/>
        <xdr:cNvCxnSpPr/>
      </xdr:nvCxnSpPr>
      <xdr:spPr>
        <a:xfrm>
          <a:off x="2019300" y="141819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01"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02"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03"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04"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73496</xdr:rowOff>
    </xdr:from>
    <xdr:ext cx="405111" cy="259045"/>
    <xdr:sp macro="" textlink="">
      <xdr:nvSpPr>
        <xdr:cNvPr id="305" name="n_1mainValue【福祉施設】&#10;有形固定資産減価償却率"/>
        <xdr:cNvSpPr txBox="1"/>
      </xdr:nvSpPr>
      <xdr:spPr>
        <a:xfrm>
          <a:off x="3582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31041</xdr:rowOff>
    </xdr:from>
    <xdr:ext cx="405111" cy="259045"/>
    <xdr:sp macro="" textlink="">
      <xdr:nvSpPr>
        <xdr:cNvPr id="306" name="n_2mainValue【福祉施設】&#10;有形固定資産減価償却率"/>
        <xdr:cNvSpPr txBox="1"/>
      </xdr:nvSpPr>
      <xdr:spPr>
        <a:xfrm>
          <a:off x="2705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164935</xdr:rowOff>
    </xdr:from>
    <xdr:ext cx="405111" cy="259045"/>
    <xdr:sp macro="" textlink="">
      <xdr:nvSpPr>
        <xdr:cNvPr id="307" name="n_3mainValue【福祉施設】&#10;有形固定資産減価償却率"/>
        <xdr:cNvSpPr txBox="1"/>
      </xdr:nvSpPr>
      <xdr:spPr>
        <a:xfrm>
          <a:off x="1816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31" name="直線コネクタ 330"/>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3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33" name="直線コネクタ 33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34"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35" name="直線コネクタ 334"/>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36"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37" name="フローチャート: 判断 336"/>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38" name="フローチャート: 判断 337"/>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39" name="フローチャート: 判断 338"/>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40" name="フローチャート: 判断 339"/>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41" name="フローチャート: 判断 340"/>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22861</xdr:rowOff>
    </xdr:from>
    <xdr:to>
      <xdr:col>55</xdr:col>
      <xdr:colOff>50800</xdr:colOff>
      <xdr:row>85</xdr:row>
      <xdr:rowOff>124461</xdr:rowOff>
    </xdr:to>
    <xdr:sp macro="" textlink="">
      <xdr:nvSpPr>
        <xdr:cNvPr id="347" name="楕円 346"/>
        <xdr:cNvSpPr/>
      </xdr:nvSpPr>
      <xdr:spPr>
        <a:xfrm>
          <a:off x="10426700" y="145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45738</xdr:rowOff>
    </xdr:from>
    <xdr:ext cx="469744" cy="259045"/>
    <xdr:sp macro="" textlink="">
      <xdr:nvSpPr>
        <xdr:cNvPr id="348" name="【福祉施設】&#10;一人当たり面積該当値テキスト"/>
        <xdr:cNvSpPr txBox="1"/>
      </xdr:nvSpPr>
      <xdr:spPr>
        <a:xfrm>
          <a:off x="10515600"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133350</xdr:rowOff>
    </xdr:from>
    <xdr:to>
      <xdr:col>50</xdr:col>
      <xdr:colOff>165100</xdr:colOff>
      <xdr:row>85</xdr:row>
      <xdr:rowOff>63500</xdr:rowOff>
    </xdr:to>
    <xdr:sp macro="" textlink="">
      <xdr:nvSpPr>
        <xdr:cNvPr id="349" name="楕円 348"/>
        <xdr:cNvSpPr/>
      </xdr:nvSpPr>
      <xdr:spPr>
        <a:xfrm>
          <a:off x="95885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12700</xdr:rowOff>
    </xdr:from>
    <xdr:to>
      <xdr:col>55</xdr:col>
      <xdr:colOff>0</xdr:colOff>
      <xdr:row>85</xdr:row>
      <xdr:rowOff>73661</xdr:rowOff>
    </xdr:to>
    <xdr:cxnSp macro="">
      <xdr:nvCxnSpPr>
        <xdr:cNvPr id="350" name="直線コネクタ 349"/>
        <xdr:cNvCxnSpPr/>
      </xdr:nvCxnSpPr>
      <xdr:spPr>
        <a:xfrm>
          <a:off x="9639300" y="145859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121920</xdr:rowOff>
    </xdr:from>
    <xdr:to>
      <xdr:col>46</xdr:col>
      <xdr:colOff>38100</xdr:colOff>
      <xdr:row>85</xdr:row>
      <xdr:rowOff>52070</xdr:rowOff>
    </xdr:to>
    <xdr:sp macro="" textlink="">
      <xdr:nvSpPr>
        <xdr:cNvPr id="351" name="楕円 350"/>
        <xdr:cNvSpPr/>
      </xdr:nvSpPr>
      <xdr:spPr>
        <a:xfrm>
          <a:off x="8699500" y="14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1270</xdr:rowOff>
    </xdr:from>
    <xdr:to>
      <xdr:col>50</xdr:col>
      <xdr:colOff>114300</xdr:colOff>
      <xdr:row>85</xdr:row>
      <xdr:rowOff>12700</xdr:rowOff>
    </xdr:to>
    <xdr:cxnSp macro="">
      <xdr:nvCxnSpPr>
        <xdr:cNvPr id="352" name="直線コネクタ 351"/>
        <xdr:cNvCxnSpPr/>
      </xdr:nvCxnSpPr>
      <xdr:spPr>
        <a:xfrm>
          <a:off x="8750300" y="14574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125730</xdr:rowOff>
    </xdr:from>
    <xdr:to>
      <xdr:col>41</xdr:col>
      <xdr:colOff>101600</xdr:colOff>
      <xdr:row>85</xdr:row>
      <xdr:rowOff>55880</xdr:rowOff>
    </xdr:to>
    <xdr:sp macro="" textlink="">
      <xdr:nvSpPr>
        <xdr:cNvPr id="353" name="楕円 352"/>
        <xdr:cNvSpPr/>
      </xdr:nvSpPr>
      <xdr:spPr>
        <a:xfrm>
          <a:off x="7810500" y="145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1270</xdr:rowOff>
    </xdr:from>
    <xdr:to>
      <xdr:col>45</xdr:col>
      <xdr:colOff>177800</xdr:colOff>
      <xdr:row>85</xdr:row>
      <xdr:rowOff>5080</xdr:rowOff>
    </xdr:to>
    <xdr:cxnSp macro="">
      <xdr:nvCxnSpPr>
        <xdr:cNvPr id="354" name="直線コネクタ 353"/>
        <xdr:cNvCxnSpPr/>
      </xdr:nvCxnSpPr>
      <xdr:spPr>
        <a:xfrm flipV="1">
          <a:off x="7861300" y="14574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55"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56" name="n_2aveValue【福祉施設】&#10;一人当たり面積"/>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57" name="n_3aveValue【福祉施設】&#10;一人当たり面積"/>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58"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80027</xdr:rowOff>
    </xdr:from>
    <xdr:ext cx="469744" cy="259045"/>
    <xdr:sp macro="" textlink="">
      <xdr:nvSpPr>
        <xdr:cNvPr id="359" name="n_1mainValue【福祉施設】&#10;一人当たり面積"/>
        <xdr:cNvSpPr txBox="1"/>
      </xdr:nvSpPr>
      <xdr:spPr>
        <a:xfrm>
          <a:off x="93917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68597</xdr:rowOff>
    </xdr:from>
    <xdr:ext cx="469744" cy="259045"/>
    <xdr:sp macro="" textlink="">
      <xdr:nvSpPr>
        <xdr:cNvPr id="360" name="n_2mainValue【福祉施設】&#10;一人当たり面積"/>
        <xdr:cNvSpPr txBox="1"/>
      </xdr:nvSpPr>
      <xdr:spPr>
        <a:xfrm>
          <a:off x="8515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72407</xdr:rowOff>
    </xdr:from>
    <xdr:ext cx="469744" cy="259045"/>
    <xdr:sp macro="" textlink="">
      <xdr:nvSpPr>
        <xdr:cNvPr id="361" name="n_3mainValue【福祉施設】&#10;一人当たり面積"/>
        <xdr:cNvSpPr txBox="1"/>
      </xdr:nvSpPr>
      <xdr:spPr>
        <a:xfrm>
          <a:off x="76264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87" name="直線コネクタ 386"/>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0"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1" name="直線コネクタ 390"/>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92"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93" name="フローチャート: 判断 392"/>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4" name="フローチャート: 判断 39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95" name="フローチャート: 判断 394"/>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96" name="フローチャート: 判断 395"/>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97" name="フローチャート: 判断 396"/>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123371</xdr:rowOff>
    </xdr:from>
    <xdr:to>
      <xdr:col>24</xdr:col>
      <xdr:colOff>114300</xdr:colOff>
      <xdr:row>107</xdr:row>
      <xdr:rowOff>53521</xdr:rowOff>
    </xdr:to>
    <xdr:sp macro="" textlink="">
      <xdr:nvSpPr>
        <xdr:cNvPr id="403" name="楕円 402"/>
        <xdr:cNvSpPr/>
      </xdr:nvSpPr>
      <xdr:spPr>
        <a:xfrm>
          <a:off x="4584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101798</xdr:rowOff>
    </xdr:from>
    <xdr:ext cx="405111" cy="259045"/>
    <xdr:sp macro="" textlink="">
      <xdr:nvSpPr>
        <xdr:cNvPr id="404" name="【市民会館】&#10;有形固定資産減価償却率該当値テキスト"/>
        <xdr:cNvSpPr txBox="1"/>
      </xdr:nvSpPr>
      <xdr:spPr>
        <a:xfrm>
          <a:off x="4673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100512</xdr:rowOff>
    </xdr:from>
    <xdr:to>
      <xdr:col>20</xdr:col>
      <xdr:colOff>38100</xdr:colOff>
      <xdr:row>107</xdr:row>
      <xdr:rowOff>30662</xdr:rowOff>
    </xdr:to>
    <xdr:sp macro="" textlink="">
      <xdr:nvSpPr>
        <xdr:cNvPr id="405" name="楕円 404"/>
        <xdr:cNvSpPr/>
      </xdr:nvSpPr>
      <xdr:spPr>
        <a:xfrm>
          <a:off x="3746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151312</xdr:rowOff>
    </xdr:from>
    <xdr:to>
      <xdr:col>24</xdr:col>
      <xdr:colOff>63500</xdr:colOff>
      <xdr:row>107</xdr:row>
      <xdr:rowOff>2721</xdr:rowOff>
    </xdr:to>
    <xdr:cxnSp macro="">
      <xdr:nvCxnSpPr>
        <xdr:cNvPr id="406" name="直線コネクタ 405"/>
        <xdr:cNvCxnSpPr/>
      </xdr:nvCxnSpPr>
      <xdr:spPr>
        <a:xfrm>
          <a:off x="3797300" y="1832501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67855</xdr:rowOff>
    </xdr:from>
    <xdr:to>
      <xdr:col>15</xdr:col>
      <xdr:colOff>101600</xdr:colOff>
      <xdr:row>106</xdr:row>
      <xdr:rowOff>169455</xdr:rowOff>
    </xdr:to>
    <xdr:sp macro="" textlink="">
      <xdr:nvSpPr>
        <xdr:cNvPr id="407" name="楕円 406"/>
        <xdr:cNvSpPr/>
      </xdr:nvSpPr>
      <xdr:spPr>
        <a:xfrm>
          <a:off x="2857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118655</xdr:rowOff>
    </xdr:from>
    <xdr:to>
      <xdr:col>19</xdr:col>
      <xdr:colOff>177800</xdr:colOff>
      <xdr:row>106</xdr:row>
      <xdr:rowOff>151312</xdr:rowOff>
    </xdr:to>
    <xdr:cxnSp macro="">
      <xdr:nvCxnSpPr>
        <xdr:cNvPr id="408" name="直線コネクタ 407"/>
        <xdr:cNvCxnSpPr/>
      </xdr:nvCxnSpPr>
      <xdr:spPr>
        <a:xfrm>
          <a:off x="2908300" y="182923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35198</xdr:rowOff>
    </xdr:from>
    <xdr:to>
      <xdr:col>10</xdr:col>
      <xdr:colOff>165100</xdr:colOff>
      <xdr:row>106</xdr:row>
      <xdr:rowOff>136798</xdr:rowOff>
    </xdr:to>
    <xdr:sp macro="" textlink="">
      <xdr:nvSpPr>
        <xdr:cNvPr id="409" name="楕円 408"/>
        <xdr:cNvSpPr/>
      </xdr:nvSpPr>
      <xdr:spPr>
        <a:xfrm>
          <a:off x="196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85998</xdr:rowOff>
    </xdr:from>
    <xdr:to>
      <xdr:col>15</xdr:col>
      <xdr:colOff>50800</xdr:colOff>
      <xdr:row>106</xdr:row>
      <xdr:rowOff>118655</xdr:rowOff>
    </xdr:to>
    <xdr:cxnSp macro="">
      <xdr:nvCxnSpPr>
        <xdr:cNvPr id="410" name="直線コネクタ 409"/>
        <xdr:cNvCxnSpPr/>
      </xdr:nvCxnSpPr>
      <xdr:spPr>
        <a:xfrm>
          <a:off x="2019300" y="182596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1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1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1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21789</xdr:rowOff>
    </xdr:from>
    <xdr:ext cx="405111" cy="259045"/>
    <xdr:sp macro="" textlink="">
      <xdr:nvSpPr>
        <xdr:cNvPr id="415" name="n_1mainValue【市民会館】&#10;有形固定資産減価償却率"/>
        <xdr:cNvSpPr txBox="1"/>
      </xdr:nvSpPr>
      <xdr:spPr>
        <a:xfrm>
          <a:off x="35820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160582</xdr:rowOff>
    </xdr:from>
    <xdr:ext cx="405111" cy="259045"/>
    <xdr:sp macro="" textlink="">
      <xdr:nvSpPr>
        <xdr:cNvPr id="416" name="n_2mainValue【市民会館】&#10;有形固定資産減価償却率"/>
        <xdr:cNvSpPr txBox="1"/>
      </xdr:nvSpPr>
      <xdr:spPr>
        <a:xfrm>
          <a:off x="2705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127925</xdr:rowOff>
    </xdr:from>
    <xdr:ext cx="405111" cy="259045"/>
    <xdr:sp macro="" textlink="">
      <xdr:nvSpPr>
        <xdr:cNvPr id="417" name="n_3mainValue【市民会館】&#10;有形固定資産減価償却率"/>
        <xdr:cNvSpPr txBox="1"/>
      </xdr:nvSpPr>
      <xdr:spPr>
        <a:xfrm>
          <a:off x="1816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8" name="直線コネクタ 4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9" name="テキスト ボックス 4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0" name="直線コネクタ 4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1" name="テキスト ボックス 4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2" name="直線コネクタ 4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3" name="テキスト ボックス 4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4" name="直線コネクタ 4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5" name="テキスト ボックス 4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6" name="直線コネクタ 4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7" name="テキスト ボックス 4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9" name="テキスト ボックス 4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41" name="直線コネクタ 440"/>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42"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43" name="直線コネクタ 442"/>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44"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45" name="直線コネクタ 444"/>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46"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47" name="フローチャート: 判断 446"/>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48" name="フローチャート: 判断 447"/>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49" name="フローチャート: 判断 448"/>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50" name="フローチャート: 判断 449"/>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51" name="フローチャート: 判断 450"/>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457" name="楕円 456"/>
        <xdr:cNvSpPr/>
      </xdr:nvSpPr>
      <xdr:spPr>
        <a:xfrm>
          <a:off x="104267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91457</xdr:rowOff>
    </xdr:from>
    <xdr:ext cx="469744" cy="259045"/>
    <xdr:sp macro="" textlink="">
      <xdr:nvSpPr>
        <xdr:cNvPr id="458" name="【市民会館】&#10;一人当たり面積該当値テキスト"/>
        <xdr:cNvSpPr txBox="1"/>
      </xdr:nvSpPr>
      <xdr:spPr>
        <a:xfrm>
          <a:off x="10515600"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120650</xdr:rowOff>
    </xdr:from>
    <xdr:to>
      <xdr:col>50</xdr:col>
      <xdr:colOff>165100</xdr:colOff>
      <xdr:row>107</xdr:row>
      <xdr:rowOff>50800</xdr:rowOff>
    </xdr:to>
    <xdr:sp macro="" textlink="">
      <xdr:nvSpPr>
        <xdr:cNvPr id="459" name="楕円 458"/>
        <xdr:cNvSpPr/>
      </xdr:nvSpPr>
      <xdr:spPr>
        <a:xfrm>
          <a:off x="9588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163830</xdr:rowOff>
    </xdr:from>
    <xdr:to>
      <xdr:col>55</xdr:col>
      <xdr:colOff>0</xdr:colOff>
      <xdr:row>107</xdr:row>
      <xdr:rowOff>0</xdr:rowOff>
    </xdr:to>
    <xdr:cxnSp macro="">
      <xdr:nvCxnSpPr>
        <xdr:cNvPr id="460" name="直線コネクタ 459"/>
        <xdr:cNvCxnSpPr/>
      </xdr:nvCxnSpPr>
      <xdr:spPr>
        <a:xfrm flipV="1">
          <a:off x="9639300" y="18337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126364</xdr:rowOff>
    </xdr:from>
    <xdr:to>
      <xdr:col>46</xdr:col>
      <xdr:colOff>38100</xdr:colOff>
      <xdr:row>107</xdr:row>
      <xdr:rowOff>56514</xdr:rowOff>
    </xdr:to>
    <xdr:sp macro="" textlink="">
      <xdr:nvSpPr>
        <xdr:cNvPr id="461" name="楕円 460"/>
        <xdr:cNvSpPr/>
      </xdr:nvSpPr>
      <xdr:spPr>
        <a:xfrm>
          <a:off x="8699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0</xdr:rowOff>
    </xdr:from>
    <xdr:to>
      <xdr:col>50</xdr:col>
      <xdr:colOff>114300</xdr:colOff>
      <xdr:row>107</xdr:row>
      <xdr:rowOff>5714</xdr:rowOff>
    </xdr:to>
    <xdr:cxnSp macro="">
      <xdr:nvCxnSpPr>
        <xdr:cNvPr id="462" name="直線コネクタ 461"/>
        <xdr:cNvCxnSpPr/>
      </xdr:nvCxnSpPr>
      <xdr:spPr>
        <a:xfrm flipV="1">
          <a:off x="8750300" y="183451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132080</xdr:rowOff>
    </xdr:from>
    <xdr:to>
      <xdr:col>41</xdr:col>
      <xdr:colOff>101600</xdr:colOff>
      <xdr:row>107</xdr:row>
      <xdr:rowOff>62230</xdr:rowOff>
    </xdr:to>
    <xdr:sp macro="" textlink="">
      <xdr:nvSpPr>
        <xdr:cNvPr id="463" name="楕円 462"/>
        <xdr:cNvSpPr/>
      </xdr:nvSpPr>
      <xdr:spPr>
        <a:xfrm>
          <a:off x="7810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5714</xdr:rowOff>
    </xdr:from>
    <xdr:to>
      <xdr:col>45</xdr:col>
      <xdr:colOff>177800</xdr:colOff>
      <xdr:row>107</xdr:row>
      <xdr:rowOff>11430</xdr:rowOff>
    </xdr:to>
    <xdr:cxnSp macro="">
      <xdr:nvCxnSpPr>
        <xdr:cNvPr id="464" name="直線コネクタ 463"/>
        <xdr:cNvCxnSpPr/>
      </xdr:nvCxnSpPr>
      <xdr:spPr>
        <a:xfrm flipV="1">
          <a:off x="7861300" y="183508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65"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66"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67"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68"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41927</xdr:rowOff>
    </xdr:from>
    <xdr:ext cx="469744" cy="259045"/>
    <xdr:sp macro="" textlink="">
      <xdr:nvSpPr>
        <xdr:cNvPr id="469" name="n_1mainValue【市民会館】&#10;一人当たり面積"/>
        <xdr:cNvSpPr txBox="1"/>
      </xdr:nvSpPr>
      <xdr:spPr>
        <a:xfrm>
          <a:off x="9391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47641</xdr:rowOff>
    </xdr:from>
    <xdr:ext cx="469744" cy="259045"/>
    <xdr:sp macro="" textlink="">
      <xdr:nvSpPr>
        <xdr:cNvPr id="470" name="n_2mainValue【市民会館】&#10;一人当たり面積"/>
        <xdr:cNvSpPr txBox="1"/>
      </xdr:nvSpPr>
      <xdr:spPr>
        <a:xfrm>
          <a:off x="8515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53357</xdr:rowOff>
    </xdr:from>
    <xdr:ext cx="469744" cy="259045"/>
    <xdr:sp macro="" textlink="">
      <xdr:nvSpPr>
        <xdr:cNvPr id="471" name="n_3mainValue【市民会館】&#10;一人当たり面積"/>
        <xdr:cNvSpPr txBox="1"/>
      </xdr:nvSpPr>
      <xdr:spPr>
        <a:xfrm>
          <a:off x="7626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97" name="直線コネクタ 496"/>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9" name="直線コネクタ 4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00"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1" name="直線コネクタ 500"/>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02"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03" name="フローチャート: 判断 502"/>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04" name="フローチャート: 判断 50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05" name="フローチャート: 判断 504"/>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06" name="フローチャート: 判断 505"/>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07" name="フローチャート: 判断 506"/>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513" name="楕円 512"/>
        <xdr:cNvSpPr/>
      </xdr:nvSpPr>
      <xdr:spPr>
        <a:xfrm>
          <a:off x="16268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36847</xdr:rowOff>
    </xdr:from>
    <xdr:ext cx="405111" cy="259045"/>
    <xdr:sp macro="" textlink="">
      <xdr:nvSpPr>
        <xdr:cNvPr id="514" name="【一般廃棄物処理施設】&#10;有形固定資産減価償却率該当値テキスト"/>
        <xdr:cNvSpPr txBox="1"/>
      </xdr:nvSpPr>
      <xdr:spPr>
        <a:xfrm>
          <a:off x="16357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49893</xdr:rowOff>
    </xdr:from>
    <xdr:to>
      <xdr:col>81</xdr:col>
      <xdr:colOff>101600</xdr:colOff>
      <xdr:row>37</xdr:row>
      <xdr:rowOff>151493</xdr:rowOff>
    </xdr:to>
    <xdr:sp macro="" textlink="">
      <xdr:nvSpPr>
        <xdr:cNvPr id="515" name="楕円 514"/>
        <xdr:cNvSpPr/>
      </xdr:nvSpPr>
      <xdr:spPr>
        <a:xfrm>
          <a:off x="15430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64770</xdr:rowOff>
    </xdr:from>
    <xdr:to>
      <xdr:col>85</xdr:col>
      <xdr:colOff>127000</xdr:colOff>
      <xdr:row>37</xdr:row>
      <xdr:rowOff>100693</xdr:rowOff>
    </xdr:to>
    <xdr:cxnSp macro="">
      <xdr:nvCxnSpPr>
        <xdr:cNvPr id="516" name="直線コネクタ 515"/>
        <xdr:cNvCxnSpPr/>
      </xdr:nvCxnSpPr>
      <xdr:spPr>
        <a:xfrm flipV="1">
          <a:off x="15481300" y="6236970"/>
          <a:ext cx="8382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9072</xdr:rowOff>
    </xdr:from>
    <xdr:to>
      <xdr:col>76</xdr:col>
      <xdr:colOff>165100</xdr:colOff>
      <xdr:row>37</xdr:row>
      <xdr:rowOff>110672</xdr:rowOff>
    </xdr:to>
    <xdr:sp macro="" textlink="">
      <xdr:nvSpPr>
        <xdr:cNvPr id="517" name="楕円 516"/>
        <xdr:cNvSpPr/>
      </xdr:nvSpPr>
      <xdr:spPr>
        <a:xfrm>
          <a:off x="14541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59872</xdr:rowOff>
    </xdr:from>
    <xdr:to>
      <xdr:col>81</xdr:col>
      <xdr:colOff>50800</xdr:colOff>
      <xdr:row>37</xdr:row>
      <xdr:rowOff>100693</xdr:rowOff>
    </xdr:to>
    <xdr:cxnSp macro="">
      <xdr:nvCxnSpPr>
        <xdr:cNvPr id="518" name="直線コネクタ 517"/>
        <xdr:cNvCxnSpPr/>
      </xdr:nvCxnSpPr>
      <xdr:spPr>
        <a:xfrm>
          <a:off x="14592300" y="640352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19" name="楕円 518"/>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59872</xdr:rowOff>
    </xdr:to>
    <xdr:cxnSp macro="">
      <xdr:nvCxnSpPr>
        <xdr:cNvPr id="520" name="直線コネクタ 519"/>
        <xdr:cNvCxnSpPr/>
      </xdr:nvCxnSpPr>
      <xdr:spPr>
        <a:xfrm>
          <a:off x="13703300" y="636270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21"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22"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23"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24"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168020</xdr:rowOff>
    </xdr:from>
    <xdr:ext cx="405111" cy="259045"/>
    <xdr:sp macro="" textlink="">
      <xdr:nvSpPr>
        <xdr:cNvPr id="525" name="n_1mainValue【一般廃棄物処理施設】&#10;有形固定資産減価償却率"/>
        <xdr:cNvSpPr txBox="1"/>
      </xdr:nvSpPr>
      <xdr:spPr>
        <a:xfrm>
          <a:off x="15266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127199</xdr:rowOff>
    </xdr:from>
    <xdr:ext cx="405111" cy="259045"/>
    <xdr:sp macro="" textlink="">
      <xdr:nvSpPr>
        <xdr:cNvPr id="526" name="n_2mainValue【一般廃棄物処理施設】&#10;有形固定資産減価償却率"/>
        <xdr:cNvSpPr txBox="1"/>
      </xdr:nvSpPr>
      <xdr:spPr>
        <a:xfrm>
          <a:off x="14389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527" name="n_3mainValue【一般廃棄物処理施設】&#10;有形固定資産減価償却率"/>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8" name="直線コネクタ 5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9" name="テキスト ボックス 5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0" name="直線コネクタ 5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1" name="テキスト ボックス 5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2" name="直線コネクタ 5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3" name="テキスト ボックス 5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4" name="直線コネクタ 5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5" name="テキスト ボックス 5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49" name="直線コネクタ 548"/>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0"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1" name="直線コネクタ 550"/>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52"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53" name="直線コネクタ 552"/>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54"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55" name="フローチャート: 判断 554"/>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56" name="フローチャート: 判断 555"/>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57" name="フローチャート: 判断 556"/>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58" name="フローチャート: 判断 557"/>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59" name="フローチャート: 判断 558"/>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102033</xdr:rowOff>
    </xdr:from>
    <xdr:to>
      <xdr:col>116</xdr:col>
      <xdr:colOff>114300</xdr:colOff>
      <xdr:row>39</xdr:row>
      <xdr:rowOff>32183</xdr:rowOff>
    </xdr:to>
    <xdr:sp macro="" textlink="">
      <xdr:nvSpPr>
        <xdr:cNvPr id="565" name="楕円 564"/>
        <xdr:cNvSpPr/>
      </xdr:nvSpPr>
      <xdr:spPr>
        <a:xfrm>
          <a:off x="22110700" y="66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124910</xdr:rowOff>
    </xdr:from>
    <xdr:ext cx="599010" cy="259045"/>
    <xdr:sp macro="" textlink="">
      <xdr:nvSpPr>
        <xdr:cNvPr id="566" name="【一般廃棄物処理施設】&#10;一人当たり有形固定資産（償却資産）額該当値テキスト"/>
        <xdr:cNvSpPr txBox="1"/>
      </xdr:nvSpPr>
      <xdr:spPr>
        <a:xfrm>
          <a:off x="22199600" y="646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105140</xdr:rowOff>
    </xdr:from>
    <xdr:to>
      <xdr:col>112</xdr:col>
      <xdr:colOff>38100</xdr:colOff>
      <xdr:row>40</xdr:row>
      <xdr:rowOff>35290</xdr:rowOff>
    </xdr:to>
    <xdr:sp macro="" textlink="">
      <xdr:nvSpPr>
        <xdr:cNvPr id="567" name="楕円 566"/>
        <xdr:cNvSpPr/>
      </xdr:nvSpPr>
      <xdr:spPr>
        <a:xfrm>
          <a:off x="21272500" y="6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152833</xdr:rowOff>
    </xdr:from>
    <xdr:to>
      <xdr:col>116</xdr:col>
      <xdr:colOff>63500</xdr:colOff>
      <xdr:row>39</xdr:row>
      <xdr:rowOff>155940</xdr:rowOff>
    </xdr:to>
    <xdr:cxnSp macro="">
      <xdr:nvCxnSpPr>
        <xdr:cNvPr id="568" name="直線コネクタ 567"/>
        <xdr:cNvCxnSpPr/>
      </xdr:nvCxnSpPr>
      <xdr:spPr>
        <a:xfrm flipV="1">
          <a:off x="21323300" y="6667933"/>
          <a:ext cx="838200" cy="1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111778</xdr:rowOff>
    </xdr:from>
    <xdr:to>
      <xdr:col>107</xdr:col>
      <xdr:colOff>101600</xdr:colOff>
      <xdr:row>40</xdr:row>
      <xdr:rowOff>41928</xdr:rowOff>
    </xdr:to>
    <xdr:sp macro="" textlink="">
      <xdr:nvSpPr>
        <xdr:cNvPr id="569" name="楕円 568"/>
        <xdr:cNvSpPr/>
      </xdr:nvSpPr>
      <xdr:spPr>
        <a:xfrm>
          <a:off x="20383500" y="67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155940</xdr:rowOff>
    </xdr:from>
    <xdr:to>
      <xdr:col>111</xdr:col>
      <xdr:colOff>177800</xdr:colOff>
      <xdr:row>39</xdr:row>
      <xdr:rowOff>162578</xdr:rowOff>
    </xdr:to>
    <xdr:cxnSp macro="">
      <xdr:nvCxnSpPr>
        <xdr:cNvPr id="570" name="直線コネクタ 569"/>
        <xdr:cNvCxnSpPr/>
      </xdr:nvCxnSpPr>
      <xdr:spPr>
        <a:xfrm flipV="1">
          <a:off x="20434300" y="6842490"/>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116390</xdr:rowOff>
    </xdr:from>
    <xdr:to>
      <xdr:col>102</xdr:col>
      <xdr:colOff>165100</xdr:colOff>
      <xdr:row>40</xdr:row>
      <xdr:rowOff>46540</xdr:rowOff>
    </xdr:to>
    <xdr:sp macro="" textlink="">
      <xdr:nvSpPr>
        <xdr:cNvPr id="571" name="楕円 570"/>
        <xdr:cNvSpPr/>
      </xdr:nvSpPr>
      <xdr:spPr>
        <a:xfrm>
          <a:off x="19494500" y="68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162578</xdr:rowOff>
    </xdr:from>
    <xdr:to>
      <xdr:col>107</xdr:col>
      <xdr:colOff>50800</xdr:colOff>
      <xdr:row>39</xdr:row>
      <xdr:rowOff>167190</xdr:rowOff>
    </xdr:to>
    <xdr:cxnSp macro="">
      <xdr:nvCxnSpPr>
        <xdr:cNvPr id="572" name="直線コネクタ 571"/>
        <xdr:cNvCxnSpPr/>
      </xdr:nvCxnSpPr>
      <xdr:spPr>
        <a:xfrm flipV="1">
          <a:off x="19545300" y="6849128"/>
          <a:ext cx="889000" cy="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573"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574"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75"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76"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51817</xdr:rowOff>
    </xdr:from>
    <xdr:ext cx="599010" cy="259045"/>
    <xdr:sp macro="" textlink="">
      <xdr:nvSpPr>
        <xdr:cNvPr id="577" name="n_1mainValue【一般廃棄物処理施設】&#10;一人当たり有形固定資産（償却資産）額"/>
        <xdr:cNvSpPr txBox="1"/>
      </xdr:nvSpPr>
      <xdr:spPr>
        <a:xfrm>
          <a:off x="21011095" y="656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58455</xdr:rowOff>
    </xdr:from>
    <xdr:ext cx="599010" cy="259045"/>
    <xdr:sp macro="" textlink="">
      <xdr:nvSpPr>
        <xdr:cNvPr id="578" name="n_2mainValue【一般廃棄物処理施設】&#10;一人当たり有形固定資産（償却資産）額"/>
        <xdr:cNvSpPr txBox="1"/>
      </xdr:nvSpPr>
      <xdr:spPr>
        <a:xfrm>
          <a:off x="20134795" y="657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37667</xdr:rowOff>
    </xdr:from>
    <xdr:ext cx="599010" cy="259045"/>
    <xdr:sp macro="" textlink="">
      <xdr:nvSpPr>
        <xdr:cNvPr id="579" name="n_3mainValue【一般廃棄物処理施設】&#10;一人当たり有形固定資産（償却資産）額"/>
        <xdr:cNvSpPr txBox="1"/>
      </xdr:nvSpPr>
      <xdr:spPr>
        <a:xfrm>
          <a:off x="19245795" y="68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1" name="直線コネクタ 5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2" name="テキスト ボックス 59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3" name="直線コネクタ 5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4" name="テキスト ボックス 5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5" name="直線コネクタ 5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6" name="テキスト ボックス 5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7" name="直線コネクタ 5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8" name="テキスト ボックス 5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9" name="直線コネクタ 5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0" name="テキスト ボックス 5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1" name="直線コネクタ 6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2" name="テキスト ボックス 60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05" name="直線コネクタ 60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7" name="直線コネクタ 60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0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09" name="直線コネクタ 60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1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11" name="フローチャート: 判断 61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12" name="フローチャート: 判断 61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13" name="フローチャート: 判断 61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14" name="フローチャート: 判断 61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15" name="フローチャート: 判断 61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171269</xdr:rowOff>
    </xdr:from>
    <xdr:to>
      <xdr:col>85</xdr:col>
      <xdr:colOff>177800</xdr:colOff>
      <xdr:row>61</xdr:row>
      <xdr:rowOff>101419</xdr:rowOff>
    </xdr:to>
    <xdr:sp macro="" textlink="">
      <xdr:nvSpPr>
        <xdr:cNvPr id="621" name="楕円 620"/>
        <xdr:cNvSpPr/>
      </xdr:nvSpPr>
      <xdr:spPr>
        <a:xfrm>
          <a:off x="16268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149696</xdr:rowOff>
    </xdr:from>
    <xdr:ext cx="405111" cy="259045"/>
    <xdr:sp macro="" textlink="">
      <xdr:nvSpPr>
        <xdr:cNvPr id="622" name="【保健センター・保健所】&#10;有形固定資産減価償却率該当値テキスト"/>
        <xdr:cNvSpPr txBox="1"/>
      </xdr:nvSpPr>
      <xdr:spPr>
        <a:xfrm>
          <a:off x="16357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169635</xdr:rowOff>
    </xdr:from>
    <xdr:to>
      <xdr:col>81</xdr:col>
      <xdr:colOff>101600</xdr:colOff>
      <xdr:row>59</xdr:row>
      <xdr:rowOff>99785</xdr:rowOff>
    </xdr:to>
    <xdr:sp macro="" textlink="">
      <xdr:nvSpPr>
        <xdr:cNvPr id="623" name="楕円 622"/>
        <xdr:cNvSpPr/>
      </xdr:nvSpPr>
      <xdr:spPr>
        <a:xfrm>
          <a:off x="15430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48985</xdr:rowOff>
    </xdr:from>
    <xdr:to>
      <xdr:col>85</xdr:col>
      <xdr:colOff>127000</xdr:colOff>
      <xdr:row>61</xdr:row>
      <xdr:rowOff>50619</xdr:rowOff>
    </xdr:to>
    <xdr:cxnSp macro="">
      <xdr:nvCxnSpPr>
        <xdr:cNvPr id="624" name="直線コネクタ 623"/>
        <xdr:cNvCxnSpPr/>
      </xdr:nvCxnSpPr>
      <xdr:spPr>
        <a:xfrm>
          <a:off x="15481300" y="10164535"/>
          <a:ext cx="838200" cy="34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150041</xdr:rowOff>
    </xdr:from>
    <xdr:to>
      <xdr:col>76</xdr:col>
      <xdr:colOff>165100</xdr:colOff>
      <xdr:row>59</xdr:row>
      <xdr:rowOff>80191</xdr:rowOff>
    </xdr:to>
    <xdr:sp macro="" textlink="">
      <xdr:nvSpPr>
        <xdr:cNvPr id="625" name="楕円 624"/>
        <xdr:cNvSpPr/>
      </xdr:nvSpPr>
      <xdr:spPr>
        <a:xfrm>
          <a:off x="14541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29391</xdr:rowOff>
    </xdr:from>
    <xdr:to>
      <xdr:col>81</xdr:col>
      <xdr:colOff>50800</xdr:colOff>
      <xdr:row>59</xdr:row>
      <xdr:rowOff>48985</xdr:rowOff>
    </xdr:to>
    <xdr:cxnSp macro="">
      <xdr:nvCxnSpPr>
        <xdr:cNvPr id="626" name="直線コネクタ 625"/>
        <xdr:cNvCxnSpPr/>
      </xdr:nvCxnSpPr>
      <xdr:spPr>
        <a:xfrm>
          <a:off x="14592300" y="1014494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117384</xdr:rowOff>
    </xdr:from>
    <xdr:to>
      <xdr:col>72</xdr:col>
      <xdr:colOff>38100</xdr:colOff>
      <xdr:row>59</xdr:row>
      <xdr:rowOff>47534</xdr:rowOff>
    </xdr:to>
    <xdr:sp macro="" textlink="">
      <xdr:nvSpPr>
        <xdr:cNvPr id="627" name="楕円 626"/>
        <xdr:cNvSpPr/>
      </xdr:nvSpPr>
      <xdr:spPr>
        <a:xfrm>
          <a:off x="13652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168184</xdr:rowOff>
    </xdr:from>
    <xdr:to>
      <xdr:col>76</xdr:col>
      <xdr:colOff>114300</xdr:colOff>
      <xdr:row>59</xdr:row>
      <xdr:rowOff>29391</xdr:rowOff>
    </xdr:to>
    <xdr:cxnSp macro="">
      <xdr:nvCxnSpPr>
        <xdr:cNvPr id="628" name="直線コネクタ 627"/>
        <xdr:cNvCxnSpPr/>
      </xdr:nvCxnSpPr>
      <xdr:spPr>
        <a:xfrm>
          <a:off x="13703300" y="101122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29"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30"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31"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32"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116312</xdr:rowOff>
    </xdr:from>
    <xdr:ext cx="405111" cy="259045"/>
    <xdr:sp macro="" textlink="">
      <xdr:nvSpPr>
        <xdr:cNvPr id="633" name="n_1mainValue【保健センター・保健所】&#10;有形固定資産減価償却率"/>
        <xdr:cNvSpPr txBox="1"/>
      </xdr:nvSpPr>
      <xdr:spPr>
        <a:xfrm>
          <a:off x="15266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96718</xdr:rowOff>
    </xdr:from>
    <xdr:ext cx="405111" cy="259045"/>
    <xdr:sp macro="" textlink="">
      <xdr:nvSpPr>
        <xdr:cNvPr id="634" name="n_2mainValue【保健センター・保健所】&#10;有形固定資産減価償却率"/>
        <xdr:cNvSpPr txBox="1"/>
      </xdr:nvSpPr>
      <xdr:spPr>
        <a:xfrm>
          <a:off x="14389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64061</xdr:rowOff>
    </xdr:from>
    <xdr:ext cx="405111" cy="259045"/>
    <xdr:sp macro="" textlink="">
      <xdr:nvSpPr>
        <xdr:cNvPr id="635" name="n_3mainValue【保健センター・保健所】&#10;有形固定資産減価償却率"/>
        <xdr:cNvSpPr txBox="1"/>
      </xdr:nvSpPr>
      <xdr:spPr>
        <a:xfrm>
          <a:off x="13500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59" name="直線コネクタ 658"/>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1" name="直線コネクタ 66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62"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63" name="直線コネクタ 662"/>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64"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65" name="フローチャート: 判断 664"/>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66" name="フローチャート: 判断 665"/>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67" name="フローチャート: 判断 666"/>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68" name="フローチャート: 判断 667"/>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69" name="フローチャート: 判断 668"/>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675" name="楕円 674"/>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676" name="【保健センター・保健所】&#10;一人当たり面積該当値テキスト"/>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162560</xdr:rowOff>
    </xdr:from>
    <xdr:to>
      <xdr:col>112</xdr:col>
      <xdr:colOff>38100</xdr:colOff>
      <xdr:row>61</xdr:row>
      <xdr:rowOff>92710</xdr:rowOff>
    </xdr:to>
    <xdr:sp macro="" textlink="">
      <xdr:nvSpPr>
        <xdr:cNvPr id="677" name="楕円 676"/>
        <xdr:cNvSpPr/>
      </xdr:nvSpPr>
      <xdr:spPr>
        <a:xfrm>
          <a:off x="2127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61</xdr:row>
      <xdr:rowOff>41910</xdr:rowOff>
    </xdr:to>
    <xdr:cxnSp macro="">
      <xdr:nvCxnSpPr>
        <xdr:cNvPr id="678" name="直線コネクタ 677"/>
        <xdr:cNvCxnSpPr/>
      </xdr:nvCxnSpPr>
      <xdr:spPr>
        <a:xfrm flipV="1">
          <a:off x="21323300" y="102870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2540</xdr:rowOff>
    </xdr:from>
    <xdr:to>
      <xdr:col>107</xdr:col>
      <xdr:colOff>101600</xdr:colOff>
      <xdr:row>61</xdr:row>
      <xdr:rowOff>104140</xdr:rowOff>
    </xdr:to>
    <xdr:sp macro="" textlink="">
      <xdr:nvSpPr>
        <xdr:cNvPr id="679" name="楕円 678"/>
        <xdr:cNvSpPr/>
      </xdr:nvSpPr>
      <xdr:spPr>
        <a:xfrm>
          <a:off x="20383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41910</xdr:rowOff>
    </xdr:from>
    <xdr:to>
      <xdr:col>111</xdr:col>
      <xdr:colOff>177800</xdr:colOff>
      <xdr:row>61</xdr:row>
      <xdr:rowOff>53340</xdr:rowOff>
    </xdr:to>
    <xdr:cxnSp macro="">
      <xdr:nvCxnSpPr>
        <xdr:cNvPr id="680" name="直線コネクタ 679"/>
        <xdr:cNvCxnSpPr/>
      </xdr:nvCxnSpPr>
      <xdr:spPr>
        <a:xfrm flipV="1">
          <a:off x="20434300" y="10500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xdr:rowOff>
    </xdr:from>
    <xdr:to>
      <xdr:col>102</xdr:col>
      <xdr:colOff>165100</xdr:colOff>
      <xdr:row>61</xdr:row>
      <xdr:rowOff>111760</xdr:rowOff>
    </xdr:to>
    <xdr:sp macro="" textlink="">
      <xdr:nvSpPr>
        <xdr:cNvPr id="681" name="楕円 680"/>
        <xdr:cNvSpPr/>
      </xdr:nvSpPr>
      <xdr:spPr>
        <a:xfrm>
          <a:off x="19494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53340</xdr:rowOff>
    </xdr:from>
    <xdr:to>
      <xdr:col>107</xdr:col>
      <xdr:colOff>50800</xdr:colOff>
      <xdr:row>61</xdr:row>
      <xdr:rowOff>60960</xdr:rowOff>
    </xdr:to>
    <xdr:cxnSp macro="">
      <xdr:nvCxnSpPr>
        <xdr:cNvPr id="682" name="直線コネクタ 681"/>
        <xdr:cNvCxnSpPr/>
      </xdr:nvCxnSpPr>
      <xdr:spPr>
        <a:xfrm flipV="1">
          <a:off x="19545300" y="10511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683"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84"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85"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86"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109237</xdr:rowOff>
    </xdr:from>
    <xdr:ext cx="469744" cy="259045"/>
    <xdr:sp macro="" textlink="">
      <xdr:nvSpPr>
        <xdr:cNvPr id="687" name="n_1mainValue【保健センター・保健所】&#10;一人当たり面積"/>
        <xdr:cNvSpPr txBox="1"/>
      </xdr:nvSpPr>
      <xdr:spPr>
        <a:xfrm>
          <a:off x="210757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120667</xdr:rowOff>
    </xdr:from>
    <xdr:ext cx="469744" cy="259045"/>
    <xdr:sp macro="" textlink="">
      <xdr:nvSpPr>
        <xdr:cNvPr id="688" name="n_2mainValue【保健センター・保健所】&#10;一人当たり面積"/>
        <xdr:cNvSpPr txBox="1"/>
      </xdr:nvSpPr>
      <xdr:spPr>
        <a:xfrm>
          <a:off x="20199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128287</xdr:rowOff>
    </xdr:from>
    <xdr:ext cx="469744" cy="259045"/>
    <xdr:sp macro="" textlink="">
      <xdr:nvSpPr>
        <xdr:cNvPr id="689" name="n_3mainValue【保健センター・保健所】&#10;一人当たり面積"/>
        <xdr:cNvSpPr txBox="1"/>
      </xdr:nvSpPr>
      <xdr:spPr>
        <a:xfrm>
          <a:off x="193104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8" name="テキスト ボックス 6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9" name="直線コネクタ 6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0" name="テキスト ボックス 6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1" name="直線コネクタ 7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2" name="テキスト ボックス 70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3" name="直線コネクタ 7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4" name="テキスト ボックス 7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5" name="直線コネクタ 7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6" name="テキスト ボックス 7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7" name="直線コネクタ 7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8" name="テキスト ボックス 7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9" name="直線コネクタ 7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10" name="テキスト ボックス 70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13" name="直線コネクタ 71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14"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15" name="直線コネクタ 71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16"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17" name="直線コネクタ 71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18"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19" name="フローチャート: 判断 718"/>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20" name="フローチャート: 判断 719"/>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21" name="フローチャート: 判断 720"/>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22" name="フローチャート: 判断 721"/>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23" name="フローチャート: 判断 722"/>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154939</xdr:rowOff>
    </xdr:from>
    <xdr:to>
      <xdr:col>85</xdr:col>
      <xdr:colOff>177800</xdr:colOff>
      <xdr:row>83</xdr:row>
      <xdr:rowOff>85089</xdr:rowOff>
    </xdr:to>
    <xdr:sp macro="" textlink="">
      <xdr:nvSpPr>
        <xdr:cNvPr id="729" name="楕円 728"/>
        <xdr:cNvSpPr/>
      </xdr:nvSpPr>
      <xdr:spPr>
        <a:xfrm>
          <a:off x="16268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133366</xdr:rowOff>
    </xdr:from>
    <xdr:ext cx="405111" cy="259045"/>
    <xdr:sp macro="" textlink="">
      <xdr:nvSpPr>
        <xdr:cNvPr id="730" name="【消防施設】&#10;有形固定資産減価償却率該当値テキスト"/>
        <xdr:cNvSpPr txBox="1"/>
      </xdr:nvSpPr>
      <xdr:spPr>
        <a:xfrm>
          <a:off x="16357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0</xdr:rowOff>
    </xdr:from>
    <xdr:to>
      <xdr:col>81</xdr:col>
      <xdr:colOff>101600</xdr:colOff>
      <xdr:row>83</xdr:row>
      <xdr:rowOff>101600</xdr:rowOff>
    </xdr:to>
    <xdr:sp macro="" textlink="">
      <xdr:nvSpPr>
        <xdr:cNvPr id="731" name="楕円 730"/>
        <xdr:cNvSpPr/>
      </xdr:nvSpPr>
      <xdr:spPr>
        <a:xfrm>
          <a:off x="154305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34289</xdr:rowOff>
    </xdr:from>
    <xdr:to>
      <xdr:col>85</xdr:col>
      <xdr:colOff>127000</xdr:colOff>
      <xdr:row>83</xdr:row>
      <xdr:rowOff>50800</xdr:rowOff>
    </xdr:to>
    <xdr:cxnSp macro="">
      <xdr:nvCxnSpPr>
        <xdr:cNvPr id="732" name="直線コネクタ 731"/>
        <xdr:cNvCxnSpPr/>
      </xdr:nvCxnSpPr>
      <xdr:spPr>
        <a:xfrm flipV="1">
          <a:off x="15481300" y="1426463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151130</xdr:rowOff>
    </xdr:from>
    <xdr:to>
      <xdr:col>76</xdr:col>
      <xdr:colOff>165100</xdr:colOff>
      <xdr:row>83</xdr:row>
      <xdr:rowOff>81280</xdr:rowOff>
    </xdr:to>
    <xdr:sp macro="" textlink="">
      <xdr:nvSpPr>
        <xdr:cNvPr id="733" name="楕円 732"/>
        <xdr:cNvSpPr/>
      </xdr:nvSpPr>
      <xdr:spPr>
        <a:xfrm>
          <a:off x="14541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30480</xdr:rowOff>
    </xdr:from>
    <xdr:to>
      <xdr:col>81</xdr:col>
      <xdr:colOff>50800</xdr:colOff>
      <xdr:row>83</xdr:row>
      <xdr:rowOff>50800</xdr:rowOff>
    </xdr:to>
    <xdr:cxnSp macro="">
      <xdr:nvCxnSpPr>
        <xdr:cNvPr id="734" name="直線コネクタ 733"/>
        <xdr:cNvCxnSpPr/>
      </xdr:nvCxnSpPr>
      <xdr:spPr>
        <a:xfrm>
          <a:off x="14592300" y="142608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130811</xdr:rowOff>
    </xdr:from>
    <xdr:to>
      <xdr:col>72</xdr:col>
      <xdr:colOff>38100</xdr:colOff>
      <xdr:row>83</xdr:row>
      <xdr:rowOff>60961</xdr:rowOff>
    </xdr:to>
    <xdr:sp macro="" textlink="">
      <xdr:nvSpPr>
        <xdr:cNvPr id="735" name="楕円 734"/>
        <xdr:cNvSpPr/>
      </xdr:nvSpPr>
      <xdr:spPr>
        <a:xfrm>
          <a:off x="13652500" y="141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10161</xdr:rowOff>
    </xdr:from>
    <xdr:to>
      <xdr:col>76</xdr:col>
      <xdr:colOff>114300</xdr:colOff>
      <xdr:row>83</xdr:row>
      <xdr:rowOff>30480</xdr:rowOff>
    </xdr:to>
    <xdr:cxnSp macro="">
      <xdr:nvCxnSpPr>
        <xdr:cNvPr id="736" name="直線コネクタ 735"/>
        <xdr:cNvCxnSpPr/>
      </xdr:nvCxnSpPr>
      <xdr:spPr>
        <a:xfrm>
          <a:off x="13703300" y="14240511"/>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37"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38"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39"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40"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92727</xdr:rowOff>
    </xdr:from>
    <xdr:ext cx="405111" cy="259045"/>
    <xdr:sp macro="" textlink="">
      <xdr:nvSpPr>
        <xdr:cNvPr id="741" name="n_1mainValue【消防施設】&#10;有形固定資産減価償却率"/>
        <xdr:cNvSpPr txBox="1"/>
      </xdr:nvSpPr>
      <xdr:spPr>
        <a:xfrm>
          <a:off x="15266044" y="1432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72407</xdr:rowOff>
    </xdr:from>
    <xdr:ext cx="405111" cy="259045"/>
    <xdr:sp macro="" textlink="">
      <xdr:nvSpPr>
        <xdr:cNvPr id="742" name="n_2mainValue【消防施設】&#10;有形固定資産減価償却率"/>
        <xdr:cNvSpPr txBox="1"/>
      </xdr:nvSpPr>
      <xdr:spPr>
        <a:xfrm>
          <a:off x="14389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52088</xdr:rowOff>
    </xdr:from>
    <xdr:ext cx="405111" cy="259045"/>
    <xdr:sp macro="" textlink="">
      <xdr:nvSpPr>
        <xdr:cNvPr id="743" name="n_3mainValue【消防施設】&#10;有形固定資産減価償却率"/>
        <xdr:cNvSpPr txBox="1"/>
      </xdr:nvSpPr>
      <xdr:spPr>
        <a:xfrm>
          <a:off x="13500744" y="1428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4" name="直線コネクタ 7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5" name="テキスト ボックス 7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6" name="直線コネクタ 7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57" name="テキスト ボックス 756"/>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8" name="直線コネクタ 7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59" name="テキスト ボックス 758"/>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0" name="直線コネクタ 7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61" name="テキスト ボックス 760"/>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2" name="直線コネクタ 7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63" name="テキスト ボックス 762"/>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65" name="テキスト ボックス 764"/>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67" name="直線コネクタ 766"/>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68"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69" name="直線コネクタ 768"/>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70"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71" name="直線コネクタ 770"/>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72"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73" name="フローチャート: 判断 772"/>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74" name="フローチャート: 判断 773"/>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75" name="フローチャート: 判断 774"/>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76" name="フローチャート: 判断 775"/>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77" name="フローチャート: 判断 776"/>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63142</xdr:rowOff>
    </xdr:from>
    <xdr:to>
      <xdr:col>116</xdr:col>
      <xdr:colOff>114300</xdr:colOff>
      <xdr:row>86</xdr:row>
      <xdr:rowOff>164742</xdr:rowOff>
    </xdr:to>
    <xdr:sp macro="" textlink="">
      <xdr:nvSpPr>
        <xdr:cNvPr id="783" name="楕円 782"/>
        <xdr:cNvSpPr/>
      </xdr:nvSpPr>
      <xdr:spPr>
        <a:xfrm>
          <a:off x="22110700" y="14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84"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63150</xdr:rowOff>
    </xdr:from>
    <xdr:to>
      <xdr:col>112</xdr:col>
      <xdr:colOff>38100</xdr:colOff>
      <xdr:row>86</xdr:row>
      <xdr:rowOff>164750</xdr:rowOff>
    </xdr:to>
    <xdr:sp macro="" textlink="">
      <xdr:nvSpPr>
        <xdr:cNvPr id="785" name="楕円 784"/>
        <xdr:cNvSpPr/>
      </xdr:nvSpPr>
      <xdr:spPr>
        <a:xfrm>
          <a:off x="21272500" y="148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113942</xdr:rowOff>
    </xdr:from>
    <xdr:to>
      <xdr:col>116</xdr:col>
      <xdr:colOff>63500</xdr:colOff>
      <xdr:row>86</xdr:row>
      <xdr:rowOff>113950</xdr:rowOff>
    </xdr:to>
    <xdr:cxnSp macro="">
      <xdr:nvCxnSpPr>
        <xdr:cNvPr id="786" name="直線コネクタ 785"/>
        <xdr:cNvCxnSpPr/>
      </xdr:nvCxnSpPr>
      <xdr:spPr>
        <a:xfrm flipV="1">
          <a:off x="21323300" y="14858642"/>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63157</xdr:rowOff>
    </xdr:from>
    <xdr:to>
      <xdr:col>107</xdr:col>
      <xdr:colOff>101600</xdr:colOff>
      <xdr:row>86</xdr:row>
      <xdr:rowOff>164757</xdr:rowOff>
    </xdr:to>
    <xdr:sp macro="" textlink="">
      <xdr:nvSpPr>
        <xdr:cNvPr id="787" name="楕円 786"/>
        <xdr:cNvSpPr/>
      </xdr:nvSpPr>
      <xdr:spPr>
        <a:xfrm>
          <a:off x="20383500" y="1480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113950</xdr:rowOff>
    </xdr:from>
    <xdr:to>
      <xdr:col>111</xdr:col>
      <xdr:colOff>177800</xdr:colOff>
      <xdr:row>86</xdr:row>
      <xdr:rowOff>113957</xdr:rowOff>
    </xdr:to>
    <xdr:cxnSp macro="">
      <xdr:nvCxnSpPr>
        <xdr:cNvPr id="788" name="直線コネクタ 787"/>
        <xdr:cNvCxnSpPr/>
      </xdr:nvCxnSpPr>
      <xdr:spPr>
        <a:xfrm flipV="1">
          <a:off x="20434300" y="1485865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63160</xdr:rowOff>
    </xdr:from>
    <xdr:to>
      <xdr:col>102</xdr:col>
      <xdr:colOff>165100</xdr:colOff>
      <xdr:row>86</xdr:row>
      <xdr:rowOff>164760</xdr:rowOff>
    </xdr:to>
    <xdr:sp macro="" textlink="">
      <xdr:nvSpPr>
        <xdr:cNvPr id="789" name="楕円 788"/>
        <xdr:cNvSpPr/>
      </xdr:nvSpPr>
      <xdr:spPr>
        <a:xfrm>
          <a:off x="19494500" y="148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113957</xdr:rowOff>
    </xdr:from>
    <xdr:to>
      <xdr:col>107</xdr:col>
      <xdr:colOff>50800</xdr:colOff>
      <xdr:row>86</xdr:row>
      <xdr:rowOff>113960</xdr:rowOff>
    </xdr:to>
    <xdr:cxnSp macro="">
      <xdr:nvCxnSpPr>
        <xdr:cNvPr id="790" name="直線コネクタ 789"/>
        <xdr:cNvCxnSpPr/>
      </xdr:nvCxnSpPr>
      <xdr:spPr>
        <a:xfrm flipV="1">
          <a:off x="19545300" y="1485865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91"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92"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93"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94"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155877</xdr:rowOff>
    </xdr:from>
    <xdr:ext cx="469744" cy="259045"/>
    <xdr:sp macro="" textlink="">
      <xdr:nvSpPr>
        <xdr:cNvPr id="795" name="n_1mainValue【消防施設】&#10;一人当たり面積"/>
        <xdr:cNvSpPr txBox="1"/>
      </xdr:nvSpPr>
      <xdr:spPr>
        <a:xfrm>
          <a:off x="21075727" y="1490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155884</xdr:rowOff>
    </xdr:from>
    <xdr:ext cx="469744" cy="259045"/>
    <xdr:sp macro="" textlink="">
      <xdr:nvSpPr>
        <xdr:cNvPr id="796" name="n_2mainValue【消防施設】&#10;一人当たり面積"/>
        <xdr:cNvSpPr txBox="1"/>
      </xdr:nvSpPr>
      <xdr:spPr>
        <a:xfrm>
          <a:off x="20199427" y="1490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155887</xdr:rowOff>
    </xdr:from>
    <xdr:ext cx="469744" cy="259045"/>
    <xdr:sp macro="" textlink="">
      <xdr:nvSpPr>
        <xdr:cNvPr id="797" name="n_3mainValue【消防施設】&#10;一人当たり面積"/>
        <xdr:cNvSpPr txBox="1"/>
      </xdr:nvSpPr>
      <xdr:spPr>
        <a:xfrm>
          <a:off x="19310427" y="149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9" name="直線コネクタ 8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0" name="テキスト ボックス 8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1" name="直線コネクタ 8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2" name="テキスト ボックス 8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3" name="直線コネクタ 8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4" name="テキスト ボックス 8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5" name="直線コネクタ 8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6" name="テキスト ボックス 8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7" name="直線コネクタ 8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8" name="テキスト ボックス 8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9" name="直線コネクタ 8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0" name="テキスト ボックス 8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1" name="直線コネクタ 8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23" name="直線コネクタ 822"/>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5" name="直線コネクタ 82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2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27" name="直線コネクタ 82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28"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29" name="フローチャート: 判断 828"/>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30" name="フローチャート: 判断 829"/>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31" name="フローチャート: 判断 830"/>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32" name="フローチャート: 判断 831"/>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33" name="フローチャート: 判断 832"/>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85816</xdr:rowOff>
    </xdr:from>
    <xdr:to>
      <xdr:col>85</xdr:col>
      <xdr:colOff>177800</xdr:colOff>
      <xdr:row>108</xdr:row>
      <xdr:rowOff>15966</xdr:rowOff>
    </xdr:to>
    <xdr:sp macro="" textlink="">
      <xdr:nvSpPr>
        <xdr:cNvPr id="839" name="楕円 838"/>
        <xdr:cNvSpPr/>
      </xdr:nvSpPr>
      <xdr:spPr>
        <a:xfrm>
          <a:off x="16268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64243</xdr:rowOff>
    </xdr:from>
    <xdr:ext cx="405111" cy="259045"/>
    <xdr:sp macro="" textlink="">
      <xdr:nvSpPr>
        <xdr:cNvPr id="840" name="【庁舎】&#10;有形固定資産減価償却率該当値テキスト"/>
        <xdr:cNvSpPr txBox="1"/>
      </xdr:nvSpPr>
      <xdr:spPr>
        <a:xfrm>
          <a:off x="16357600"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58057</xdr:rowOff>
    </xdr:from>
    <xdr:to>
      <xdr:col>81</xdr:col>
      <xdr:colOff>101600</xdr:colOff>
      <xdr:row>107</xdr:row>
      <xdr:rowOff>159657</xdr:rowOff>
    </xdr:to>
    <xdr:sp macro="" textlink="">
      <xdr:nvSpPr>
        <xdr:cNvPr id="841" name="楕円 840"/>
        <xdr:cNvSpPr/>
      </xdr:nvSpPr>
      <xdr:spPr>
        <a:xfrm>
          <a:off x="15430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108857</xdr:rowOff>
    </xdr:from>
    <xdr:to>
      <xdr:col>85</xdr:col>
      <xdr:colOff>127000</xdr:colOff>
      <xdr:row>107</xdr:row>
      <xdr:rowOff>136616</xdr:rowOff>
    </xdr:to>
    <xdr:cxnSp macro="">
      <xdr:nvCxnSpPr>
        <xdr:cNvPr id="842" name="直線コネクタ 841"/>
        <xdr:cNvCxnSpPr/>
      </xdr:nvCxnSpPr>
      <xdr:spPr>
        <a:xfrm>
          <a:off x="15481300" y="184540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43362</xdr:rowOff>
    </xdr:from>
    <xdr:to>
      <xdr:col>76</xdr:col>
      <xdr:colOff>165100</xdr:colOff>
      <xdr:row>107</xdr:row>
      <xdr:rowOff>144962</xdr:rowOff>
    </xdr:to>
    <xdr:sp macro="" textlink="">
      <xdr:nvSpPr>
        <xdr:cNvPr id="843" name="楕円 842"/>
        <xdr:cNvSpPr/>
      </xdr:nvSpPr>
      <xdr:spPr>
        <a:xfrm>
          <a:off x="14541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94162</xdr:rowOff>
    </xdr:from>
    <xdr:to>
      <xdr:col>81</xdr:col>
      <xdr:colOff>50800</xdr:colOff>
      <xdr:row>107</xdr:row>
      <xdr:rowOff>108857</xdr:rowOff>
    </xdr:to>
    <xdr:cxnSp macro="">
      <xdr:nvCxnSpPr>
        <xdr:cNvPr id="844" name="直線コネクタ 843"/>
        <xdr:cNvCxnSpPr/>
      </xdr:nvCxnSpPr>
      <xdr:spPr>
        <a:xfrm>
          <a:off x="14592300" y="184393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20501</xdr:rowOff>
    </xdr:from>
    <xdr:to>
      <xdr:col>72</xdr:col>
      <xdr:colOff>38100</xdr:colOff>
      <xdr:row>107</xdr:row>
      <xdr:rowOff>122101</xdr:rowOff>
    </xdr:to>
    <xdr:sp macro="" textlink="">
      <xdr:nvSpPr>
        <xdr:cNvPr id="845" name="楕円 844"/>
        <xdr:cNvSpPr/>
      </xdr:nvSpPr>
      <xdr:spPr>
        <a:xfrm>
          <a:off x="1365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71301</xdr:rowOff>
    </xdr:from>
    <xdr:to>
      <xdr:col>76</xdr:col>
      <xdr:colOff>114300</xdr:colOff>
      <xdr:row>107</xdr:row>
      <xdr:rowOff>94162</xdr:rowOff>
    </xdr:to>
    <xdr:cxnSp macro="">
      <xdr:nvCxnSpPr>
        <xdr:cNvPr id="846" name="直線コネクタ 845"/>
        <xdr:cNvCxnSpPr/>
      </xdr:nvCxnSpPr>
      <xdr:spPr>
        <a:xfrm>
          <a:off x="13703300" y="184164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47"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48"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49"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50"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150784</xdr:rowOff>
    </xdr:from>
    <xdr:ext cx="405111" cy="259045"/>
    <xdr:sp macro="" textlink="">
      <xdr:nvSpPr>
        <xdr:cNvPr id="851" name="n_1mainValue【庁舎】&#10;有形固定資産減価償却率"/>
        <xdr:cNvSpPr txBox="1"/>
      </xdr:nvSpPr>
      <xdr:spPr>
        <a:xfrm>
          <a:off x="152660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136089</xdr:rowOff>
    </xdr:from>
    <xdr:ext cx="405111" cy="259045"/>
    <xdr:sp macro="" textlink="">
      <xdr:nvSpPr>
        <xdr:cNvPr id="852" name="n_2mainValue【庁舎】&#10;有形固定資産減価償却率"/>
        <xdr:cNvSpPr txBox="1"/>
      </xdr:nvSpPr>
      <xdr:spPr>
        <a:xfrm>
          <a:off x="143897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113228</xdr:rowOff>
    </xdr:from>
    <xdr:ext cx="405111" cy="259045"/>
    <xdr:sp macro="" textlink="">
      <xdr:nvSpPr>
        <xdr:cNvPr id="853" name="n_3mainValue【庁舎】&#10;有形固定資産減価償却率"/>
        <xdr:cNvSpPr txBox="1"/>
      </xdr:nvSpPr>
      <xdr:spPr>
        <a:xfrm>
          <a:off x="13500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4" name="直線コネクタ 8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5" name="テキスト ボックス 8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6" name="直線コネクタ 8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7" name="テキスト ボックス 8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8" name="直線コネクタ 8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9" name="テキスト ボックス 8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0" name="直線コネクタ 8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1" name="テキスト ボックス 8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2" name="直線コネクタ 8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3" name="テキスト ボックス 8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4" name="直線コネクタ 8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5" name="テキスト ボックス 8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79" name="直線コネクタ 878"/>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80"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81" name="直線コネクタ 880"/>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82"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83" name="直線コネクタ 882"/>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84"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85" name="フローチャート: 判断 884"/>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86" name="フローチャート: 判断 885"/>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87" name="フローチャート: 判断 886"/>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88" name="フローチャート: 判断 887"/>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9" name="フローチャート: 判断 888"/>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95" name="楕円 894"/>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896" name="【庁舎】&#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40095</xdr:rowOff>
    </xdr:from>
    <xdr:to>
      <xdr:col>112</xdr:col>
      <xdr:colOff>38100</xdr:colOff>
      <xdr:row>106</xdr:row>
      <xdr:rowOff>141695</xdr:rowOff>
    </xdr:to>
    <xdr:sp macro="" textlink="">
      <xdr:nvSpPr>
        <xdr:cNvPr id="897" name="楕円 896"/>
        <xdr:cNvSpPr/>
      </xdr:nvSpPr>
      <xdr:spPr>
        <a:xfrm>
          <a:off x="21272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90895</xdr:rowOff>
    </xdr:from>
    <xdr:to>
      <xdr:col>116</xdr:col>
      <xdr:colOff>63500</xdr:colOff>
      <xdr:row>106</xdr:row>
      <xdr:rowOff>99061</xdr:rowOff>
    </xdr:to>
    <xdr:cxnSp macro="">
      <xdr:nvCxnSpPr>
        <xdr:cNvPr id="898" name="直線コネクタ 897"/>
        <xdr:cNvCxnSpPr/>
      </xdr:nvCxnSpPr>
      <xdr:spPr>
        <a:xfrm>
          <a:off x="21323300" y="1826459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899" name="楕円 898"/>
        <xdr:cNvSpPr/>
      </xdr:nvSpPr>
      <xdr:spPr>
        <a:xfrm>
          <a:off x="2038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90895</xdr:rowOff>
    </xdr:from>
    <xdr:to>
      <xdr:col>111</xdr:col>
      <xdr:colOff>177800</xdr:colOff>
      <xdr:row>106</xdr:row>
      <xdr:rowOff>102326</xdr:rowOff>
    </xdr:to>
    <xdr:cxnSp macro="">
      <xdr:nvCxnSpPr>
        <xdr:cNvPr id="900" name="直線コネクタ 899"/>
        <xdr:cNvCxnSpPr/>
      </xdr:nvCxnSpPr>
      <xdr:spPr>
        <a:xfrm flipV="1">
          <a:off x="20434300" y="1826459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01" name="楕円 900"/>
        <xdr:cNvSpPr/>
      </xdr:nvSpPr>
      <xdr:spPr>
        <a:xfrm>
          <a:off x="19494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102326</xdr:rowOff>
    </xdr:from>
    <xdr:to>
      <xdr:col>107</xdr:col>
      <xdr:colOff>50800</xdr:colOff>
      <xdr:row>106</xdr:row>
      <xdr:rowOff>108857</xdr:rowOff>
    </xdr:to>
    <xdr:cxnSp macro="">
      <xdr:nvCxnSpPr>
        <xdr:cNvPr id="902" name="直線コネクタ 901"/>
        <xdr:cNvCxnSpPr/>
      </xdr:nvCxnSpPr>
      <xdr:spPr>
        <a:xfrm flipV="1">
          <a:off x="19545300" y="18276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03"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04"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05"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06"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132822</xdr:rowOff>
    </xdr:from>
    <xdr:ext cx="469744" cy="259045"/>
    <xdr:sp macro="" textlink="">
      <xdr:nvSpPr>
        <xdr:cNvPr id="907" name="n_1mainValue【庁舎】&#10;一人当たり面積"/>
        <xdr:cNvSpPr txBox="1"/>
      </xdr:nvSpPr>
      <xdr:spPr>
        <a:xfrm>
          <a:off x="21075727" y="1830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144253</xdr:rowOff>
    </xdr:from>
    <xdr:ext cx="469744" cy="259045"/>
    <xdr:sp macro="" textlink="">
      <xdr:nvSpPr>
        <xdr:cNvPr id="908" name="n_2mainValue【庁舎】&#10;一人当たり面積"/>
        <xdr:cNvSpPr txBox="1"/>
      </xdr:nvSpPr>
      <xdr:spPr>
        <a:xfrm>
          <a:off x="20199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150784</xdr:rowOff>
    </xdr:from>
    <xdr:ext cx="469744" cy="259045"/>
    <xdr:sp macro="" textlink="">
      <xdr:nvSpPr>
        <xdr:cNvPr id="909" name="n_3mainValue【庁舎】&#10;一人当たり面積"/>
        <xdr:cNvSpPr txBox="1"/>
      </xdr:nvSpPr>
      <xdr:spPr>
        <a:xfrm>
          <a:off x="19310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類似団体と比較すると、有形固定資産減価償却率が高く、特に体育館・プール、市民会館、消防施設、庁舎の老朽化が進んでいる。</a:t>
          </a:r>
          <a:endParaRPr lang="ja-JP" altLang="ja-JP" sz="1400">
            <a:effectLst/>
          </a:endParaRPr>
        </a:p>
        <a:p>
          <a:r>
            <a:rPr kumimoji="1" lang="ja-JP" altLang="ja-JP" sz="1100">
              <a:solidFill>
                <a:schemeClr val="dk1"/>
              </a:solidFill>
              <a:effectLst/>
              <a:latin typeface="+mn-lt"/>
              <a:ea typeface="+mn-ea"/>
              <a:cs typeface="+mn-cs"/>
            </a:rPr>
            <a:t>体育館・プール、市民会館については、今後統合や規模縮小等も含めた適正配置、将来の方針検討について取り組む。</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庁舎については、建設に向けた計画を進めており、公共施設の総量縮減となるよう近隣施設との複合化を検討している。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
24,909
392.56
20,651,537
19,037,809
650,485
9,393,819
15,319,046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改善傾向にあるが、伊佐市人口ビジョンでも想定しているように、老年人口のゆるやかな減少と比較して、生産年齢人口の急速な右肩下がりを迎えている本市は、今後も税収の大幅な増加は見込めないことから、より一層徴収率向上による税収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5" name="直線コネクタ 74"/>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3" name="テキスト ボックス 92"/>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経常一般財源歳入の</a:t>
          </a:r>
          <a:r>
            <a:rPr kumimoji="1" lang="ja-JP" altLang="ja-JP" sz="1000">
              <a:solidFill>
                <a:schemeClr val="dk1"/>
              </a:solidFill>
              <a:effectLst/>
              <a:latin typeface="+mn-lt"/>
              <a:ea typeface="+mn-ea"/>
              <a:cs typeface="+mn-cs"/>
            </a:rPr>
            <a:t>前年度比</a:t>
          </a:r>
          <a:r>
            <a:rPr kumimoji="1" lang="ja-JP" altLang="en-US" sz="1000">
              <a:solidFill>
                <a:schemeClr val="dk1"/>
              </a:solidFill>
              <a:effectLst/>
              <a:latin typeface="+mn-lt"/>
              <a:ea typeface="+mn-ea"/>
              <a:cs typeface="+mn-cs"/>
            </a:rPr>
            <a:t>は、金価格上昇に伴い鉱産税が</a:t>
          </a:r>
          <a:r>
            <a:rPr kumimoji="1" lang="en-US" altLang="ja-JP" sz="1000">
              <a:solidFill>
                <a:schemeClr val="dk1"/>
              </a:solidFill>
              <a:effectLst/>
              <a:latin typeface="+mn-lt"/>
              <a:ea typeface="+mn-ea"/>
              <a:cs typeface="+mn-cs"/>
            </a:rPr>
            <a:t>+7,300</a:t>
          </a:r>
          <a:r>
            <a:rPr kumimoji="1" lang="ja-JP" altLang="en-US" sz="1000">
              <a:solidFill>
                <a:schemeClr val="dk1"/>
              </a:solidFill>
              <a:effectLst/>
              <a:latin typeface="+mn-lt"/>
              <a:ea typeface="+mn-ea"/>
              <a:cs typeface="+mn-cs"/>
            </a:rPr>
            <a:t>万円、普通交付税が</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１億</a:t>
          </a:r>
          <a:r>
            <a:rPr kumimoji="1" lang="en-US" altLang="ja-JP" sz="1000">
              <a:solidFill>
                <a:schemeClr val="dk1"/>
              </a:solidFill>
              <a:effectLst/>
              <a:latin typeface="+mn-lt"/>
              <a:ea typeface="+mn-ea"/>
              <a:cs typeface="+mn-cs"/>
            </a:rPr>
            <a:t>3,000</a:t>
          </a:r>
          <a:r>
            <a:rPr kumimoji="1" lang="ja-JP" altLang="en-US" sz="1000">
              <a:solidFill>
                <a:schemeClr val="dk1"/>
              </a:solidFill>
              <a:effectLst/>
              <a:latin typeface="+mn-lt"/>
              <a:ea typeface="+mn-ea"/>
              <a:cs typeface="+mn-cs"/>
            </a:rPr>
            <a:t>万円、地方消費税が</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１億</a:t>
          </a:r>
          <a:r>
            <a:rPr kumimoji="1" lang="en-US" altLang="ja-JP" sz="1000">
              <a:solidFill>
                <a:schemeClr val="dk1"/>
              </a:solidFill>
              <a:effectLst/>
              <a:latin typeface="+mn-lt"/>
              <a:ea typeface="+mn-ea"/>
              <a:cs typeface="+mn-cs"/>
            </a:rPr>
            <a:t>400</a:t>
          </a:r>
          <a:r>
            <a:rPr kumimoji="1" lang="ja-JP" altLang="en-US" sz="1000">
              <a:solidFill>
                <a:schemeClr val="dk1"/>
              </a:solidFill>
              <a:effectLst/>
              <a:latin typeface="+mn-lt"/>
              <a:ea typeface="+mn-ea"/>
              <a:cs typeface="+mn-cs"/>
            </a:rPr>
            <a:t>万円等、合計で</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３億</a:t>
          </a:r>
          <a:r>
            <a:rPr kumimoji="1" lang="en-US" altLang="ja-JP" sz="1000">
              <a:solidFill>
                <a:schemeClr val="dk1"/>
              </a:solidFill>
              <a:effectLst/>
              <a:latin typeface="+mn-lt"/>
              <a:ea typeface="+mn-ea"/>
              <a:cs typeface="+mn-cs"/>
            </a:rPr>
            <a:t>5,000</a:t>
          </a:r>
          <a:r>
            <a:rPr kumimoji="1" lang="ja-JP" altLang="en-US" sz="1000">
              <a:solidFill>
                <a:schemeClr val="dk1"/>
              </a:solidFill>
              <a:effectLst/>
              <a:latin typeface="+mn-lt"/>
              <a:ea typeface="+mn-ea"/>
              <a:cs typeface="+mn-cs"/>
            </a:rPr>
            <a:t>万円となった。経常一般財源歳出の前年比は、会計年度任用職員が令和２年度決算より物件費から人件費に移行したことなどにより</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１億</a:t>
          </a:r>
          <a:r>
            <a:rPr kumimoji="1" lang="en-US" altLang="ja-JP" sz="1000">
              <a:solidFill>
                <a:schemeClr val="dk1"/>
              </a:solidFill>
              <a:effectLst/>
              <a:latin typeface="+mn-lt"/>
              <a:ea typeface="+mn-ea"/>
              <a:cs typeface="+mn-cs"/>
            </a:rPr>
            <a:t>5,100</a:t>
          </a:r>
          <a:r>
            <a:rPr kumimoji="1" lang="ja-JP" altLang="en-US" sz="1000">
              <a:solidFill>
                <a:schemeClr val="dk1"/>
              </a:solidFill>
              <a:effectLst/>
              <a:latin typeface="+mn-lt"/>
              <a:ea typeface="+mn-ea"/>
              <a:cs typeface="+mn-cs"/>
            </a:rPr>
            <a:t>万円、物件費が▲１億</a:t>
          </a:r>
          <a:r>
            <a:rPr kumimoji="1" lang="en-US" altLang="ja-JP" sz="1000">
              <a:solidFill>
                <a:schemeClr val="dk1"/>
              </a:solidFill>
              <a:effectLst/>
              <a:latin typeface="+mn-lt"/>
              <a:ea typeface="+mn-ea"/>
              <a:cs typeface="+mn-cs"/>
            </a:rPr>
            <a:t>1,300</a:t>
          </a:r>
          <a:r>
            <a:rPr kumimoji="1" lang="ja-JP" altLang="en-US" sz="1000">
              <a:solidFill>
                <a:schemeClr val="dk1"/>
              </a:solidFill>
              <a:effectLst/>
              <a:latin typeface="+mn-lt"/>
              <a:ea typeface="+mn-ea"/>
              <a:cs typeface="+mn-cs"/>
            </a:rPr>
            <a:t>万円、扶助費の決算額は横ばいだが、ふるさと納税の増加に伴い特定財源が増加したため、扶助費の経常経費が▲２億</a:t>
          </a:r>
          <a:r>
            <a:rPr kumimoji="1" lang="en-US" altLang="ja-JP" sz="1000">
              <a:solidFill>
                <a:schemeClr val="dk1"/>
              </a:solidFill>
              <a:effectLst/>
              <a:latin typeface="+mn-lt"/>
              <a:ea typeface="+mn-ea"/>
              <a:cs typeface="+mn-cs"/>
            </a:rPr>
            <a:t>2,400</a:t>
          </a:r>
          <a:r>
            <a:rPr kumimoji="1" lang="ja-JP" altLang="en-US" sz="1000">
              <a:solidFill>
                <a:schemeClr val="dk1"/>
              </a:solidFill>
              <a:effectLst/>
              <a:latin typeface="+mn-lt"/>
              <a:ea typeface="+mn-ea"/>
              <a:cs typeface="+mn-cs"/>
            </a:rPr>
            <a:t>万円となり、合計で▲１億</a:t>
          </a:r>
          <a:r>
            <a:rPr kumimoji="1" lang="en-US" altLang="ja-JP" sz="1000">
              <a:solidFill>
                <a:schemeClr val="dk1"/>
              </a:solidFill>
              <a:effectLst/>
              <a:latin typeface="+mn-lt"/>
              <a:ea typeface="+mn-ea"/>
              <a:cs typeface="+mn-cs"/>
            </a:rPr>
            <a:t>2,000</a:t>
          </a:r>
          <a:r>
            <a:rPr kumimoji="1" lang="ja-JP" altLang="en-US" sz="1000">
              <a:solidFill>
                <a:schemeClr val="dk1"/>
              </a:solidFill>
              <a:effectLst/>
              <a:latin typeface="+mn-lt"/>
              <a:ea typeface="+mn-ea"/>
              <a:cs typeface="+mn-cs"/>
            </a:rPr>
            <a:t>万円となった。</a:t>
          </a:r>
          <a:r>
            <a:rPr kumimoji="1" lang="ja-JP" altLang="ja-JP" sz="1000">
              <a:solidFill>
                <a:schemeClr val="dk1"/>
              </a:solidFill>
              <a:effectLst/>
              <a:latin typeface="+mn-lt"/>
              <a:ea typeface="+mn-ea"/>
              <a:cs typeface="+mn-cs"/>
            </a:rPr>
            <a:t>そのため経常収支比率が</a:t>
          </a:r>
          <a:r>
            <a:rPr kumimoji="1" lang="en-US" altLang="ja-JP" sz="1000">
              <a:solidFill>
                <a:schemeClr val="dk1"/>
              </a:solidFill>
              <a:effectLst/>
              <a:latin typeface="+mn-lt"/>
              <a:ea typeface="+mn-ea"/>
              <a:cs typeface="+mn-cs"/>
            </a:rPr>
            <a:t>87.9</a:t>
          </a:r>
          <a:r>
            <a:rPr kumimoji="1" lang="ja-JP" altLang="ja-JP" sz="1000">
              <a:solidFill>
                <a:schemeClr val="dk1"/>
              </a:solidFill>
              <a:effectLst/>
              <a:latin typeface="+mn-lt"/>
              <a:ea typeface="+mn-ea"/>
              <a:cs typeface="+mn-cs"/>
            </a:rPr>
            <a:t>ポイントとなり、前年度より</a:t>
          </a:r>
          <a:r>
            <a:rPr kumimoji="1" lang="en-US" altLang="ja-JP" sz="1000">
              <a:solidFill>
                <a:schemeClr val="dk1"/>
              </a:solidFill>
              <a:effectLst/>
              <a:latin typeface="+mn-lt"/>
              <a:ea typeface="+mn-ea"/>
              <a:cs typeface="+mn-cs"/>
            </a:rPr>
            <a:t>4.6</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改善</a:t>
          </a:r>
          <a:r>
            <a:rPr kumimoji="1" lang="ja-JP" altLang="ja-JP" sz="1000">
              <a:solidFill>
                <a:schemeClr val="dk1"/>
              </a:solidFill>
              <a:effectLst/>
              <a:latin typeface="+mn-lt"/>
              <a:ea typeface="+mn-ea"/>
              <a:cs typeface="+mn-cs"/>
            </a:rPr>
            <a:t>した。引き続き歳入確保に努めるが、より一層経常経費の削減にも取り組む。</a:t>
          </a:r>
          <a:endParaRPr kumimoji="1" lang="en-US" altLang="ja-JP" sz="10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89988</xdr:rowOff>
    </xdr:from>
    <xdr:to>
      <xdr:col>23</xdr:col>
      <xdr:colOff>133350</xdr:colOff>
      <xdr:row>60</xdr:row>
      <xdr:rowOff>77107</xdr:rowOff>
    </xdr:to>
    <xdr:cxnSp macro="">
      <xdr:nvCxnSpPr>
        <xdr:cNvPr id="134" name="直線コネクタ 133"/>
        <xdr:cNvCxnSpPr/>
      </xdr:nvCxnSpPr>
      <xdr:spPr>
        <a:xfrm flipV="1">
          <a:off x="4114800" y="10205538"/>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77107</xdr:rowOff>
    </xdr:to>
    <xdr:cxnSp macro="">
      <xdr:nvCxnSpPr>
        <xdr:cNvPr id="137" name="直線コネクタ 136"/>
        <xdr:cNvCxnSpPr/>
      </xdr:nvCxnSpPr>
      <xdr:spPr>
        <a:xfrm>
          <a:off x="3225800" y="1032618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31387</xdr:rowOff>
    </xdr:from>
    <xdr:to>
      <xdr:col>15</xdr:col>
      <xdr:colOff>82550</xdr:colOff>
      <xdr:row>60</xdr:row>
      <xdr:rowOff>39188</xdr:rowOff>
    </xdr:to>
    <xdr:cxnSp macro="">
      <xdr:nvCxnSpPr>
        <xdr:cNvPr id="140" name="直線コネクタ 139"/>
        <xdr:cNvCxnSpPr/>
      </xdr:nvCxnSpPr>
      <xdr:spPr>
        <a:xfrm>
          <a:off x="2336800" y="10146937"/>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31387</xdr:rowOff>
    </xdr:from>
    <xdr:to>
      <xdr:col>11</xdr:col>
      <xdr:colOff>31750</xdr:colOff>
      <xdr:row>59</xdr:row>
      <xdr:rowOff>158931</xdr:rowOff>
    </xdr:to>
    <xdr:cxnSp macro="">
      <xdr:nvCxnSpPr>
        <xdr:cNvPr id="143" name="直線コネクタ 142"/>
        <xdr:cNvCxnSpPr/>
      </xdr:nvCxnSpPr>
      <xdr:spPr>
        <a:xfrm flipV="1">
          <a:off x="1447800" y="10146937"/>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39188</xdr:rowOff>
    </xdr:from>
    <xdr:to>
      <xdr:col>23</xdr:col>
      <xdr:colOff>184150</xdr:colOff>
      <xdr:row>59</xdr:row>
      <xdr:rowOff>140788</xdr:rowOff>
    </xdr:to>
    <xdr:sp macro="" textlink="">
      <xdr:nvSpPr>
        <xdr:cNvPr id="153" name="楕円 152"/>
        <xdr:cNvSpPr/>
      </xdr:nvSpPr>
      <xdr:spPr>
        <a:xfrm>
          <a:off x="4902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55715</xdr:rowOff>
    </xdr:from>
    <xdr:ext cx="762000" cy="259045"/>
    <xdr:sp macro="" textlink="">
      <xdr:nvSpPr>
        <xdr:cNvPr id="154" name="財政構造の弾力性該当値テキスト"/>
        <xdr:cNvSpPr txBox="1"/>
      </xdr:nvSpPr>
      <xdr:spPr>
        <a:xfrm>
          <a:off x="5041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26307</xdr:rowOff>
    </xdr:from>
    <xdr:to>
      <xdr:col>19</xdr:col>
      <xdr:colOff>184150</xdr:colOff>
      <xdr:row>60</xdr:row>
      <xdr:rowOff>127907</xdr:rowOff>
    </xdr:to>
    <xdr:sp macro="" textlink="">
      <xdr:nvSpPr>
        <xdr:cNvPr id="155" name="楕円 154"/>
        <xdr:cNvSpPr/>
      </xdr:nvSpPr>
      <xdr:spPr>
        <a:xfrm>
          <a:off x="4064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138084</xdr:rowOff>
    </xdr:from>
    <xdr:ext cx="736600" cy="259045"/>
    <xdr:sp macro="" textlink="">
      <xdr:nvSpPr>
        <xdr:cNvPr id="156" name="テキスト ボックス 155"/>
        <xdr:cNvSpPr txBox="1"/>
      </xdr:nvSpPr>
      <xdr:spPr>
        <a:xfrm>
          <a:off x="3733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7" name="楕円 156"/>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100165</xdr:rowOff>
    </xdr:from>
    <xdr:ext cx="762000" cy="259045"/>
    <xdr:sp macro="" textlink="">
      <xdr:nvSpPr>
        <xdr:cNvPr id="158" name="テキスト ボックス 157"/>
        <xdr:cNvSpPr txBox="1"/>
      </xdr:nvSpPr>
      <xdr:spPr>
        <a:xfrm>
          <a:off x="2844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152037</xdr:rowOff>
    </xdr:from>
    <xdr:to>
      <xdr:col>11</xdr:col>
      <xdr:colOff>82550</xdr:colOff>
      <xdr:row>59</xdr:row>
      <xdr:rowOff>82187</xdr:rowOff>
    </xdr:to>
    <xdr:sp macro="" textlink="">
      <xdr:nvSpPr>
        <xdr:cNvPr id="159" name="楕円 158"/>
        <xdr:cNvSpPr/>
      </xdr:nvSpPr>
      <xdr:spPr>
        <a:xfrm>
          <a:off x="2286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92364</xdr:rowOff>
    </xdr:from>
    <xdr:ext cx="762000" cy="259045"/>
    <xdr:sp macro="" textlink="">
      <xdr:nvSpPr>
        <xdr:cNvPr id="160" name="テキスト ボックス 159"/>
        <xdr:cNvSpPr txBox="1"/>
      </xdr:nvSpPr>
      <xdr:spPr>
        <a:xfrm>
          <a:off x="1955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108131</xdr:rowOff>
    </xdr:from>
    <xdr:to>
      <xdr:col>7</xdr:col>
      <xdr:colOff>31750</xdr:colOff>
      <xdr:row>60</xdr:row>
      <xdr:rowOff>38281</xdr:rowOff>
    </xdr:to>
    <xdr:sp macro="" textlink="">
      <xdr:nvSpPr>
        <xdr:cNvPr id="161" name="楕円 160"/>
        <xdr:cNvSpPr/>
      </xdr:nvSpPr>
      <xdr:spPr>
        <a:xfrm>
          <a:off x="1397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48458</xdr:rowOff>
    </xdr:from>
    <xdr:ext cx="762000" cy="259045"/>
    <xdr:sp macro="" textlink="">
      <xdr:nvSpPr>
        <xdr:cNvPr id="162" name="テキスト ボックス 161"/>
        <xdr:cNvSpPr txBox="1"/>
      </xdr:nvSpPr>
      <xdr:spPr>
        <a:xfrm>
          <a:off x="1066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児童生徒１人１台端末の整備事業、ふるさと納税の増加に伴う返礼品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旧衛生センター解体工事等により、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１億</a:t>
          </a:r>
          <a:r>
            <a:rPr kumimoji="1" lang="en-US" altLang="ja-JP" sz="1100">
              <a:solidFill>
                <a:schemeClr val="dk1"/>
              </a:solidFill>
              <a:effectLst/>
              <a:latin typeface="+mn-lt"/>
              <a:ea typeface="+mn-ea"/>
              <a:cs typeface="+mn-cs"/>
            </a:rPr>
            <a:t>7,800</a:t>
          </a:r>
          <a:r>
            <a:rPr kumimoji="1" lang="ja-JP" altLang="ja-JP" sz="1100">
              <a:solidFill>
                <a:schemeClr val="dk1"/>
              </a:solidFill>
              <a:effectLst/>
              <a:latin typeface="+mn-lt"/>
              <a:ea typeface="+mn-ea"/>
              <a:cs typeface="+mn-cs"/>
            </a:rPr>
            <a:t>万円。人件費について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会計年度任用職員が令和２年度決算より物件費から人件費に移行した</a:t>
          </a:r>
          <a:r>
            <a:rPr kumimoji="1" lang="ja-JP" altLang="en-US" sz="1100">
              <a:solidFill>
                <a:schemeClr val="dk1"/>
              </a:solidFill>
              <a:effectLst/>
              <a:latin typeface="+mn-lt"/>
              <a:ea typeface="+mn-ea"/>
              <a:cs typeface="+mn-cs"/>
            </a:rPr>
            <a:t>が、その分の物件費は減少している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前年度決算額より引上げた原因は物件費であり、臨時的な影響によるものであるが、</a:t>
          </a:r>
          <a:r>
            <a:rPr kumimoji="1" lang="ja-JP" altLang="ja-JP" sz="1100">
              <a:solidFill>
                <a:schemeClr val="dk1"/>
              </a:solidFill>
              <a:effectLst/>
              <a:latin typeface="+mn-lt"/>
              <a:ea typeface="+mn-ea"/>
              <a:cs typeface="+mn-cs"/>
            </a:rPr>
            <a:t>今後も人口は減少していくため、徹底して行政コストの削減に努める。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36099</xdr:rowOff>
    </xdr:from>
    <xdr:to>
      <xdr:col>23</xdr:col>
      <xdr:colOff>133350</xdr:colOff>
      <xdr:row>83</xdr:row>
      <xdr:rowOff>77750</xdr:rowOff>
    </xdr:to>
    <xdr:cxnSp macro="">
      <xdr:nvCxnSpPr>
        <xdr:cNvPr id="194" name="直線コネクタ 193"/>
        <xdr:cNvCxnSpPr/>
      </xdr:nvCxnSpPr>
      <xdr:spPr>
        <a:xfrm>
          <a:off x="4114800" y="14266449"/>
          <a:ext cx="8382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13185</xdr:rowOff>
    </xdr:from>
    <xdr:to>
      <xdr:col>19</xdr:col>
      <xdr:colOff>133350</xdr:colOff>
      <xdr:row>83</xdr:row>
      <xdr:rowOff>36099</xdr:rowOff>
    </xdr:to>
    <xdr:cxnSp macro="">
      <xdr:nvCxnSpPr>
        <xdr:cNvPr id="197" name="直線コネクタ 196"/>
        <xdr:cNvCxnSpPr/>
      </xdr:nvCxnSpPr>
      <xdr:spPr>
        <a:xfrm>
          <a:off x="3225800" y="14243535"/>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1166</xdr:rowOff>
    </xdr:from>
    <xdr:to>
      <xdr:col>15</xdr:col>
      <xdr:colOff>82550</xdr:colOff>
      <xdr:row>83</xdr:row>
      <xdr:rowOff>13185</xdr:rowOff>
    </xdr:to>
    <xdr:cxnSp macro="">
      <xdr:nvCxnSpPr>
        <xdr:cNvPr id="200" name="直線コネクタ 199"/>
        <xdr:cNvCxnSpPr/>
      </xdr:nvCxnSpPr>
      <xdr:spPr>
        <a:xfrm>
          <a:off x="2336800" y="14231516"/>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169290</xdr:rowOff>
    </xdr:from>
    <xdr:to>
      <xdr:col>11</xdr:col>
      <xdr:colOff>31750</xdr:colOff>
      <xdr:row>83</xdr:row>
      <xdr:rowOff>1166</xdr:rowOff>
    </xdr:to>
    <xdr:cxnSp macro="">
      <xdr:nvCxnSpPr>
        <xdr:cNvPr id="203" name="直線コネクタ 202"/>
        <xdr:cNvCxnSpPr/>
      </xdr:nvCxnSpPr>
      <xdr:spPr>
        <a:xfrm>
          <a:off x="1447800" y="14228190"/>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26950</xdr:rowOff>
    </xdr:from>
    <xdr:to>
      <xdr:col>23</xdr:col>
      <xdr:colOff>184150</xdr:colOff>
      <xdr:row>83</xdr:row>
      <xdr:rowOff>128550</xdr:rowOff>
    </xdr:to>
    <xdr:sp macro="" textlink="">
      <xdr:nvSpPr>
        <xdr:cNvPr id="213" name="楕円 212"/>
        <xdr:cNvSpPr/>
      </xdr:nvSpPr>
      <xdr:spPr>
        <a:xfrm>
          <a:off x="4902200" y="142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43477</xdr:rowOff>
    </xdr:from>
    <xdr:ext cx="762000" cy="259045"/>
    <xdr:sp macro="" textlink="">
      <xdr:nvSpPr>
        <xdr:cNvPr id="214" name="人件費・物件費等の状況該当値テキスト"/>
        <xdr:cNvSpPr txBox="1"/>
      </xdr:nvSpPr>
      <xdr:spPr>
        <a:xfrm>
          <a:off x="5041900" y="141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156749</xdr:rowOff>
    </xdr:from>
    <xdr:to>
      <xdr:col>19</xdr:col>
      <xdr:colOff>184150</xdr:colOff>
      <xdr:row>83</xdr:row>
      <xdr:rowOff>86899</xdr:rowOff>
    </xdr:to>
    <xdr:sp macro="" textlink="">
      <xdr:nvSpPr>
        <xdr:cNvPr id="215" name="楕円 214"/>
        <xdr:cNvSpPr/>
      </xdr:nvSpPr>
      <xdr:spPr>
        <a:xfrm>
          <a:off x="4064000" y="142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97076</xdr:rowOff>
    </xdr:from>
    <xdr:ext cx="736600" cy="259045"/>
    <xdr:sp macro="" textlink="">
      <xdr:nvSpPr>
        <xdr:cNvPr id="216" name="テキスト ボックス 215"/>
        <xdr:cNvSpPr txBox="1"/>
      </xdr:nvSpPr>
      <xdr:spPr>
        <a:xfrm>
          <a:off x="3733800" y="13984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133835</xdr:rowOff>
    </xdr:from>
    <xdr:to>
      <xdr:col>15</xdr:col>
      <xdr:colOff>133350</xdr:colOff>
      <xdr:row>83</xdr:row>
      <xdr:rowOff>63985</xdr:rowOff>
    </xdr:to>
    <xdr:sp macro="" textlink="">
      <xdr:nvSpPr>
        <xdr:cNvPr id="217" name="楕円 216"/>
        <xdr:cNvSpPr/>
      </xdr:nvSpPr>
      <xdr:spPr>
        <a:xfrm>
          <a:off x="3175000" y="14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74162</xdr:rowOff>
    </xdr:from>
    <xdr:ext cx="762000" cy="259045"/>
    <xdr:sp macro="" textlink="">
      <xdr:nvSpPr>
        <xdr:cNvPr id="218" name="テキスト ボックス 217"/>
        <xdr:cNvSpPr txBox="1"/>
      </xdr:nvSpPr>
      <xdr:spPr>
        <a:xfrm>
          <a:off x="2844800" y="13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121816</xdr:rowOff>
    </xdr:from>
    <xdr:to>
      <xdr:col>11</xdr:col>
      <xdr:colOff>82550</xdr:colOff>
      <xdr:row>83</xdr:row>
      <xdr:rowOff>51966</xdr:rowOff>
    </xdr:to>
    <xdr:sp macro="" textlink="">
      <xdr:nvSpPr>
        <xdr:cNvPr id="219" name="楕円 218"/>
        <xdr:cNvSpPr/>
      </xdr:nvSpPr>
      <xdr:spPr>
        <a:xfrm>
          <a:off x="2286000" y="1418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62143</xdr:rowOff>
    </xdr:from>
    <xdr:ext cx="762000" cy="259045"/>
    <xdr:sp macro="" textlink="">
      <xdr:nvSpPr>
        <xdr:cNvPr id="220" name="テキスト ボックス 219"/>
        <xdr:cNvSpPr txBox="1"/>
      </xdr:nvSpPr>
      <xdr:spPr>
        <a:xfrm>
          <a:off x="1955800" y="139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118490</xdr:rowOff>
    </xdr:from>
    <xdr:to>
      <xdr:col>7</xdr:col>
      <xdr:colOff>31750</xdr:colOff>
      <xdr:row>83</xdr:row>
      <xdr:rowOff>48640</xdr:rowOff>
    </xdr:to>
    <xdr:sp macro="" textlink="">
      <xdr:nvSpPr>
        <xdr:cNvPr id="221" name="楕円 220"/>
        <xdr:cNvSpPr/>
      </xdr:nvSpPr>
      <xdr:spPr>
        <a:xfrm>
          <a:off x="1397000" y="141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58817</xdr:rowOff>
    </xdr:from>
    <xdr:ext cx="762000" cy="259045"/>
    <xdr:sp macro="" textlink="">
      <xdr:nvSpPr>
        <xdr:cNvPr id="222" name="テキスト ボックス 221"/>
        <xdr:cNvSpPr txBox="1"/>
      </xdr:nvSpPr>
      <xdr:spPr>
        <a:xfrm>
          <a:off x="1066800" y="1394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定員適正化計画に基づいた職員数ではあるが、年齢が比較的若い職員を係長・課長に抜擢していることなどから、しばらくラスパイレス指数が増加する見込みである。なお、この増加は一時的なものであり、退職者数が落ち着けば、緩やかに下降し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給与水準については、今後も類似団体及び県下近隣市町村の状況を把握しつつ適正な水準が保てるよう努める。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55638</xdr:rowOff>
    </xdr:to>
    <xdr:cxnSp macro="">
      <xdr:nvCxnSpPr>
        <xdr:cNvPr id="258" name="直線コネクタ 257"/>
        <xdr:cNvCxnSpPr/>
      </xdr:nvCxnSpPr>
      <xdr:spPr>
        <a:xfrm flipV="1">
          <a:off x="16179800" y="1478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55638</xdr:rowOff>
    </xdr:to>
    <xdr:cxnSp macro="">
      <xdr:nvCxnSpPr>
        <xdr:cNvPr id="261" name="直線コネクタ 260"/>
        <xdr:cNvCxnSpPr/>
      </xdr:nvCxnSpPr>
      <xdr:spPr>
        <a:xfrm>
          <a:off x="15290800" y="1478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44148</xdr:rowOff>
    </xdr:to>
    <xdr:cxnSp macro="">
      <xdr:nvCxnSpPr>
        <xdr:cNvPr id="264" name="直線コネクタ 263"/>
        <xdr:cNvCxnSpPr/>
      </xdr:nvCxnSpPr>
      <xdr:spPr>
        <a:xfrm>
          <a:off x="14401800" y="1478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44148</xdr:rowOff>
    </xdr:to>
    <xdr:cxnSp macro="">
      <xdr:nvCxnSpPr>
        <xdr:cNvPr id="267" name="直線コネクタ 266"/>
        <xdr:cNvCxnSpPr/>
      </xdr:nvCxnSpPr>
      <xdr:spPr>
        <a:xfrm>
          <a:off x="13512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7" name="楕円 276"/>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136875</xdr:rowOff>
    </xdr:from>
    <xdr:ext cx="762000" cy="259045"/>
    <xdr:sp macro="" textlink="">
      <xdr:nvSpPr>
        <xdr:cNvPr id="278" name="給与水準   （国との比較）該当値テキスト"/>
        <xdr:cNvSpPr txBox="1"/>
      </xdr:nvSpPr>
      <xdr:spPr>
        <a:xfrm>
          <a:off x="17106900" y="1471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9" name="楕円 278"/>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80" name="テキスト ボックス 279"/>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1" name="楕円 280"/>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2" name="テキスト ボックス 281"/>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3" name="楕円 282"/>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79725</xdr:rowOff>
    </xdr:from>
    <xdr:ext cx="762000" cy="259045"/>
    <xdr:sp macro="" textlink="">
      <xdr:nvSpPr>
        <xdr:cNvPr id="284" name="テキスト ボックス 283"/>
        <xdr:cNvSpPr txBox="1"/>
      </xdr:nvSpPr>
      <xdr:spPr>
        <a:xfrm>
          <a:off x="14020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6" name="テキスト ボックス 285"/>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職員数は昨年</a:t>
          </a:r>
          <a:r>
            <a:rPr lang="ja-JP" altLang="en-US" sz="1100" b="0" i="0" baseline="0">
              <a:solidFill>
                <a:schemeClr val="dk1"/>
              </a:solidFill>
              <a:effectLst/>
              <a:latin typeface="+mn-lt"/>
              <a:ea typeface="+mn-ea"/>
              <a:cs typeface="+mn-cs"/>
            </a:rPr>
            <a:t>比で増減なし</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職員数は増加する見込みではあるが、現在行っている国体、庁舎建設等が終了し次第、職員数の削減を行う。人口の減少に職員の削減数が追い付かないことから、人口千人当たりの職員数は今後も増加していくと思われるが、類似団体と比較して過大にならないよう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161895</xdr:rowOff>
    </xdr:from>
    <xdr:to>
      <xdr:col>81</xdr:col>
      <xdr:colOff>44450</xdr:colOff>
      <xdr:row>62</xdr:row>
      <xdr:rowOff>3084</xdr:rowOff>
    </xdr:to>
    <xdr:cxnSp macro="">
      <xdr:nvCxnSpPr>
        <xdr:cNvPr id="323" name="直線コネクタ 322"/>
        <xdr:cNvCxnSpPr/>
      </xdr:nvCxnSpPr>
      <xdr:spPr>
        <a:xfrm>
          <a:off x="16179800" y="10620345"/>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144659</xdr:rowOff>
    </xdr:from>
    <xdr:to>
      <xdr:col>77</xdr:col>
      <xdr:colOff>44450</xdr:colOff>
      <xdr:row>61</xdr:row>
      <xdr:rowOff>161895</xdr:rowOff>
    </xdr:to>
    <xdr:cxnSp macro="">
      <xdr:nvCxnSpPr>
        <xdr:cNvPr id="326" name="直線コネクタ 325"/>
        <xdr:cNvCxnSpPr/>
      </xdr:nvCxnSpPr>
      <xdr:spPr>
        <a:xfrm>
          <a:off x="15290800" y="1060310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117082</xdr:rowOff>
    </xdr:from>
    <xdr:to>
      <xdr:col>72</xdr:col>
      <xdr:colOff>203200</xdr:colOff>
      <xdr:row>61</xdr:row>
      <xdr:rowOff>144659</xdr:rowOff>
    </xdr:to>
    <xdr:cxnSp macro="">
      <xdr:nvCxnSpPr>
        <xdr:cNvPr id="329" name="直線コネクタ 328"/>
        <xdr:cNvCxnSpPr/>
      </xdr:nvCxnSpPr>
      <xdr:spPr>
        <a:xfrm>
          <a:off x="14401800" y="1057553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94101</xdr:rowOff>
    </xdr:from>
    <xdr:to>
      <xdr:col>68</xdr:col>
      <xdr:colOff>152400</xdr:colOff>
      <xdr:row>61</xdr:row>
      <xdr:rowOff>117082</xdr:rowOff>
    </xdr:to>
    <xdr:cxnSp macro="">
      <xdr:nvCxnSpPr>
        <xdr:cNvPr id="332" name="直線コネクタ 331"/>
        <xdr:cNvCxnSpPr/>
      </xdr:nvCxnSpPr>
      <xdr:spPr>
        <a:xfrm>
          <a:off x="13512800" y="1055255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42" name="楕円 341"/>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140261</xdr:rowOff>
    </xdr:from>
    <xdr:ext cx="762000" cy="259045"/>
    <xdr:sp macro="" textlink="">
      <xdr:nvSpPr>
        <xdr:cNvPr id="343" name="定員管理の状況該当値テキスト"/>
        <xdr:cNvSpPr txBox="1"/>
      </xdr:nvSpPr>
      <xdr:spPr>
        <a:xfrm>
          <a:off x="171069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111095</xdr:rowOff>
    </xdr:from>
    <xdr:to>
      <xdr:col>77</xdr:col>
      <xdr:colOff>95250</xdr:colOff>
      <xdr:row>62</xdr:row>
      <xdr:rowOff>41245</xdr:rowOff>
    </xdr:to>
    <xdr:sp macro="" textlink="">
      <xdr:nvSpPr>
        <xdr:cNvPr id="344" name="楕円 343"/>
        <xdr:cNvSpPr/>
      </xdr:nvSpPr>
      <xdr:spPr>
        <a:xfrm>
          <a:off x="16129000" y="105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51422</xdr:rowOff>
    </xdr:from>
    <xdr:ext cx="736600" cy="259045"/>
    <xdr:sp macro="" textlink="">
      <xdr:nvSpPr>
        <xdr:cNvPr id="345" name="テキスト ボックス 344"/>
        <xdr:cNvSpPr txBox="1"/>
      </xdr:nvSpPr>
      <xdr:spPr>
        <a:xfrm>
          <a:off x="15798800" y="10338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93859</xdr:rowOff>
    </xdr:from>
    <xdr:to>
      <xdr:col>73</xdr:col>
      <xdr:colOff>44450</xdr:colOff>
      <xdr:row>62</xdr:row>
      <xdr:rowOff>24009</xdr:rowOff>
    </xdr:to>
    <xdr:sp macro="" textlink="">
      <xdr:nvSpPr>
        <xdr:cNvPr id="346" name="楕円 345"/>
        <xdr:cNvSpPr/>
      </xdr:nvSpPr>
      <xdr:spPr>
        <a:xfrm>
          <a:off x="15240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34186</xdr:rowOff>
    </xdr:from>
    <xdr:ext cx="762000" cy="259045"/>
    <xdr:sp macro="" textlink="">
      <xdr:nvSpPr>
        <xdr:cNvPr id="347" name="テキスト ボックス 346"/>
        <xdr:cNvSpPr txBox="1"/>
      </xdr:nvSpPr>
      <xdr:spPr>
        <a:xfrm>
          <a:off x="14909800" y="1032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66282</xdr:rowOff>
    </xdr:from>
    <xdr:to>
      <xdr:col>68</xdr:col>
      <xdr:colOff>203200</xdr:colOff>
      <xdr:row>61</xdr:row>
      <xdr:rowOff>167882</xdr:rowOff>
    </xdr:to>
    <xdr:sp macro="" textlink="">
      <xdr:nvSpPr>
        <xdr:cNvPr id="348" name="楕円 347"/>
        <xdr:cNvSpPr/>
      </xdr:nvSpPr>
      <xdr:spPr>
        <a:xfrm>
          <a:off x="14351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6609</xdr:rowOff>
    </xdr:from>
    <xdr:ext cx="762000" cy="259045"/>
    <xdr:sp macro="" textlink="">
      <xdr:nvSpPr>
        <xdr:cNvPr id="349" name="テキスト ボックス 348"/>
        <xdr:cNvSpPr txBox="1"/>
      </xdr:nvSpPr>
      <xdr:spPr>
        <a:xfrm>
          <a:off x="14020800" y="1029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43301</xdr:rowOff>
    </xdr:from>
    <xdr:to>
      <xdr:col>64</xdr:col>
      <xdr:colOff>152400</xdr:colOff>
      <xdr:row>61</xdr:row>
      <xdr:rowOff>144901</xdr:rowOff>
    </xdr:to>
    <xdr:sp macro="" textlink="">
      <xdr:nvSpPr>
        <xdr:cNvPr id="350" name="楕円 349"/>
        <xdr:cNvSpPr/>
      </xdr:nvSpPr>
      <xdr:spPr>
        <a:xfrm>
          <a:off x="134620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155078</xdr:rowOff>
    </xdr:from>
    <xdr:ext cx="762000" cy="259045"/>
    <xdr:sp macro="" textlink="">
      <xdr:nvSpPr>
        <xdr:cNvPr id="351" name="テキスト ボックス 350"/>
        <xdr:cNvSpPr txBox="1"/>
      </xdr:nvSpPr>
      <xdr:spPr>
        <a:xfrm>
          <a:off x="13131800" y="1027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前年度と比較すると</a:t>
          </a:r>
          <a:r>
            <a:rPr lang="ja-JP" altLang="en-US" sz="1100" b="0" i="0" baseline="0">
              <a:solidFill>
                <a:schemeClr val="dk1"/>
              </a:solidFill>
              <a:effectLst/>
              <a:latin typeface="+mn-lt"/>
              <a:ea typeface="+mn-ea"/>
              <a:cs typeface="+mn-cs"/>
            </a:rPr>
            <a:t>同ポイントとなった</a:t>
          </a:r>
          <a:r>
            <a:rPr lang="ja-JP" altLang="ja-JP" sz="1100" b="0" i="0" baseline="0">
              <a:solidFill>
                <a:schemeClr val="dk1"/>
              </a:solidFill>
              <a:effectLst/>
              <a:latin typeface="+mn-lt"/>
              <a:ea typeface="+mn-ea"/>
              <a:cs typeface="+mn-cs"/>
            </a:rPr>
            <a:t>。地方債残高は前年度よりは</a:t>
          </a:r>
          <a:r>
            <a:rPr lang="en-US" altLang="ja-JP" sz="1100" b="0" i="0" baseline="0">
              <a:solidFill>
                <a:schemeClr val="dk1"/>
              </a:solidFill>
              <a:effectLst/>
              <a:latin typeface="+mn-lt"/>
              <a:ea typeface="+mn-ea"/>
              <a:cs typeface="+mn-cs"/>
            </a:rPr>
            <a:t>8,000</a:t>
          </a:r>
          <a:r>
            <a:rPr lang="ja-JP" altLang="ja-JP" sz="1100" b="0" i="0" baseline="0">
              <a:solidFill>
                <a:schemeClr val="dk1"/>
              </a:solidFill>
              <a:effectLst/>
              <a:latin typeface="+mn-lt"/>
              <a:ea typeface="+mn-ea"/>
              <a:cs typeface="+mn-cs"/>
            </a:rPr>
            <a:t>万円減少しているが、</a:t>
          </a:r>
          <a:r>
            <a:rPr lang="ja-JP" altLang="en-US" sz="1100" b="0" i="0" baseline="0">
              <a:solidFill>
                <a:schemeClr val="dk1"/>
              </a:solidFill>
              <a:effectLst/>
              <a:latin typeface="+mn-lt"/>
              <a:ea typeface="+mn-ea"/>
              <a:cs typeface="+mn-cs"/>
            </a:rPr>
            <a:t>一番低かった</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年度末の</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億円からは</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億円増加しており、元利償還金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１億</a:t>
          </a:r>
          <a:r>
            <a:rPr lang="en-US" altLang="ja-JP" sz="1100" b="0" i="0" baseline="0">
              <a:solidFill>
                <a:schemeClr val="dk1"/>
              </a:solidFill>
              <a:effectLst/>
              <a:latin typeface="+mn-lt"/>
              <a:ea typeface="+mn-ea"/>
              <a:cs typeface="+mn-cs"/>
            </a:rPr>
            <a:t>7,300</a:t>
          </a:r>
          <a:r>
            <a:rPr lang="ja-JP" altLang="ja-JP" sz="1100" b="0" i="0" baseline="0">
              <a:solidFill>
                <a:schemeClr val="dk1"/>
              </a:solidFill>
              <a:effectLst/>
              <a:latin typeface="+mn-lt"/>
              <a:ea typeface="+mn-ea"/>
              <a:cs typeface="+mn-cs"/>
            </a:rPr>
            <a:t>万円となった。交付税措置等が見込まれる有利な地方債の活用に努めると同時に、地方債の元利償還金が過大にならないよう、年度間の公平性も勘案しながら減債基金を活用し、実質公債費比率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5927</xdr:rowOff>
    </xdr:from>
    <xdr:to>
      <xdr:col>81</xdr:col>
      <xdr:colOff>44450</xdr:colOff>
      <xdr:row>37</xdr:row>
      <xdr:rowOff>5927</xdr:rowOff>
    </xdr:to>
    <xdr:cxnSp macro="">
      <xdr:nvCxnSpPr>
        <xdr:cNvPr id="385" name="直線コネクタ 384"/>
        <xdr:cNvCxnSpPr/>
      </xdr:nvCxnSpPr>
      <xdr:spPr>
        <a:xfrm>
          <a:off x="16179800" y="6349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5927</xdr:rowOff>
    </xdr:from>
    <xdr:to>
      <xdr:col>77</xdr:col>
      <xdr:colOff>44450</xdr:colOff>
      <xdr:row>37</xdr:row>
      <xdr:rowOff>9948</xdr:rowOff>
    </xdr:to>
    <xdr:cxnSp macro="">
      <xdr:nvCxnSpPr>
        <xdr:cNvPr id="388" name="直線コネクタ 387"/>
        <xdr:cNvCxnSpPr/>
      </xdr:nvCxnSpPr>
      <xdr:spPr>
        <a:xfrm flipV="1">
          <a:off x="15290800" y="63495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9948</xdr:rowOff>
    </xdr:from>
    <xdr:to>
      <xdr:col>72</xdr:col>
      <xdr:colOff>203200</xdr:colOff>
      <xdr:row>37</xdr:row>
      <xdr:rowOff>13970</xdr:rowOff>
    </xdr:to>
    <xdr:cxnSp macro="">
      <xdr:nvCxnSpPr>
        <xdr:cNvPr id="391" name="直線コネクタ 390"/>
        <xdr:cNvCxnSpPr/>
      </xdr:nvCxnSpPr>
      <xdr:spPr>
        <a:xfrm flipV="1">
          <a:off x="14401800" y="635359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13970</xdr:rowOff>
    </xdr:from>
    <xdr:to>
      <xdr:col>68</xdr:col>
      <xdr:colOff>152400</xdr:colOff>
      <xdr:row>37</xdr:row>
      <xdr:rowOff>20003</xdr:rowOff>
    </xdr:to>
    <xdr:cxnSp macro="">
      <xdr:nvCxnSpPr>
        <xdr:cNvPr id="394" name="直線コネクタ 393"/>
        <xdr:cNvCxnSpPr/>
      </xdr:nvCxnSpPr>
      <xdr:spPr>
        <a:xfrm flipV="1">
          <a:off x="13512800" y="63576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126577</xdr:rowOff>
    </xdr:from>
    <xdr:to>
      <xdr:col>81</xdr:col>
      <xdr:colOff>95250</xdr:colOff>
      <xdr:row>37</xdr:row>
      <xdr:rowOff>56727</xdr:rowOff>
    </xdr:to>
    <xdr:sp macro="" textlink="">
      <xdr:nvSpPr>
        <xdr:cNvPr id="404" name="楕円 403"/>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143104</xdr:rowOff>
    </xdr:from>
    <xdr:ext cx="762000" cy="259045"/>
    <xdr:sp macro="" textlink="">
      <xdr:nvSpPr>
        <xdr:cNvPr id="405" name="公債費負担の状況該当値テキスト"/>
        <xdr:cNvSpPr txBox="1"/>
      </xdr:nvSpPr>
      <xdr:spPr>
        <a:xfrm>
          <a:off x="17106900" y="61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macro="" textlink="">
      <xdr:nvSpPr>
        <xdr:cNvPr id="406" name="楕円 405"/>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407" name="テキスト ボックス 406"/>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130598</xdr:rowOff>
    </xdr:from>
    <xdr:to>
      <xdr:col>73</xdr:col>
      <xdr:colOff>44450</xdr:colOff>
      <xdr:row>37</xdr:row>
      <xdr:rowOff>60748</xdr:rowOff>
    </xdr:to>
    <xdr:sp macro="" textlink="">
      <xdr:nvSpPr>
        <xdr:cNvPr id="408" name="楕円 407"/>
        <xdr:cNvSpPr/>
      </xdr:nvSpPr>
      <xdr:spPr>
        <a:xfrm>
          <a:off x="15240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70925</xdr:rowOff>
    </xdr:from>
    <xdr:ext cx="762000" cy="259045"/>
    <xdr:sp macro="" textlink="">
      <xdr:nvSpPr>
        <xdr:cNvPr id="409" name="テキスト ボックス 408"/>
        <xdr:cNvSpPr txBox="1"/>
      </xdr:nvSpPr>
      <xdr:spPr>
        <a:xfrm>
          <a:off x="14909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134620</xdr:rowOff>
    </xdr:from>
    <xdr:to>
      <xdr:col>68</xdr:col>
      <xdr:colOff>203200</xdr:colOff>
      <xdr:row>37</xdr:row>
      <xdr:rowOff>64770</xdr:rowOff>
    </xdr:to>
    <xdr:sp macro="" textlink="">
      <xdr:nvSpPr>
        <xdr:cNvPr id="410" name="楕円 409"/>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411" name="テキスト ボックス 410"/>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140653</xdr:rowOff>
    </xdr:from>
    <xdr:to>
      <xdr:col>64</xdr:col>
      <xdr:colOff>152400</xdr:colOff>
      <xdr:row>37</xdr:row>
      <xdr:rowOff>70803</xdr:rowOff>
    </xdr:to>
    <xdr:sp macro="" textlink="">
      <xdr:nvSpPr>
        <xdr:cNvPr id="412" name="楕円 411"/>
        <xdr:cNvSpPr/>
      </xdr:nvSpPr>
      <xdr:spPr>
        <a:xfrm>
          <a:off x="13462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80980</xdr:rowOff>
    </xdr:from>
    <xdr:ext cx="762000" cy="259045"/>
    <xdr:sp macro="" textlink="">
      <xdr:nvSpPr>
        <xdr:cNvPr id="413" name="テキスト ボックス 412"/>
        <xdr:cNvSpPr txBox="1"/>
      </xdr:nvSpPr>
      <xdr:spPr>
        <a:xfrm>
          <a:off x="13131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昨年同様、将来負担比率は算出されなかった。有利な起債を借りていることや地方債の発行を抑制したことが要因と考えられる。地方債残高は前年度末より８千万円減少した。財政計画では、今後</a:t>
          </a:r>
          <a:r>
            <a:rPr lang="ja-JP" altLang="en-US" sz="1100" b="0" i="0" baseline="0">
              <a:solidFill>
                <a:schemeClr val="dk1"/>
              </a:solidFill>
              <a:effectLst/>
              <a:latin typeface="+mn-lt"/>
              <a:ea typeface="+mn-ea"/>
              <a:cs typeface="+mn-cs"/>
            </a:rPr>
            <a:t>は新庁舎建設や</a:t>
          </a:r>
          <a:r>
            <a:rPr lang="ja-JP" altLang="ja-JP" sz="1100" b="0" i="0" baseline="0">
              <a:solidFill>
                <a:schemeClr val="dk1"/>
              </a:solidFill>
              <a:effectLst/>
              <a:latin typeface="+mn-lt"/>
              <a:ea typeface="+mn-ea"/>
              <a:cs typeface="+mn-cs"/>
            </a:rPr>
            <a:t>社会資本</a:t>
          </a:r>
          <a:r>
            <a:rPr lang="ja-JP" altLang="en-US" sz="1100" b="0" i="0" baseline="0">
              <a:solidFill>
                <a:schemeClr val="dk1"/>
              </a:solidFill>
              <a:effectLst/>
              <a:latin typeface="+mn-lt"/>
              <a:ea typeface="+mn-ea"/>
              <a:cs typeface="+mn-cs"/>
            </a:rPr>
            <a:t>施設</a:t>
          </a:r>
          <a:r>
            <a:rPr lang="ja-JP" altLang="ja-JP" sz="1100" b="0" i="0" baseline="0">
              <a:solidFill>
                <a:schemeClr val="dk1"/>
              </a:solidFill>
              <a:effectLst/>
              <a:latin typeface="+mn-lt"/>
              <a:ea typeface="+mn-ea"/>
              <a:cs typeface="+mn-cs"/>
            </a:rPr>
            <a:t>の老朽化への対応等により起債額の増加が見込まれている。有利な地方債の活用と同時に、現有基金をできるだけ取り崩さない財政運営を行い、充当可能財源等の確保に努める。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
24,909
392.56
20,651,537
19,037,809
650,485
9,393,819
15,319,046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経常一般財源を必要とする人件費は、前年度比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１億</a:t>
          </a:r>
          <a:r>
            <a:rPr kumimoji="1" lang="en-US" altLang="ja-JP" sz="1100">
              <a:solidFill>
                <a:schemeClr val="dk1"/>
              </a:solidFill>
              <a:effectLst/>
              <a:latin typeface="+mn-lt"/>
              <a:ea typeface="+mn-ea"/>
              <a:cs typeface="+mn-cs"/>
            </a:rPr>
            <a:t>5,100</a:t>
          </a:r>
          <a:r>
            <a:rPr kumimoji="1" lang="ja-JP" altLang="ja-JP" sz="1100">
              <a:solidFill>
                <a:schemeClr val="dk1"/>
              </a:solidFill>
              <a:effectLst/>
              <a:latin typeface="+mn-lt"/>
              <a:ea typeface="+mn-ea"/>
              <a:cs typeface="+mn-cs"/>
            </a:rPr>
            <a:t>万円となり、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上昇の主な要因は</a:t>
          </a:r>
          <a:r>
            <a:rPr kumimoji="1" lang="ja-JP" altLang="ja-JP" sz="1100">
              <a:solidFill>
                <a:schemeClr val="dk1"/>
              </a:solidFill>
              <a:effectLst/>
              <a:latin typeface="+mn-lt"/>
              <a:ea typeface="+mn-ea"/>
              <a:cs typeface="+mn-cs"/>
            </a:rPr>
            <a:t>会計年度任用職員が令和２年度決算より物件費から人件費に移行した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今後は定員適正化計画に基づく</a:t>
          </a:r>
          <a:r>
            <a:rPr kumimoji="1" lang="ja-JP" altLang="ja-JP" sz="1100" baseline="0">
              <a:solidFill>
                <a:schemeClr val="dk1"/>
              </a:solidFill>
              <a:effectLst/>
              <a:latin typeface="+mn-lt"/>
              <a:ea typeface="+mn-ea"/>
              <a:cs typeface="+mn-cs"/>
            </a:rPr>
            <a:t>職員削減を確実に行いながら、質の高い効率的な行政運営に努める。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130810</xdr:rowOff>
    </xdr:to>
    <xdr:cxnSp macro="">
      <xdr:nvCxnSpPr>
        <xdr:cNvPr id="66" name="直線コネクタ 65"/>
        <xdr:cNvCxnSpPr/>
      </xdr:nvCxnSpPr>
      <xdr:spPr>
        <a:xfrm>
          <a:off x="3987800" y="6070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100330</xdr:rowOff>
    </xdr:to>
    <xdr:cxnSp macro="">
      <xdr:nvCxnSpPr>
        <xdr:cNvPr id="69" name="直線コネクタ 68"/>
        <xdr:cNvCxnSpPr/>
      </xdr:nvCxnSpPr>
      <xdr:spPr>
        <a:xfrm flipV="1">
          <a:off x="3098800" y="607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100330</xdr:rowOff>
    </xdr:to>
    <xdr:cxnSp macro="">
      <xdr:nvCxnSpPr>
        <xdr:cNvPr id="72" name="直線コネクタ 71"/>
        <xdr:cNvCxnSpPr/>
      </xdr:nvCxnSpPr>
      <xdr:spPr>
        <a:xfrm>
          <a:off x="2209800" y="5994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36</xdr:row>
      <xdr:rowOff>50800</xdr:rowOff>
    </xdr:to>
    <xdr:cxnSp macro="">
      <xdr:nvCxnSpPr>
        <xdr:cNvPr id="75" name="直線コネクタ 74"/>
        <xdr:cNvCxnSpPr/>
      </xdr:nvCxnSpPr>
      <xdr:spPr>
        <a:xfrm flipV="1">
          <a:off x="1320800" y="599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経常一般財源を必要とする物件費は、前年度比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万円と大幅</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となったことから、前年度より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した。主な要因</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会計年度任用職員が令和２年度決算より物件費から人件費に移行したため。今後も施設の統廃合による管理経費の削減に取り組み、物件費の抑制に</a:t>
          </a:r>
          <a:r>
            <a:rPr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152400</xdr:rowOff>
    </xdr:from>
    <xdr:to>
      <xdr:col>82</xdr:col>
      <xdr:colOff>107950</xdr:colOff>
      <xdr:row>20</xdr:row>
      <xdr:rowOff>25400</xdr:rowOff>
    </xdr:to>
    <xdr:cxnSp macro="">
      <xdr:nvCxnSpPr>
        <xdr:cNvPr id="127" name="直線コネクタ 126"/>
        <xdr:cNvCxnSpPr/>
      </xdr:nvCxnSpPr>
      <xdr:spPr>
        <a:xfrm flipV="1">
          <a:off x="15671800" y="3238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25400</xdr:rowOff>
    </xdr:to>
    <xdr:cxnSp macro="">
      <xdr:nvCxnSpPr>
        <xdr:cNvPr id="130" name="直線コネクタ 129"/>
        <xdr:cNvCxnSpPr/>
      </xdr:nvCxnSpPr>
      <xdr:spPr>
        <a:xfrm>
          <a:off x="14782800" y="332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19</xdr:row>
      <xdr:rowOff>69850</xdr:rowOff>
    </xdr:to>
    <xdr:cxnSp macro="">
      <xdr:nvCxnSpPr>
        <xdr:cNvPr id="133" name="直線コネクタ 132"/>
        <xdr:cNvCxnSpPr/>
      </xdr:nvCxnSpPr>
      <xdr:spPr>
        <a:xfrm>
          <a:off x="13893800" y="30480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133350</xdr:rowOff>
    </xdr:from>
    <xdr:to>
      <xdr:col>69</xdr:col>
      <xdr:colOff>92075</xdr:colOff>
      <xdr:row>17</xdr:row>
      <xdr:rowOff>146050</xdr:rowOff>
    </xdr:to>
    <xdr:cxnSp macro="">
      <xdr:nvCxnSpPr>
        <xdr:cNvPr id="136" name="直線コネクタ 135"/>
        <xdr:cNvCxnSpPr/>
      </xdr:nvCxnSpPr>
      <xdr:spPr>
        <a:xfrm flipV="1">
          <a:off x="13004800" y="304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6" name="楕円 145"/>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7"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146050</xdr:rowOff>
    </xdr:from>
    <xdr:to>
      <xdr:col>78</xdr:col>
      <xdr:colOff>120650</xdr:colOff>
      <xdr:row>20</xdr:row>
      <xdr:rowOff>76200</xdr:rowOff>
    </xdr:to>
    <xdr:sp macro="" textlink="">
      <xdr:nvSpPr>
        <xdr:cNvPr id="148" name="楕円 147"/>
        <xdr:cNvSpPr/>
      </xdr:nvSpPr>
      <xdr:spPr>
        <a:xfrm>
          <a:off x="15621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60977</xdr:rowOff>
    </xdr:from>
    <xdr:ext cx="736600" cy="259045"/>
    <xdr:sp macro="" textlink="">
      <xdr:nvSpPr>
        <xdr:cNvPr id="149" name="テキスト ボックス 148"/>
        <xdr:cNvSpPr txBox="1"/>
      </xdr:nvSpPr>
      <xdr:spPr>
        <a:xfrm>
          <a:off x="15290800" y="348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2" name="楕円 151"/>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55" name="テキスト ボックス 154"/>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経常一般財源を必要とする扶助費は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前年度比</a:t>
          </a:r>
          <a:r>
            <a:rPr kumimoji="1" lang="ja-JP" altLang="ja-JP" sz="1100">
              <a:solidFill>
                <a:schemeClr val="dk1"/>
              </a:solidFill>
              <a:effectLst/>
              <a:latin typeface="+mn-lt"/>
              <a:ea typeface="+mn-ea"/>
              <a:cs typeface="+mn-cs"/>
            </a:rPr>
            <a:t>▲２億</a:t>
          </a:r>
          <a:r>
            <a:rPr kumimoji="1" lang="en-US" altLang="ja-JP" sz="1100">
              <a:solidFill>
                <a:schemeClr val="dk1"/>
              </a:solidFill>
              <a:effectLst/>
              <a:latin typeface="+mn-lt"/>
              <a:ea typeface="+mn-ea"/>
              <a:cs typeface="+mn-cs"/>
            </a:rPr>
            <a:t>2,400</a:t>
          </a:r>
          <a:r>
            <a:rPr kumimoji="1" lang="ja-JP" altLang="ja-JP" sz="1100">
              <a:solidFill>
                <a:schemeClr val="dk1"/>
              </a:solidFill>
              <a:effectLst/>
              <a:latin typeface="+mn-lt"/>
              <a:ea typeface="+mn-ea"/>
              <a:cs typeface="+mn-cs"/>
            </a:rPr>
            <a:t>万円</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5,200</a:t>
          </a:r>
          <a:r>
            <a:rPr lang="ja-JP" altLang="ja-JP" sz="1100" b="0" i="0" baseline="0">
              <a:solidFill>
                <a:schemeClr val="dk1"/>
              </a:solidFill>
              <a:effectLst/>
              <a:latin typeface="+mn-lt"/>
              <a:ea typeface="+mn-ea"/>
              <a:cs typeface="+mn-cs"/>
            </a:rPr>
            <a:t>万円となった</a:t>
          </a:r>
          <a:r>
            <a:rPr lang="ja-JP" altLang="en-US" sz="1100" b="0" i="0" baseline="0">
              <a:solidFill>
                <a:schemeClr val="dk1"/>
              </a:solidFill>
              <a:effectLst/>
              <a:latin typeface="+mn-lt"/>
              <a:ea typeface="+mn-ea"/>
              <a:cs typeface="+mn-cs"/>
            </a:rPr>
            <a:t>。主な要因は、</a:t>
          </a:r>
          <a:r>
            <a:rPr kumimoji="1" lang="ja-JP" altLang="ja-JP" sz="1100">
              <a:solidFill>
                <a:schemeClr val="dk1"/>
              </a:solidFill>
              <a:effectLst/>
              <a:latin typeface="+mn-lt"/>
              <a:ea typeface="+mn-ea"/>
              <a:cs typeface="+mn-cs"/>
            </a:rPr>
            <a:t>ふるさと納税の増加に伴い</a:t>
          </a:r>
          <a:r>
            <a:rPr kumimoji="1" lang="ja-JP" altLang="en-US" sz="1100">
              <a:solidFill>
                <a:schemeClr val="dk1"/>
              </a:solidFill>
              <a:effectLst/>
              <a:latin typeface="+mn-lt"/>
              <a:ea typeface="+mn-ea"/>
              <a:cs typeface="+mn-cs"/>
            </a:rPr>
            <a:t>経常</a:t>
          </a:r>
          <a:r>
            <a:rPr kumimoji="1" lang="ja-JP" altLang="ja-JP" sz="1100">
              <a:solidFill>
                <a:schemeClr val="dk1"/>
              </a:solidFill>
              <a:effectLst/>
              <a:latin typeface="+mn-lt"/>
              <a:ea typeface="+mn-ea"/>
              <a:cs typeface="+mn-cs"/>
            </a:rPr>
            <a:t>特定</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が増加したため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施策との整合性を図りながら、単独事業の見直しを行い、引き続き扶助費の適正化に努める。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59</xdr:row>
      <xdr:rowOff>69850</xdr:rowOff>
    </xdr:to>
    <xdr:cxnSp macro="">
      <xdr:nvCxnSpPr>
        <xdr:cNvPr id="188" name="直線コネクタ 187"/>
        <xdr:cNvCxnSpPr/>
      </xdr:nvCxnSpPr>
      <xdr:spPr>
        <a:xfrm flipV="1">
          <a:off x="3987800" y="98298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69850</xdr:rowOff>
    </xdr:to>
    <xdr:cxnSp macro="">
      <xdr:nvCxnSpPr>
        <xdr:cNvPr id="191" name="直線コネクタ 190"/>
        <xdr:cNvCxnSpPr/>
      </xdr:nvCxnSpPr>
      <xdr:spPr>
        <a:xfrm>
          <a:off x="3098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69850</xdr:rowOff>
    </xdr:to>
    <xdr:cxnSp macro="">
      <xdr:nvCxnSpPr>
        <xdr:cNvPr id="194" name="直線コネクタ 193"/>
        <xdr:cNvCxnSpPr/>
      </xdr:nvCxnSpPr>
      <xdr:spPr>
        <a:xfrm>
          <a:off x="2209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133350</xdr:rowOff>
    </xdr:to>
    <xdr:cxnSp macro="">
      <xdr:nvCxnSpPr>
        <xdr:cNvPr id="197" name="直線コネクタ 196"/>
        <xdr:cNvCxnSpPr/>
      </xdr:nvCxnSpPr>
      <xdr:spPr>
        <a:xfrm flipV="1">
          <a:off x="1320800" y="1018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7" name="楕円 206"/>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8"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0" name="テキスト ボックス 209"/>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3" name="楕円 212"/>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4" name="テキスト ボックス 213"/>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82550</xdr:rowOff>
    </xdr:from>
    <xdr:to>
      <xdr:col>6</xdr:col>
      <xdr:colOff>171450</xdr:colOff>
      <xdr:row>60</xdr:row>
      <xdr:rowOff>12700</xdr:rowOff>
    </xdr:to>
    <xdr:sp macro="" textlink="">
      <xdr:nvSpPr>
        <xdr:cNvPr id="215" name="楕円 214"/>
        <xdr:cNvSpPr/>
      </xdr:nvSpPr>
      <xdr:spPr>
        <a:xfrm>
          <a:off x="1270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168927</xdr:rowOff>
    </xdr:from>
    <xdr:ext cx="762000" cy="259045"/>
    <xdr:sp macro="" textlink="">
      <xdr:nvSpPr>
        <xdr:cNvPr id="216" name="テキスト ボックス 215"/>
        <xdr:cNvSpPr txBox="1"/>
      </xdr:nvSpPr>
      <xdr:spPr>
        <a:xfrm>
          <a:off x="939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経常一般財源を必要とする繰出金は、前年度比▲</a:t>
          </a:r>
          <a:r>
            <a:rPr kumimoji="1" lang="en-US" altLang="ja-JP" sz="1100">
              <a:solidFill>
                <a:schemeClr val="dk1"/>
              </a:solidFill>
              <a:effectLst/>
              <a:latin typeface="+mn-lt"/>
              <a:ea typeface="+mn-ea"/>
              <a:cs typeface="+mn-cs"/>
            </a:rPr>
            <a:t>4,900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4,800</a:t>
          </a:r>
          <a:r>
            <a:rPr kumimoji="1" lang="ja-JP" altLang="ja-JP" sz="1100">
              <a:solidFill>
                <a:schemeClr val="dk1"/>
              </a:solidFill>
              <a:effectLst/>
              <a:latin typeface="+mn-lt"/>
              <a:ea typeface="+mn-ea"/>
              <a:cs typeface="+mn-cs"/>
            </a:rPr>
            <a:t>万円、維持補修費が前年度比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8,000</a:t>
          </a:r>
          <a:r>
            <a:rPr kumimoji="1" lang="ja-JP" altLang="ja-JP" sz="1100">
              <a:solidFill>
                <a:schemeClr val="dk1"/>
              </a:solidFill>
              <a:effectLst/>
              <a:latin typeface="+mn-lt"/>
              <a:ea typeface="+mn-ea"/>
              <a:cs typeface="+mn-cs"/>
            </a:rPr>
            <a:t>万円、投資及び出資金が前年比▲</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万円となり</a:t>
          </a:r>
          <a:r>
            <a:rPr kumimoji="1" lang="ja-JP" altLang="en-US" sz="1100">
              <a:solidFill>
                <a:schemeClr val="dk1"/>
              </a:solidFill>
              <a:effectLst/>
              <a:latin typeface="+mn-lt"/>
              <a:ea typeface="+mn-ea"/>
              <a:cs typeface="+mn-cs"/>
            </a:rPr>
            <a:t>、ほとんどの項目で僅かではあるが減少した。</a:t>
          </a:r>
          <a:r>
            <a:rPr lang="ja-JP" altLang="ja-JP" sz="1100" b="0" i="0" baseline="0">
              <a:solidFill>
                <a:schemeClr val="dk1"/>
              </a:solidFill>
              <a:effectLst/>
              <a:latin typeface="+mn-lt"/>
              <a:ea typeface="+mn-ea"/>
              <a:cs typeface="+mn-cs"/>
            </a:rPr>
            <a:t>維持補修費については、施設の老朽化が進んでいることから、積極的に統廃合に取り組み、抑制に努める。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100330</xdr:rowOff>
    </xdr:to>
    <xdr:cxnSp macro="">
      <xdr:nvCxnSpPr>
        <xdr:cNvPr id="249" name="直線コネクタ 248"/>
        <xdr:cNvCxnSpPr/>
      </xdr:nvCxnSpPr>
      <xdr:spPr>
        <a:xfrm flipV="1">
          <a:off x="15671800" y="9766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57</xdr:row>
      <xdr:rowOff>123190</xdr:rowOff>
    </xdr:to>
    <xdr:cxnSp macro="">
      <xdr:nvCxnSpPr>
        <xdr:cNvPr id="252" name="直線コネクタ 251"/>
        <xdr:cNvCxnSpPr/>
      </xdr:nvCxnSpPr>
      <xdr:spPr>
        <a:xfrm flipV="1">
          <a:off x="14782800" y="987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123190</xdr:rowOff>
    </xdr:to>
    <xdr:cxnSp macro="">
      <xdr:nvCxnSpPr>
        <xdr:cNvPr id="255" name="直線コネクタ 254"/>
        <xdr:cNvCxnSpPr/>
      </xdr:nvCxnSpPr>
      <xdr:spPr>
        <a:xfrm>
          <a:off x="13893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62230</xdr:rowOff>
    </xdr:to>
    <xdr:cxnSp macro="">
      <xdr:nvCxnSpPr>
        <xdr:cNvPr id="258" name="直線コネクタ 257"/>
        <xdr:cNvCxnSpPr/>
      </xdr:nvCxnSpPr>
      <xdr:spPr>
        <a:xfrm>
          <a:off x="13004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0" name="楕円 269"/>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1" name="テキスト ボックス 27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2" name="楕円 271"/>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3" name="テキスト ボックス 272"/>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4" name="楕円 273"/>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75" name="テキスト ボックス 274"/>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77" name="テキスト ボックス 27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a:solidFill>
                <a:schemeClr val="dk1"/>
              </a:solidFill>
              <a:effectLst/>
              <a:latin typeface="+mn-lt"/>
              <a:ea typeface="+mn-ea"/>
              <a:cs typeface="+mn-cs"/>
            </a:rPr>
            <a:t>経常一般財源を必要とする補助費等は、前年度比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2,800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新型コロナウイルス感染症の影響で事業が中止・縮減された</a:t>
          </a:r>
          <a:r>
            <a:rPr kumimoji="1" lang="ja-JP" altLang="ja-JP" sz="1100">
              <a:solidFill>
                <a:schemeClr val="dk1"/>
              </a:solidFill>
              <a:effectLst/>
              <a:latin typeface="+mn-lt"/>
              <a:ea typeface="+mn-ea"/>
              <a:cs typeface="+mn-cs"/>
            </a:rPr>
            <a:t>ことが主な要因である。一部事務組合負担金については、消防組合において、施設の老朽化による建替や４年に１回１億円規模の通信指令機器の更新等が控えていることなどから、今後も増加が見込まれている。一部事務組合に対してもコスト削減を要請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76708</xdr:rowOff>
    </xdr:to>
    <xdr:cxnSp macro="">
      <xdr:nvCxnSpPr>
        <xdr:cNvPr id="307" name="直線コネクタ 306"/>
        <xdr:cNvCxnSpPr/>
      </xdr:nvCxnSpPr>
      <xdr:spPr>
        <a:xfrm flipV="1">
          <a:off x="15671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76708</xdr:rowOff>
    </xdr:to>
    <xdr:cxnSp macro="">
      <xdr:nvCxnSpPr>
        <xdr:cNvPr id="310" name="直線コネクタ 309"/>
        <xdr:cNvCxnSpPr/>
      </xdr:nvCxnSpPr>
      <xdr:spPr>
        <a:xfrm>
          <a:off x="14782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72136</xdr:rowOff>
    </xdr:to>
    <xdr:cxnSp macro="">
      <xdr:nvCxnSpPr>
        <xdr:cNvPr id="313" name="直線コネクタ 312"/>
        <xdr:cNvCxnSpPr/>
      </xdr:nvCxnSpPr>
      <xdr:spPr>
        <a:xfrm flipV="1">
          <a:off x="13893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94996</xdr:rowOff>
    </xdr:to>
    <xdr:cxnSp macro="">
      <xdr:nvCxnSpPr>
        <xdr:cNvPr id="316" name="直線コネクタ 315"/>
        <xdr:cNvCxnSpPr/>
      </xdr:nvCxnSpPr>
      <xdr:spPr>
        <a:xfrm flipV="1">
          <a:off x="13004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6" name="楕円 325"/>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7"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8" name="楕円 327"/>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9" name="テキスト ボックス 328"/>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0" name="楕円 329"/>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1" name="テキスト ボックス 330"/>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2" name="楕円 331"/>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3" name="テキスト ボックス 332"/>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4" name="楕円 333"/>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5" name="テキスト ボックス 334"/>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26</a:t>
          </a:r>
          <a:r>
            <a:rPr lang="ja-JP" altLang="ja-JP" sz="1000" b="0" i="0" baseline="0">
              <a:solidFill>
                <a:schemeClr val="dk1"/>
              </a:solidFill>
              <a:effectLst/>
              <a:latin typeface="+mn-lt"/>
              <a:ea typeface="+mn-ea"/>
              <a:cs typeface="+mn-cs"/>
            </a:rPr>
            <a:t>年度から平成</a:t>
          </a:r>
          <a:r>
            <a:rPr lang="en-US" altLang="ja-JP" sz="1000" b="0" i="0" baseline="0">
              <a:solidFill>
                <a:schemeClr val="dk1"/>
              </a:solidFill>
              <a:effectLst/>
              <a:latin typeface="+mn-lt"/>
              <a:ea typeface="+mn-ea"/>
              <a:cs typeface="+mn-cs"/>
            </a:rPr>
            <a:t>29</a:t>
          </a:r>
          <a:r>
            <a:rPr lang="ja-JP" altLang="ja-JP" sz="1000" b="0" i="0" baseline="0">
              <a:solidFill>
                <a:schemeClr val="dk1"/>
              </a:solidFill>
              <a:effectLst/>
              <a:latin typeface="+mn-lt"/>
              <a:ea typeface="+mn-ea"/>
              <a:cs typeface="+mn-cs"/>
            </a:rPr>
            <a:t>年度まで大規模建設事業が重なった。平成</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年から平成</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年度借入分の返済が始まったため、平成</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年度は一気に比率が上昇し悪化した</a:t>
          </a:r>
          <a:r>
            <a:rPr lang="ja-JP" altLang="en-US" sz="1000" b="0" i="0" baseline="0">
              <a:solidFill>
                <a:schemeClr val="dk1"/>
              </a:solidFill>
              <a:effectLst/>
              <a:latin typeface="+mn-lt"/>
              <a:ea typeface="+mn-ea"/>
              <a:cs typeface="+mn-cs"/>
            </a:rPr>
            <a:t>。また、令和２年度は、平成</a:t>
          </a:r>
          <a:r>
            <a:rPr lang="en-US" altLang="ja-JP" sz="1000" b="0" i="0" baseline="0">
              <a:solidFill>
                <a:schemeClr val="dk1"/>
              </a:solidFill>
              <a:effectLst/>
              <a:latin typeface="+mn-lt"/>
              <a:ea typeface="+mn-ea"/>
              <a:cs typeface="+mn-cs"/>
            </a:rPr>
            <a:t>29</a:t>
          </a:r>
          <a:r>
            <a:rPr lang="ja-JP" altLang="en-US" sz="1000" b="0" i="0" baseline="0">
              <a:solidFill>
                <a:schemeClr val="dk1"/>
              </a:solidFill>
              <a:effectLst/>
              <a:latin typeface="+mn-lt"/>
              <a:ea typeface="+mn-ea"/>
              <a:cs typeface="+mn-cs"/>
            </a:rPr>
            <a:t>年度に汚泥処理センターの過疎債</a:t>
          </a:r>
          <a:r>
            <a:rPr lang="en-US" altLang="ja-JP" sz="1000" b="0" i="0" baseline="0">
              <a:solidFill>
                <a:schemeClr val="dk1"/>
              </a:solidFill>
              <a:effectLst/>
              <a:latin typeface="+mn-lt"/>
              <a:ea typeface="+mn-ea"/>
              <a:cs typeface="+mn-cs"/>
            </a:rPr>
            <a:t>12</a:t>
          </a:r>
          <a:r>
            <a:rPr lang="ja-JP" altLang="en-US" sz="1000" b="0" i="0" baseline="0">
              <a:solidFill>
                <a:schemeClr val="dk1"/>
              </a:solidFill>
              <a:effectLst/>
              <a:latin typeface="+mn-lt"/>
              <a:ea typeface="+mn-ea"/>
              <a:cs typeface="+mn-cs"/>
            </a:rPr>
            <a:t>億</a:t>
          </a:r>
          <a:r>
            <a:rPr lang="en-US" altLang="ja-JP" sz="1000" b="0" i="0" baseline="0">
              <a:solidFill>
                <a:schemeClr val="dk1"/>
              </a:solidFill>
              <a:effectLst/>
              <a:latin typeface="+mn-lt"/>
              <a:ea typeface="+mn-ea"/>
              <a:cs typeface="+mn-cs"/>
            </a:rPr>
            <a:t>7,590</a:t>
          </a:r>
          <a:r>
            <a:rPr lang="ja-JP" altLang="en-US" sz="1000" b="0" i="0" baseline="0">
              <a:solidFill>
                <a:schemeClr val="dk1"/>
              </a:solidFill>
              <a:effectLst/>
              <a:latin typeface="+mn-lt"/>
              <a:ea typeface="+mn-ea"/>
              <a:cs typeface="+mn-cs"/>
            </a:rPr>
            <a:t>万円が、据置２年を経て本格的な償還１億</a:t>
          </a:r>
          <a:r>
            <a:rPr lang="en-US" altLang="ja-JP" sz="1000" b="0" i="0" baseline="0">
              <a:solidFill>
                <a:schemeClr val="dk1"/>
              </a:solidFill>
              <a:effectLst/>
              <a:latin typeface="+mn-lt"/>
              <a:ea typeface="+mn-ea"/>
              <a:cs typeface="+mn-cs"/>
            </a:rPr>
            <a:t>1,600</a:t>
          </a:r>
          <a:r>
            <a:rPr lang="ja-JP" altLang="en-US" sz="1000" b="0" i="0" baseline="0">
              <a:solidFill>
                <a:schemeClr val="dk1"/>
              </a:solidFill>
              <a:effectLst/>
              <a:latin typeface="+mn-lt"/>
              <a:ea typeface="+mn-ea"/>
              <a:cs typeface="+mn-cs"/>
            </a:rPr>
            <a:t>万円が始まったため、</a:t>
          </a:r>
          <a:r>
            <a:rPr kumimoji="1" lang="ja-JP" altLang="ja-JP" sz="1000">
              <a:solidFill>
                <a:schemeClr val="dk1"/>
              </a:solidFill>
              <a:effectLst/>
              <a:latin typeface="+mn-lt"/>
              <a:ea typeface="+mn-ea"/>
              <a:cs typeface="+mn-cs"/>
            </a:rPr>
            <a:t>前年度比</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１億</a:t>
          </a:r>
          <a:r>
            <a:rPr kumimoji="1" lang="en-US" altLang="ja-JP" sz="1000">
              <a:solidFill>
                <a:schemeClr val="dk1"/>
              </a:solidFill>
              <a:effectLst/>
              <a:latin typeface="+mn-lt"/>
              <a:ea typeface="+mn-ea"/>
              <a:cs typeface="+mn-cs"/>
            </a:rPr>
            <a:t>6,700</a:t>
          </a:r>
          <a:r>
            <a:rPr kumimoji="1" lang="ja-JP" altLang="ja-JP" sz="1000">
              <a:solidFill>
                <a:schemeClr val="dk1"/>
              </a:solidFill>
              <a:effectLst/>
              <a:latin typeface="+mn-lt"/>
              <a:ea typeface="+mn-ea"/>
              <a:cs typeface="+mn-cs"/>
            </a:rPr>
            <a:t>万円となり、</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ポイント悪化した。</a:t>
          </a:r>
          <a:r>
            <a:rPr lang="ja-JP" altLang="ja-JP" sz="1000" b="0" i="0" baseline="0">
              <a:solidFill>
                <a:schemeClr val="dk1"/>
              </a:solidFill>
              <a:effectLst/>
              <a:latin typeface="+mn-lt"/>
              <a:ea typeface="+mn-ea"/>
              <a:cs typeface="+mn-cs"/>
            </a:rPr>
            <a:t>今後は新庁舎建設や社会資本の老朽化への対応等により起債額の増加償還額は一気に増加すると見込んでいる。減債基金を活用し、年度間の平準化に取り組む。</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10795</xdr:rowOff>
    </xdr:to>
    <xdr:cxnSp macro="">
      <xdr:nvCxnSpPr>
        <xdr:cNvPr id="367" name="直線コネクタ 366"/>
        <xdr:cNvCxnSpPr/>
      </xdr:nvCxnSpPr>
      <xdr:spPr>
        <a:xfrm>
          <a:off x="3987800" y="128485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74</xdr:row>
      <xdr:rowOff>161290</xdr:rowOff>
    </xdr:to>
    <xdr:cxnSp macro="">
      <xdr:nvCxnSpPr>
        <xdr:cNvPr id="370" name="直線コネクタ 369"/>
        <xdr:cNvCxnSpPr/>
      </xdr:nvCxnSpPr>
      <xdr:spPr>
        <a:xfrm>
          <a:off x="3098800" y="12848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132715</xdr:rowOff>
    </xdr:from>
    <xdr:to>
      <xdr:col>15</xdr:col>
      <xdr:colOff>98425</xdr:colOff>
      <xdr:row>74</xdr:row>
      <xdr:rowOff>161290</xdr:rowOff>
    </xdr:to>
    <xdr:cxnSp macro="">
      <xdr:nvCxnSpPr>
        <xdr:cNvPr id="373" name="直線コネクタ 372"/>
        <xdr:cNvCxnSpPr/>
      </xdr:nvCxnSpPr>
      <xdr:spPr>
        <a:xfrm>
          <a:off x="2209800" y="12820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125095</xdr:rowOff>
    </xdr:from>
    <xdr:to>
      <xdr:col>11</xdr:col>
      <xdr:colOff>9525</xdr:colOff>
      <xdr:row>74</xdr:row>
      <xdr:rowOff>132715</xdr:rowOff>
    </xdr:to>
    <xdr:cxnSp macro="">
      <xdr:nvCxnSpPr>
        <xdr:cNvPr id="376" name="直線コネクタ 375"/>
        <xdr:cNvCxnSpPr/>
      </xdr:nvCxnSpPr>
      <xdr:spPr>
        <a:xfrm>
          <a:off x="1320800" y="128123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131445</xdr:rowOff>
    </xdr:from>
    <xdr:to>
      <xdr:col>24</xdr:col>
      <xdr:colOff>76200</xdr:colOff>
      <xdr:row>75</xdr:row>
      <xdr:rowOff>61595</xdr:rowOff>
    </xdr:to>
    <xdr:sp macro="" textlink="">
      <xdr:nvSpPr>
        <xdr:cNvPr id="386" name="楕円 385"/>
        <xdr:cNvSpPr/>
      </xdr:nvSpPr>
      <xdr:spPr>
        <a:xfrm>
          <a:off x="47752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147972</xdr:rowOff>
    </xdr:from>
    <xdr:ext cx="762000" cy="259045"/>
    <xdr:sp macro="" textlink="">
      <xdr:nvSpPr>
        <xdr:cNvPr id="387" name="公債費該当値テキスト"/>
        <xdr:cNvSpPr txBox="1"/>
      </xdr:nvSpPr>
      <xdr:spPr>
        <a:xfrm>
          <a:off x="49149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88" name="楕円 387"/>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89" name="テキスト ボックス 388"/>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110490</xdr:rowOff>
    </xdr:from>
    <xdr:to>
      <xdr:col>15</xdr:col>
      <xdr:colOff>149225</xdr:colOff>
      <xdr:row>75</xdr:row>
      <xdr:rowOff>40640</xdr:rowOff>
    </xdr:to>
    <xdr:sp macro="" textlink="">
      <xdr:nvSpPr>
        <xdr:cNvPr id="390" name="楕円 389"/>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50817</xdr:rowOff>
    </xdr:from>
    <xdr:ext cx="762000" cy="259045"/>
    <xdr:sp macro="" textlink="">
      <xdr:nvSpPr>
        <xdr:cNvPr id="391" name="テキスト ボックス 390"/>
        <xdr:cNvSpPr txBox="1"/>
      </xdr:nvSpPr>
      <xdr:spPr>
        <a:xfrm>
          <a:off x="2717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81915</xdr:rowOff>
    </xdr:from>
    <xdr:to>
      <xdr:col>11</xdr:col>
      <xdr:colOff>60325</xdr:colOff>
      <xdr:row>75</xdr:row>
      <xdr:rowOff>12065</xdr:rowOff>
    </xdr:to>
    <xdr:sp macro="" textlink="">
      <xdr:nvSpPr>
        <xdr:cNvPr id="392" name="楕円 391"/>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22242</xdr:rowOff>
    </xdr:from>
    <xdr:ext cx="762000" cy="259045"/>
    <xdr:sp macro="" textlink="">
      <xdr:nvSpPr>
        <xdr:cNvPr id="393" name="テキスト ボックス 392"/>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74295</xdr:rowOff>
    </xdr:from>
    <xdr:to>
      <xdr:col>6</xdr:col>
      <xdr:colOff>171450</xdr:colOff>
      <xdr:row>75</xdr:row>
      <xdr:rowOff>4445</xdr:rowOff>
    </xdr:to>
    <xdr:sp macro="" textlink="">
      <xdr:nvSpPr>
        <xdr:cNvPr id="394" name="楕円 393"/>
        <xdr:cNvSpPr/>
      </xdr:nvSpPr>
      <xdr:spPr>
        <a:xfrm>
          <a:off x="1270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14622</xdr:rowOff>
    </xdr:from>
    <xdr:ext cx="762000" cy="259045"/>
    <xdr:sp macro="" textlink="">
      <xdr:nvSpPr>
        <xdr:cNvPr id="395" name="テキスト ボックス 394"/>
        <xdr:cNvSpPr txBox="1"/>
      </xdr:nvSpPr>
      <xdr:spPr>
        <a:xfrm>
          <a:off x="939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分母である経常一般財源が前年度比</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4,400</a:t>
          </a:r>
          <a:r>
            <a:rPr kumimoji="1" lang="ja-JP" altLang="ja-JP" sz="1000">
              <a:solidFill>
                <a:schemeClr val="dk1"/>
              </a:solidFill>
              <a:effectLst/>
              <a:latin typeface="+mn-lt"/>
              <a:ea typeface="+mn-ea"/>
              <a:cs typeface="+mn-cs"/>
            </a:rPr>
            <a:t>万円の</a:t>
          </a:r>
          <a:r>
            <a:rPr kumimoji="1" lang="en-US" altLang="ja-JP" sz="1000">
              <a:solidFill>
                <a:schemeClr val="dk1"/>
              </a:solidFill>
              <a:effectLst/>
              <a:latin typeface="+mn-lt"/>
              <a:ea typeface="+mn-ea"/>
              <a:cs typeface="+mn-cs"/>
            </a:rPr>
            <a:t>95</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3,900</a:t>
          </a:r>
          <a:r>
            <a:rPr kumimoji="1" lang="ja-JP" altLang="ja-JP" sz="1000">
              <a:solidFill>
                <a:schemeClr val="dk1"/>
              </a:solidFill>
              <a:effectLst/>
              <a:latin typeface="+mn-lt"/>
              <a:ea typeface="+mn-ea"/>
              <a:cs typeface="+mn-cs"/>
            </a:rPr>
            <a:t>万円となった</a:t>
          </a:r>
          <a:r>
            <a:rPr kumimoji="1" lang="ja-JP" altLang="en-US" sz="100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経常一般財源を必要とする公債費以外の歳出</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、前年度比</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２億</a:t>
          </a:r>
          <a:r>
            <a:rPr lang="en-US" altLang="ja-JP" sz="1000" b="0" i="0" baseline="0">
              <a:solidFill>
                <a:schemeClr val="dk1"/>
              </a:solidFill>
              <a:effectLst/>
              <a:latin typeface="+mn-lt"/>
              <a:ea typeface="+mn-ea"/>
              <a:cs typeface="+mn-cs"/>
            </a:rPr>
            <a:t>8,700</a:t>
          </a:r>
          <a:r>
            <a:rPr lang="ja-JP" altLang="ja-JP" sz="1000" b="0" i="0" baseline="0">
              <a:solidFill>
                <a:schemeClr val="dk1"/>
              </a:solidFill>
              <a:effectLst/>
              <a:latin typeface="+mn-lt"/>
              <a:ea typeface="+mn-ea"/>
              <a:cs typeface="+mn-cs"/>
            </a:rPr>
            <a:t>万円の</a:t>
          </a:r>
          <a:r>
            <a:rPr lang="en-US" altLang="ja-JP" sz="1000" b="0" i="0" baseline="0">
              <a:solidFill>
                <a:schemeClr val="dk1"/>
              </a:solidFill>
              <a:effectLst/>
              <a:latin typeface="+mn-lt"/>
              <a:ea typeface="+mn-ea"/>
              <a:cs typeface="+mn-cs"/>
            </a:rPr>
            <a:t>65</a:t>
          </a:r>
          <a:r>
            <a:rPr lang="ja-JP" altLang="ja-JP" sz="1000" b="0" i="0" baseline="0">
              <a:solidFill>
                <a:schemeClr val="dk1"/>
              </a:solidFill>
              <a:effectLst/>
              <a:latin typeface="+mn-lt"/>
              <a:ea typeface="+mn-ea"/>
              <a:cs typeface="+mn-cs"/>
            </a:rPr>
            <a:t>億</a:t>
          </a:r>
          <a:r>
            <a:rPr lang="en-US" altLang="ja-JP" sz="1000" b="0" i="0" baseline="0">
              <a:solidFill>
                <a:schemeClr val="dk1"/>
              </a:solidFill>
              <a:effectLst/>
              <a:latin typeface="+mn-lt"/>
              <a:ea typeface="+mn-ea"/>
              <a:cs typeface="+mn-cs"/>
            </a:rPr>
            <a:t>8,000</a:t>
          </a:r>
          <a:r>
            <a:rPr lang="ja-JP" altLang="ja-JP" sz="1000" b="0" i="0" baseline="0">
              <a:solidFill>
                <a:schemeClr val="dk1"/>
              </a:solidFill>
              <a:effectLst/>
              <a:latin typeface="+mn-lt"/>
              <a:ea typeface="+mn-ea"/>
              <a:cs typeface="+mn-cs"/>
            </a:rPr>
            <a:t>万円となり、</a:t>
          </a:r>
          <a:r>
            <a:rPr kumimoji="1" lang="ja-JP" altLang="ja-JP" sz="1000">
              <a:solidFill>
                <a:schemeClr val="dk1"/>
              </a:solidFill>
              <a:effectLst/>
              <a:latin typeface="+mn-lt"/>
              <a:ea typeface="+mn-ea"/>
              <a:cs typeface="+mn-cs"/>
            </a:rPr>
            <a:t>前年度から</a:t>
          </a:r>
          <a:r>
            <a:rPr kumimoji="1" lang="en-US" altLang="ja-JP" sz="1000">
              <a:solidFill>
                <a:schemeClr val="dk1"/>
              </a:solidFill>
              <a:effectLst/>
              <a:latin typeface="+mn-lt"/>
              <a:ea typeface="+mn-ea"/>
              <a:cs typeface="+mn-cs"/>
            </a:rPr>
            <a:t>5.7</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改善</a:t>
          </a:r>
          <a:r>
            <a:rPr kumimoji="1" lang="ja-JP" altLang="ja-JP" sz="1000">
              <a:solidFill>
                <a:schemeClr val="dk1"/>
              </a:solidFill>
              <a:effectLst/>
              <a:latin typeface="+mn-lt"/>
              <a:ea typeface="+mn-ea"/>
              <a:cs typeface="+mn-cs"/>
            </a:rPr>
            <a:t>した。</a:t>
          </a:r>
          <a:r>
            <a:rPr kumimoji="1" lang="ja-JP" altLang="en-US" sz="1000">
              <a:solidFill>
                <a:schemeClr val="dk1"/>
              </a:solidFill>
              <a:effectLst/>
              <a:latin typeface="+mn-lt"/>
              <a:ea typeface="+mn-ea"/>
              <a:cs typeface="+mn-cs"/>
            </a:rPr>
            <a:t>これは、巣ごもり需要の影響で消費税等の税収が好調であったことやふるさと納税の寄附金が過去最高となるなど分母が増加した一方、歳出では、</a:t>
          </a:r>
          <a:r>
            <a:rPr kumimoji="1" lang="ja-JP" altLang="ja-JP" sz="1000">
              <a:solidFill>
                <a:schemeClr val="dk1"/>
              </a:solidFill>
              <a:effectLst/>
              <a:latin typeface="+mn-lt"/>
              <a:ea typeface="+mn-ea"/>
              <a:cs typeface="+mn-cs"/>
            </a:rPr>
            <a:t>新型コロナウイルス感染症の影響で事業が中止・縮減されたことが主な要因である</a:t>
          </a:r>
          <a:r>
            <a:rPr kumimoji="1" lang="ja-JP" altLang="en-US" sz="1000">
              <a:solidFill>
                <a:schemeClr val="dk1"/>
              </a:solidFill>
              <a:effectLst/>
              <a:latin typeface="+mn-lt"/>
              <a:ea typeface="+mn-ea"/>
              <a:cs typeface="+mn-cs"/>
            </a:rPr>
            <a:t>。今年度は新型コロナウイルス感染症の影響によるものが多く、一過性と捉えている。</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77</xdr:row>
      <xdr:rowOff>56135</xdr:rowOff>
    </xdr:to>
    <xdr:cxnSp macro="">
      <xdr:nvCxnSpPr>
        <xdr:cNvPr id="426" name="直線コネクタ 425"/>
        <xdr:cNvCxnSpPr/>
      </xdr:nvCxnSpPr>
      <xdr:spPr>
        <a:xfrm flipV="1">
          <a:off x="15671800" y="12997180"/>
          <a:ext cx="8382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56135</xdr:rowOff>
    </xdr:to>
    <xdr:cxnSp macro="">
      <xdr:nvCxnSpPr>
        <xdr:cNvPr id="429" name="直線コネクタ 428"/>
        <xdr:cNvCxnSpPr/>
      </xdr:nvCxnSpPr>
      <xdr:spPr>
        <a:xfrm>
          <a:off x="14782800" y="132074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77</xdr:row>
      <xdr:rowOff>5842</xdr:rowOff>
    </xdr:to>
    <xdr:cxnSp macro="">
      <xdr:nvCxnSpPr>
        <xdr:cNvPr id="432" name="直線コネクタ 431"/>
        <xdr:cNvCxnSpPr/>
      </xdr:nvCxnSpPr>
      <xdr:spPr>
        <a:xfrm>
          <a:off x="13893800" y="130383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77</xdr:row>
      <xdr:rowOff>24130</xdr:rowOff>
    </xdr:to>
    <xdr:cxnSp macro="">
      <xdr:nvCxnSpPr>
        <xdr:cNvPr id="435" name="直線コネクタ 434"/>
        <xdr:cNvCxnSpPr/>
      </xdr:nvCxnSpPr>
      <xdr:spPr>
        <a:xfrm flipV="1">
          <a:off x="13004800" y="1303832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5" name="楕円 444"/>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6"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47" name="楕円 446"/>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8" name="テキスト ボックス 447"/>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9" name="楕円 448"/>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0" name="テキスト ボックス 44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1" name="楕円 450"/>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2" name="テキスト ボックス 451"/>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3" name="楕円 452"/>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4" name="テキスト ボックス 453"/>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74683</xdr:rowOff>
    </xdr:from>
    <xdr:to>
      <xdr:col>29</xdr:col>
      <xdr:colOff>127000</xdr:colOff>
      <xdr:row>17</xdr:row>
      <xdr:rowOff>111194</xdr:rowOff>
    </xdr:to>
    <xdr:cxnSp macro="">
      <xdr:nvCxnSpPr>
        <xdr:cNvPr id="52" name="直線コネクタ 51"/>
        <xdr:cNvCxnSpPr/>
      </xdr:nvCxnSpPr>
      <xdr:spPr bwMode="auto">
        <a:xfrm flipV="1">
          <a:off x="5003800" y="3036958"/>
          <a:ext cx="647700" cy="36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59460</xdr:rowOff>
    </xdr:from>
    <xdr:ext cx="762000" cy="259045"/>
    <xdr:sp macro="" textlink="">
      <xdr:nvSpPr>
        <xdr:cNvPr id="53" name="人口1人当たり決算額の推移平均値テキスト130"/>
        <xdr:cNvSpPr txBox="1"/>
      </xdr:nvSpPr>
      <xdr:spPr>
        <a:xfrm>
          <a:off x="5740400" y="302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111194</xdr:rowOff>
    </xdr:from>
    <xdr:to>
      <xdr:col>26</xdr:col>
      <xdr:colOff>50800</xdr:colOff>
      <xdr:row>17</xdr:row>
      <xdr:rowOff>161050</xdr:rowOff>
    </xdr:to>
    <xdr:cxnSp macro="">
      <xdr:nvCxnSpPr>
        <xdr:cNvPr id="55" name="直線コネクタ 54"/>
        <xdr:cNvCxnSpPr/>
      </xdr:nvCxnSpPr>
      <xdr:spPr bwMode="auto">
        <a:xfrm flipV="1">
          <a:off x="4305300" y="3073469"/>
          <a:ext cx="698500" cy="4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161050</xdr:rowOff>
    </xdr:from>
    <xdr:to>
      <xdr:col>22</xdr:col>
      <xdr:colOff>114300</xdr:colOff>
      <xdr:row>18</xdr:row>
      <xdr:rowOff>10523</xdr:rowOff>
    </xdr:to>
    <xdr:cxnSp macro="">
      <xdr:nvCxnSpPr>
        <xdr:cNvPr id="58" name="直線コネクタ 57"/>
        <xdr:cNvCxnSpPr/>
      </xdr:nvCxnSpPr>
      <xdr:spPr bwMode="auto">
        <a:xfrm flipV="1">
          <a:off x="3606800" y="3123325"/>
          <a:ext cx="698500" cy="20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10523</xdr:rowOff>
    </xdr:from>
    <xdr:to>
      <xdr:col>18</xdr:col>
      <xdr:colOff>177800</xdr:colOff>
      <xdr:row>18</xdr:row>
      <xdr:rowOff>25894</xdr:rowOff>
    </xdr:to>
    <xdr:cxnSp macro="">
      <xdr:nvCxnSpPr>
        <xdr:cNvPr id="61" name="直線コネクタ 60"/>
        <xdr:cNvCxnSpPr/>
      </xdr:nvCxnSpPr>
      <xdr:spPr bwMode="auto">
        <a:xfrm flipV="1">
          <a:off x="2908300" y="3144248"/>
          <a:ext cx="698500" cy="15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23883</xdr:rowOff>
    </xdr:from>
    <xdr:to>
      <xdr:col>29</xdr:col>
      <xdr:colOff>177800</xdr:colOff>
      <xdr:row>17</xdr:row>
      <xdr:rowOff>125483</xdr:rowOff>
    </xdr:to>
    <xdr:sp macro="" textlink="">
      <xdr:nvSpPr>
        <xdr:cNvPr id="71" name="楕円 70"/>
        <xdr:cNvSpPr/>
      </xdr:nvSpPr>
      <xdr:spPr bwMode="auto">
        <a:xfrm>
          <a:off x="5600700" y="298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40410</xdr:rowOff>
    </xdr:from>
    <xdr:ext cx="762000" cy="259045"/>
    <xdr:sp macro="" textlink="">
      <xdr:nvSpPr>
        <xdr:cNvPr id="72" name="人口1人当たり決算額の推移該当値テキスト130"/>
        <xdr:cNvSpPr txBox="1"/>
      </xdr:nvSpPr>
      <xdr:spPr>
        <a:xfrm>
          <a:off x="5740400" y="28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60394</xdr:rowOff>
    </xdr:from>
    <xdr:to>
      <xdr:col>26</xdr:col>
      <xdr:colOff>101600</xdr:colOff>
      <xdr:row>17</xdr:row>
      <xdr:rowOff>161994</xdr:rowOff>
    </xdr:to>
    <xdr:sp macro="" textlink="">
      <xdr:nvSpPr>
        <xdr:cNvPr id="73" name="楕円 72"/>
        <xdr:cNvSpPr/>
      </xdr:nvSpPr>
      <xdr:spPr bwMode="auto">
        <a:xfrm>
          <a:off x="4953000" y="3022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721</xdr:rowOff>
    </xdr:from>
    <xdr:ext cx="736600" cy="259045"/>
    <xdr:sp macro="" textlink="">
      <xdr:nvSpPr>
        <xdr:cNvPr id="74" name="テキスト ボックス 73"/>
        <xdr:cNvSpPr txBox="1"/>
      </xdr:nvSpPr>
      <xdr:spPr>
        <a:xfrm>
          <a:off x="4622800" y="27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110250</xdr:rowOff>
    </xdr:from>
    <xdr:to>
      <xdr:col>22</xdr:col>
      <xdr:colOff>165100</xdr:colOff>
      <xdr:row>18</xdr:row>
      <xdr:rowOff>40400</xdr:rowOff>
    </xdr:to>
    <xdr:sp macro="" textlink="">
      <xdr:nvSpPr>
        <xdr:cNvPr id="75" name="楕円 74"/>
        <xdr:cNvSpPr/>
      </xdr:nvSpPr>
      <xdr:spPr bwMode="auto">
        <a:xfrm>
          <a:off x="4254500" y="3072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25177</xdr:rowOff>
    </xdr:from>
    <xdr:ext cx="762000" cy="259045"/>
    <xdr:sp macro="" textlink="">
      <xdr:nvSpPr>
        <xdr:cNvPr id="76" name="テキスト ボックス 75"/>
        <xdr:cNvSpPr txBox="1"/>
      </xdr:nvSpPr>
      <xdr:spPr>
        <a:xfrm>
          <a:off x="3924300" y="315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131173</xdr:rowOff>
    </xdr:from>
    <xdr:to>
      <xdr:col>19</xdr:col>
      <xdr:colOff>38100</xdr:colOff>
      <xdr:row>18</xdr:row>
      <xdr:rowOff>61323</xdr:rowOff>
    </xdr:to>
    <xdr:sp macro="" textlink="">
      <xdr:nvSpPr>
        <xdr:cNvPr id="77" name="楕円 76"/>
        <xdr:cNvSpPr/>
      </xdr:nvSpPr>
      <xdr:spPr bwMode="auto">
        <a:xfrm>
          <a:off x="3556000" y="309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46100</xdr:rowOff>
    </xdr:from>
    <xdr:ext cx="762000" cy="259045"/>
    <xdr:sp macro="" textlink="">
      <xdr:nvSpPr>
        <xdr:cNvPr id="78" name="テキスト ボックス 77"/>
        <xdr:cNvSpPr txBox="1"/>
      </xdr:nvSpPr>
      <xdr:spPr>
        <a:xfrm>
          <a:off x="3225800" y="31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146544</xdr:rowOff>
    </xdr:from>
    <xdr:to>
      <xdr:col>15</xdr:col>
      <xdr:colOff>101600</xdr:colOff>
      <xdr:row>18</xdr:row>
      <xdr:rowOff>76694</xdr:rowOff>
    </xdr:to>
    <xdr:sp macro="" textlink="">
      <xdr:nvSpPr>
        <xdr:cNvPr id="79" name="楕円 78"/>
        <xdr:cNvSpPr/>
      </xdr:nvSpPr>
      <xdr:spPr bwMode="auto">
        <a:xfrm>
          <a:off x="2857500" y="3108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61470</xdr:rowOff>
    </xdr:from>
    <xdr:ext cx="762000" cy="259045"/>
    <xdr:sp macro="" textlink="">
      <xdr:nvSpPr>
        <xdr:cNvPr id="80" name="テキスト ボックス 79"/>
        <xdr:cNvSpPr txBox="1"/>
      </xdr:nvSpPr>
      <xdr:spPr>
        <a:xfrm>
          <a:off x="2527300" y="319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325726</xdr:rowOff>
    </xdr:from>
    <xdr:to>
      <xdr:col>29</xdr:col>
      <xdr:colOff>127000</xdr:colOff>
      <xdr:row>37</xdr:row>
      <xdr:rowOff>335704</xdr:rowOff>
    </xdr:to>
    <xdr:cxnSp macro="">
      <xdr:nvCxnSpPr>
        <xdr:cNvPr id="114" name="直線コネクタ 113"/>
        <xdr:cNvCxnSpPr/>
      </xdr:nvCxnSpPr>
      <xdr:spPr bwMode="auto">
        <a:xfrm flipV="1">
          <a:off x="5003800" y="7450426"/>
          <a:ext cx="647700" cy="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310503</xdr:rowOff>
    </xdr:from>
    <xdr:ext cx="762000" cy="259045"/>
    <xdr:sp macro="" textlink="">
      <xdr:nvSpPr>
        <xdr:cNvPr id="115" name="人口1人当たり決算額の推移平均値テキスト445"/>
        <xdr:cNvSpPr txBox="1"/>
      </xdr:nvSpPr>
      <xdr:spPr>
        <a:xfrm>
          <a:off x="5740400" y="74352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334866</xdr:rowOff>
    </xdr:from>
    <xdr:to>
      <xdr:col>26</xdr:col>
      <xdr:colOff>50800</xdr:colOff>
      <xdr:row>37</xdr:row>
      <xdr:rowOff>335704</xdr:rowOff>
    </xdr:to>
    <xdr:cxnSp macro="">
      <xdr:nvCxnSpPr>
        <xdr:cNvPr id="117" name="直線コネクタ 116"/>
        <xdr:cNvCxnSpPr/>
      </xdr:nvCxnSpPr>
      <xdr:spPr bwMode="auto">
        <a:xfrm>
          <a:off x="4305300" y="7459566"/>
          <a:ext cx="698500" cy="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331730</xdr:rowOff>
    </xdr:from>
    <xdr:to>
      <xdr:col>22</xdr:col>
      <xdr:colOff>114300</xdr:colOff>
      <xdr:row>37</xdr:row>
      <xdr:rowOff>334866</xdr:rowOff>
    </xdr:to>
    <xdr:cxnSp macro="">
      <xdr:nvCxnSpPr>
        <xdr:cNvPr id="120" name="直線コネクタ 119"/>
        <xdr:cNvCxnSpPr/>
      </xdr:nvCxnSpPr>
      <xdr:spPr bwMode="auto">
        <a:xfrm>
          <a:off x="3606800" y="7456430"/>
          <a:ext cx="698500" cy="3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326412</xdr:rowOff>
    </xdr:from>
    <xdr:to>
      <xdr:col>18</xdr:col>
      <xdr:colOff>177800</xdr:colOff>
      <xdr:row>37</xdr:row>
      <xdr:rowOff>331730</xdr:rowOff>
    </xdr:to>
    <xdr:cxnSp macro="">
      <xdr:nvCxnSpPr>
        <xdr:cNvPr id="123" name="直線コネクタ 122"/>
        <xdr:cNvCxnSpPr/>
      </xdr:nvCxnSpPr>
      <xdr:spPr bwMode="auto">
        <a:xfrm>
          <a:off x="2908300" y="7451112"/>
          <a:ext cx="698500" cy="5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274926</xdr:rowOff>
    </xdr:from>
    <xdr:to>
      <xdr:col>29</xdr:col>
      <xdr:colOff>177800</xdr:colOff>
      <xdr:row>38</xdr:row>
      <xdr:rowOff>33626</xdr:rowOff>
    </xdr:to>
    <xdr:sp macro="" textlink="">
      <xdr:nvSpPr>
        <xdr:cNvPr id="133" name="楕円 132"/>
        <xdr:cNvSpPr/>
      </xdr:nvSpPr>
      <xdr:spPr bwMode="auto">
        <a:xfrm>
          <a:off x="5600700" y="739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120003</xdr:rowOff>
    </xdr:from>
    <xdr:ext cx="762000" cy="259045"/>
    <xdr:sp macro="" textlink="">
      <xdr:nvSpPr>
        <xdr:cNvPr id="134" name="人口1人当たり決算額の推移該当値テキスト445"/>
        <xdr:cNvSpPr txBox="1"/>
      </xdr:nvSpPr>
      <xdr:spPr>
        <a:xfrm>
          <a:off x="5740400" y="724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284904</xdr:rowOff>
    </xdr:from>
    <xdr:to>
      <xdr:col>26</xdr:col>
      <xdr:colOff>101600</xdr:colOff>
      <xdr:row>38</xdr:row>
      <xdr:rowOff>43604</xdr:rowOff>
    </xdr:to>
    <xdr:sp macro="" textlink="">
      <xdr:nvSpPr>
        <xdr:cNvPr id="135" name="楕円 134"/>
        <xdr:cNvSpPr/>
      </xdr:nvSpPr>
      <xdr:spPr bwMode="auto">
        <a:xfrm>
          <a:off x="4953000" y="740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28381</xdr:rowOff>
    </xdr:from>
    <xdr:ext cx="736600" cy="259045"/>
    <xdr:sp macro="" textlink="">
      <xdr:nvSpPr>
        <xdr:cNvPr id="136" name="テキスト ボックス 135"/>
        <xdr:cNvSpPr txBox="1"/>
      </xdr:nvSpPr>
      <xdr:spPr>
        <a:xfrm>
          <a:off x="4622800" y="749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284066</xdr:rowOff>
    </xdr:from>
    <xdr:to>
      <xdr:col>22</xdr:col>
      <xdr:colOff>165100</xdr:colOff>
      <xdr:row>38</xdr:row>
      <xdr:rowOff>42766</xdr:rowOff>
    </xdr:to>
    <xdr:sp macro="" textlink="">
      <xdr:nvSpPr>
        <xdr:cNvPr id="137" name="楕円 136"/>
        <xdr:cNvSpPr/>
      </xdr:nvSpPr>
      <xdr:spPr bwMode="auto">
        <a:xfrm>
          <a:off x="4254500" y="7408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27543</xdr:rowOff>
    </xdr:from>
    <xdr:ext cx="762000" cy="259045"/>
    <xdr:sp macro="" textlink="">
      <xdr:nvSpPr>
        <xdr:cNvPr id="138" name="テキスト ボックス 137"/>
        <xdr:cNvSpPr txBox="1"/>
      </xdr:nvSpPr>
      <xdr:spPr>
        <a:xfrm>
          <a:off x="3924300" y="749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280930</xdr:rowOff>
    </xdr:from>
    <xdr:to>
      <xdr:col>19</xdr:col>
      <xdr:colOff>38100</xdr:colOff>
      <xdr:row>38</xdr:row>
      <xdr:rowOff>39630</xdr:rowOff>
    </xdr:to>
    <xdr:sp macro="" textlink="">
      <xdr:nvSpPr>
        <xdr:cNvPr id="139" name="楕円 138"/>
        <xdr:cNvSpPr/>
      </xdr:nvSpPr>
      <xdr:spPr bwMode="auto">
        <a:xfrm>
          <a:off x="3556000" y="740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24407</xdr:rowOff>
    </xdr:from>
    <xdr:ext cx="762000" cy="259045"/>
    <xdr:sp macro="" textlink="">
      <xdr:nvSpPr>
        <xdr:cNvPr id="140" name="テキスト ボックス 139"/>
        <xdr:cNvSpPr txBox="1"/>
      </xdr:nvSpPr>
      <xdr:spPr>
        <a:xfrm>
          <a:off x="3225800" y="749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275612</xdr:rowOff>
    </xdr:from>
    <xdr:to>
      <xdr:col>15</xdr:col>
      <xdr:colOff>101600</xdr:colOff>
      <xdr:row>38</xdr:row>
      <xdr:rowOff>34312</xdr:rowOff>
    </xdr:to>
    <xdr:sp macro="" textlink="">
      <xdr:nvSpPr>
        <xdr:cNvPr id="141" name="楕円 140"/>
        <xdr:cNvSpPr/>
      </xdr:nvSpPr>
      <xdr:spPr bwMode="auto">
        <a:xfrm>
          <a:off x="2857500" y="7400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44489</xdr:rowOff>
    </xdr:from>
    <xdr:ext cx="762000" cy="259045"/>
    <xdr:sp macro="" textlink="">
      <xdr:nvSpPr>
        <xdr:cNvPr id="142" name="テキスト ボックス 141"/>
        <xdr:cNvSpPr txBox="1"/>
      </xdr:nvSpPr>
      <xdr:spPr>
        <a:xfrm>
          <a:off x="2527300" y="716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
24,909
392.56
20,651,537
19,037,809
650,485
9,393,819
15,319,046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133016</xdr:rowOff>
    </xdr:from>
    <xdr:to>
      <xdr:col>24</xdr:col>
      <xdr:colOff>63500</xdr:colOff>
      <xdr:row>36</xdr:row>
      <xdr:rowOff>66102</xdr:rowOff>
    </xdr:to>
    <xdr:cxnSp macro="">
      <xdr:nvCxnSpPr>
        <xdr:cNvPr id="63" name="直線コネクタ 62"/>
        <xdr:cNvCxnSpPr/>
      </xdr:nvCxnSpPr>
      <xdr:spPr>
        <a:xfrm flipV="1">
          <a:off x="3797300" y="6133766"/>
          <a:ext cx="838200" cy="10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66102</xdr:rowOff>
    </xdr:from>
    <xdr:to>
      <xdr:col>19</xdr:col>
      <xdr:colOff>177800</xdr:colOff>
      <xdr:row>36</xdr:row>
      <xdr:rowOff>87144</xdr:rowOff>
    </xdr:to>
    <xdr:cxnSp macro="">
      <xdr:nvCxnSpPr>
        <xdr:cNvPr id="66" name="直線コネクタ 65"/>
        <xdr:cNvCxnSpPr/>
      </xdr:nvCxnSpPr>
      <xdr:spPr>
        <a:xfrm flipV="1">
          <a:off x="2908300" y="6238302"/>
          <a:ext cx="8890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87144</xdr:rowOff>
    </xdr:from>
    <xdr:to>
      <xdr:col>15</xdr:col>
      <xdr:colOff>50800</xdr:colOff>
      <xdr:row>36</xdr:row>
      <xdr:rowOff>112497</xdr:rowOff>
    </xdr:to>
    <xdr:cxnSp macro="">
      <xdr:nvCxnSpPr>
        <xdr:cNvPr id="69" name="直線コネクタ 68"/>
        <xdr:cNvCxnSpPr/>
      </xdr:nvCxnSpPr>
      <xdr:spPr>
        <a:xfrm flipV="1">
          <a:off x="2019300" y="6259344"/>
          <a:ext cx="889000" cy="2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21416</xdr:rowOff>
    </xdr:from>
    <xdr:to>
      <xdr:col>10</xdr:col>
      <xdr:colOff>114300</xdr:colOff>
      <xdr:row>36</xdr:row>
      <xdr:rowOff>112497</xdr:rowOff>
    </xdr:to>
    <xdr:cxnSp macro="">
      <xdr:nvCxnSpPr>
        <xdr:cNvPr id="72" name="直線コネクタ 71"/>
        <xdr:cNvCxnSpPr/>
      </xdr:nvCxnSpPr>
      <xdr:spPr>
        <a:xfrm>
          <a:off x="1130300" y="6193616"/>
          <a:ext cx="889000" cy="9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82216</xdr:rowOff>
    </xdr:from>
    <xdr:to>
      <xdr:col>24</xdr:col>
      <xdr:colOff>114300</xdr:colOff>
      <xdr:row>36</xdr:row>
      <xdr:rowOff>12366</xdr:rowOff>
    </xdr:to>
    <xdr:sp macro="" textlink="">
      <xdr:nvSpPr>
        <xdr:cNvPr id="82" name="楕円 81"/>
        <xdr:cNvSpPr/>
      </xdr:nvSpPr>
      <xdr:spPr>
        <a:xfrm>
          <a:off x="4584700" y="60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60643</xdr:rowOff>
    </xdr:from>
    <xdr:ext cx="534377" cy="259045"/>
    <xdr:sp macro="" textlink="">
      <xdr:nvSpPr>
        <xdr:cNvPr id="83" name="人件費該当値テキスト"/>
        <xdr:cNvSpPr txBox="1"/>
      </xdr:nvSpPr>
      <xdr:spPr>
        <a:xfrm>
          <a:off x="4686300" y="60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15302</xdr:rowOff>
    </xdr:from>
    <xdr:to>
      <xdr:col>20</xdr:col>
      <xdr:colOff>38100</xdr:colOff>
      <xdr:row>36</xdr:row>
      <xdr:rowOff>116902</xdr:rowOff>
    </xdr:to>
    <xdr:sp macro="" textlink="">
      <xdr:nvSpPr>
        <xdr:cNvPr id="84" name="楕円 83"/>
        <xdr:cNvSpPr/>
      </xdr:nvSpPr>
      <xdr:spPr>
        <a:xfrm>
          <a:off x="3746500" y="61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108029</xdr:rowOff>
    </xdr:from>
    <xdr:ext cx="534377" cy="259045"/>
    <xdr:sp macro="" textlink="">
      <xdr:nvSpPr>
        <xdr:cNvPr id="85" name="テキスト ボックス 84"/>
        <xdr:cNvSpPr txBox="1"/>
      </xdr:nvSpPr>
      <xdr:spPr>
        <a:xfrm>
          <a:off x="3530111" y="62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36344</xdr:rowOff>
    </xdr:from>
    <xdr:to>
      <xdr:col>15</xdr:col>
      <xdr:colOff>101600</xdr:colOff>
      <xdr:row>36</xdr:row>
      <xdr:rowOff>137944</xdr:rowOff>
    </xdr:to>
    <xdr:sp macro="" textlink="">
      <xdr:nvSpPr>
        <xdr:cNvPr id="86" name="楕円 85"/>
        <xdr:cNvSpPr/>
      </xdr:nvSpPr>
      <xdr:spPr>
        <a:xfrm>
          <a:off x="2857500" y="62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129071</xdr:rowOff>
    </xdr:from>
    <xdr:ext cx="534377" cy="259045"/>
    <xdr:sp macro="" textlink="">
      <xdr:nvSpPr>
        <xdr:cNvPr id="87" name="テキスト ボックス 86"/>
        <xdr:cNvSpPr txBox="1"/>
      </xdr:nvSpPr>
      <xdr:spPr>
        <a:xfrm>
          <a:off x="2641111" y="630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61697</xdr:rowOff>
    </xdr:from>
    <xdr:to>
      <xdr:col>10</xdr:col>
      <xdr:colOff>165100</xdr:colOff>
      <xdr:row>36</xdr:row>
      <xdr:rowOff>163297</xdr:rowOff>
    </xdr:to>
    <xdr:sp macro="" textlink="">
      <xdr:nvSpPr>
        <xdr:cNvPr id="88" name="楕円 87"/>
        <xdr:cNvSpPr/>
      </xdr:nvSpPr>
      <xdr:spPr>
        <a:xfrm>
          <a:off x="1968500" y="62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154424</xdr:rowOff>
    </xdr:from>
    <xdr:ext cx="534377" cy="259045"/>
    <xdr:sp macro="" textlink="">
      <xdr:nvSpPr>
        <xdr:cNvPr id="89" name="テキスト ボックス 88"/>
        <xdr:cNvSpPr txBox="1"/>
      </xdr:nvSpPr>
      <xdr:spPr>
        <a:xfrm>
          <a:off x="1752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142066</xdr:rowOff>
    </xdr:from>
    <xdr:to>
      <xdr:col>6</xdr:col>
      <xdr:colOff>38100</xdr:colOff>
      <xdr:row>36</xdr:row>
      <xdr:rowOff>72216</xdr:rowOff>
    </xdr:to>
    <xdr:sp macro="" textlink="">
      <xdr:nvSpPr>
        <xdr:cNvPr id="90" name="楕円 89"/>
        <xdr:cNvSpPr/>
      </xdr:nvSpPr>
      <xdr:spPr>
        <a:xfrm>
          <a:off x="1079500" y="614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63343</xdr:rowOff>
    </xdr:from>
    <xdr:ext cx="534377" cy="259045"/>
    <xdr:sp macro="" textlink="">
      <xdr:nvSpPr>
        <xdr:cNvPr id="91" name="テキスト ボックス 90"/>
        <xdr:cNvSpPr txBox="1"/>
      </xdr:nvSpPr>
      <xdr:spPr>
        <a:xfrm>
          <a:off x="863111" y="623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167239</xdr:rowOff>
    </xdr:from>
    <xdr:to>
      <xdr:col>24</xdr:col>
      <xdr:colOff>63500</xdr:colOff>
      <xdr:row>58</xdr:row>
      <xdr:rowOff>24182</xdr:rowOff>
    </xdr:to>
    <xdr:cxnSp macro="">
      <xdr:nvCxnSpPr>
        <xdr:cNvPr id="122" name="直線コネクタ 121"/>
        <xdr:cNvCxnSpPr/>
      </xdr:nvCxnSpPr>
      <xdr:spPr>
        <a:xfrm flipV="1">
          <a:off x="3797300" y="9939889"/>
          <a:ext cx="838200" cy="2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24182</xdr:rowOff>
    </xdr:from>
    <xdr:to>
      <xdr:col>19</xdr:col>
      <xdr:colOff>177800</xdr:colOff>
      <xdr:row>58</xdr:row>
      <xdr:rowOff>42594</xdr:rowOff>
    </xdr:to>
    <xdr:cxnSp macro="">
      <xdr:nvCxnSpPr>
        <xdr:cNvPr id="125" name="直線コネクタ 124"/>
        <xdr:cNvCxnSpPr/>
      </xdr:nvCxnSpPr>
      <xdr:spPr>
        <a:xfrm flipV="1">
          <a:off x="2908300" y="9968282"/>
          <a:ext cx="889000" cy="1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42594</xdr:rowOff>
    </xdr:from>
    <xdr:to>
      <xdr:col>15</xdr:col>
      <xdr:colOff>50800</xdr:colOff>
      <xdr:row>58</xdr:row>
      <xdr:rowOff>57789</xdr:rowOff>
    </xdr:to>
    <xdr:cxnSp macro="">
      <xdr:nvCxnSpPr>
        <xdr:cNvPr id="128" name="直線コネクタ 127"/>
        <xdr:cNvCxnSpPr/>
      </xdr:nvCxnSpPr>
      <xdr:spPr>
        <a:xfrm flipV="1">
          <a:off x="2019300" y="9986694"/>
          <a:ext cx="889000" cy="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57789</xdr:rowOff>
    </xdr:from>
    <xdr:to>
      <xdr:col>10</xdr:col>
      <xdr:colOff>114300</xdr:colOff>
      <xdr:row>58</xdr:row>
      <xdr:rowOff>65336</xdr:rowOff>
    </xdr:to>
    <xdr:cxnSp macro="">
      <xdr:nvCxnSpPr>
        <xdr:cNvPr id="131" name="直線コネクタ 130"/>
        <xdr:cNvCxnSpPr/>
      </xdr:nvCxnSpPr>
      <xdr:spPr>
        <a:xfrm flipV="1">
          <a:off x="1130300" y="10001889"/>
          <a:ext cx="8890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116439</xdr:rowOff>
    </xdr:from>
    <xdr:to>
      <xdr:col>24</xdr:col>
      <xdr:colOff>114300</xdr:colOff>
      <xdr:row>58</xdr:row>
      <xdr:rowOff>46589</xdr:rowOff>
    </xdr:to>
    <xdr:sp macro="" textlink="">
      <xdr:nvSpPr>
        <xdr:cNvPr id="141" name="楕円 140"/>
        <xdr:cNvSpPr/>
      </xdr:nvSpPr>
      <xdr:spPr>
        <a:xfrm>
          <a:off x="4584700" y="988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94866</xdr:rowOff>
    </xdr:from>
    <xdr:ext cx="534377" cy="259045"/>
    <xdr:sp macro="" textlink="">
      <xdr:nvSpPr>
        <xdr:cNvPr id="142" name="物件費該当値テキスト"/>
        <xdr:cNvSpPr txBox="1"/>
      </xdr:nvSpPr>
      <xdr:spPr>
        <a:xfrm>
          <a:off x="4686300" y="986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144832</xdr:rowOff>
    </xdr:from>
    <xdr:to>
      <xdr:col>20</xdr:col>
      <xdr:colOff>38100</xdr:colOff>
      <xdr:row>58</xdr:row>
      <xdr:rowOff>74982</xdr:rowOff>
    </xdr:to>
    <xdr:sp macro="" textlink="">
      <xdr:nvSpPr>
        <xdr:cNvPr id="143" name="楕円 142"/>
        <xdr:cNvSpPr/>
      </xdr:nvSpPr>
      <xdr:spPr>
        <a:xfrm>
          <a:off x="3746500" y="991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66109</xdr:rowOff>
    </xdr:from>
    <xdr:ext cx="534377" cy="259045"/>
    <xdr:sp macro="" textlink="">
      <xdr:nvSpPr>
        <xdr:cNvPr id="144" name="テキスト ボックス 143"/>
        <xdr:cNvSpPr txBox="1"/>
      </xdr:nvSpPr>
      <xdr:spPr>
        <a:xfrm>
          <a:off x="3530111" y="100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163244</xdr:rowOff>
    </xdr:from>
    <xdr:to>
      <xdr:col>15</xdr:col>
      <xdr:colOff>101600</xdr:colOff>
      <xdr:row>58</xdr:row>
      <xdr:rowOff>93394</xdr:rowOff>
    </xdr:to>
    <xdr:sp macro="" textlink="">
      <xdr:nvSpPr>
        <xdr:cNvPr id="145" name="楕円 144"/>
        <xdr:cNvSpPr/>
      </xdr:nvSpPr>
      <xdr:spPr>
        <a:xfrm>
          <a:off x="2857500" y="99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84521</xdr:rowOff>
    </xdr:from>
    <xdr:ext cx="534377" cy="259045"/>
    <xdr:sp macro="" textlink="">
      <xdr:nvSpPr>
        <xdr:cNvPr id="146" name="テキスト ボックス 145"/>
        <xdr:cNvSpPr txBox="1"/>
      </xdr:nvSpPr>
      <xdr:spPr>
        <a:xfrm>
          <a:off x="2641111" y="100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6989</xdr:rowOff>
    </xdr:from>
    <xdr:to>
      <xdr:col>10</xdr:col>
      <xdr:colOff>165100</xdr:colOff>
      <xdr:row>58</xdr:row>
      <xdr:rowOff>108589</xdr:rowOff>
    </xdr:to>
    <xdr:sp macro="" textlink="">
      <xdr:nvSpPr>
        <xdr:cNvPr id="147" name="楕円 146"/>
        <xdr:cNvSpPr/>
      </xdr:nvSpPr>
      <xdr:spPr>
        <a:xfrm>
          <a:off x="1968500" y="99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99716</xdr:rowOff>
    </xdr:from>
    <xdr:ext cx="534377" cy="259045"/>
    <xdr:sp macro="" textlink="">
      <xdr:nvSpPr>
        <xdr:cNvPr id="148" name="テキスト ボックス 147"/>
        <xdr:cNvSpPr txBox="1"/>
      </xdr:nvSpPr>
      <xdr:spPr>
        <a:xfrm>
          <a:off x="1752111" y="100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14536</xdr:rowOff>
    </xdr:from>
    <xdr:to>
      <xdr:col>6</xdr:col>
      <xdr:colOff>38100</xdr:colOff>
      <xdr:row>58</xdr:row>
      <xdr:rowOff>116136</xdr:rowOff>
    </xdr:to>
    <xdr:sp macro="" textlink="">
      <xdr:nvSpPr>
        <xdr:cNvPr id="149" name="楕円 148"/>
        <xdr:cNvSpPr/>
      </xdr:nvSpPr>
      <xdr:spPr>
        <a:xfrm>
          <a:off x="1079500" y="99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107263</xdr:rowOff>
    </xdr:from>
    <xdr:ext cx="534377" cy="259045"/>
    <xdr:sp macro="" textlink="">
      <xdr:nvSpPr>
        <xdr:cNvPr id="150" name="テキスト ボックス 149"/>
        <xdr:cNvSpPr txBox="1"/>
      </xdr:nvSpPr>
      <xdr:spPr>
        <a:xfrm>
          <a:off x="863111" y="100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115449</xdr:rowOff>
    </xdr:from>
    <xdr:to>
      <xdr:col>24</xdr:col>
      <xdr:colOff>63500</xdr:colOff>
      <xdr:row>78</xdr:row>
      <xdr:rowOff>141185</xdr:rowOff>
    </xdr:to>
    <xdr:cxnSp macro="">
      <xdr:nvCxnSpPr>
        <xdr:cNvPr id="179" name="直線コネクタ 178"/>
        <xdr:cNvCxnSpPr/>
      </xdr:nvCxnSpPr>
      <xdr:spPr>
        <a:xfrm>
          <a:off x="3797300" y="13488549"/>
          <a:ext cx="8382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115449</xdr:rowOff>
    </xdr:from>
    <xdr:to>
      <xdr:col>19</xdr:col>
      <xdr:colOff>177800</xdr:colOff>
      <xdr:row>78</xdr:row>
      <xdr:rowOff>134480</xdr:rowOff>
    </xdr:to>
    <xdr:cxnSp macro="">
      <xdr:nvCxnSpPr>
        <xdr:cNvPr id="182" name="直線コネクタ 181"/>
        <xdr:cNvCxnSpPr/>
      </xdr:nvCxnSpPr>
      <xdr:spPr>
        <a:xfrm flipV="1">
          <a:off x="2908300" y="13488549"/>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123031</xdr:rowOff>
    </xdr:from>
    <xdr:to>
      <xdr:col>15</xdr:col>
      <xdr:colOff>50800</xdr:colOff>
      <xdr:row>78</xdr:row>
      <xdr:rowOff>134480</xdr:rowOff>
    </xdr:to>
    <xdr:cxnSp macro="">
      <xdr:nvCxnSpPr>
        <xdr:cNvPr id="185" name="直線コネクタ 184"/>
        <xdr:cNvCxnSpPr/>
      </xdr:nvCxnSpPr>
      <xdr:spPr>
        <a:xfrm>
          <a:off x="2019300" y="13496131"/>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123031</xdr:rowOff>
    </xdr:from>
    <xdr:to>
      <xdr:col>10</xdr:col>
      <xdr:colOff>114300</xdr:colOff>
      <xdr:row>78</xdr:row>
      <xdr:rowOff>148044</xdr:rowOff>
    </xdr:to>
    <xdr:cxnSp macro="">
      <xdr:nvCxnSpPr>
        <xdr:cNvPr id="188" name="直線コネクタ 187"/>
        <xdr:cNvCxnSpPr/>
      </xdr:nvCxnSpPr>
      <xdr:spPr>
        <a:xfrm flipV="1">
          <a:off x="1130300" y="13496131"/>
          <a:ext cx="8890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90385</xdr:rowOff>
    </xdr:from>
    <xdr:to>
      <xdr:col>24</xdr:col>
      <xdr:colOff>114300</xdr:colOff>
      <xdr:row>79</xdr:row>
      <xdr:rowOff>20535</xdr:rowOff>
    </xdr:to>
    <xdr:sp macro="" textlink="">
      <xdr:nvSpPr>
        <xdr:cNvPr id="198" name="楕円 197"/>
        <xdr:cNvSpPr/>
      </xdr:nvSpPr>
      <xdr:spPr>
        <a:xfrm>
          <a:off x="4584700" y="134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5312</xdr:rowOff>
    </xdr:from>
    <xdr:ext cx="469744" cy="259045"/>
    <xdr:sp macro="" textlink="">
      <xdr:nvSpPr>
        <xdr:cNvPr id="199" name="維持補修費該当値テキスト"/>
        <xdr:cNvSpPr txBox="1"/>
      </xdr:nvSpPr>
      <xdr:spPr>
        <a:xfrm>
          <a:off x="4686300" y="1337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64649</xdr:rowOff>
    </xdr:from>
    <xdr:to>
      <xdr:col>20</xdr:col>
      <xdr:colOff>38100</xdr:colOff>
      <xdr:row>78</xdr:row>
      <xdr:rowOff>166249</xdr:rowOff>
    </xdr:to>
    <xdr:sp macro="" textlink="">
      <xdr:nvSpPr>
        <xdr:cNvPr id="200" name="楕円 199"/>
        <xdr:cNvSpPr/>
      </xdr:nvSpPr>
      <xdr:spPr>
        <a:xfrm>
          <a:off x="3746500" y="13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157376</xdr:rowOff>
    </xdr:from>
    <xdr:ext cx="469744" cy="259045"/>
    <xdr:sp macro="" textlink="">
      <xdr:nvSpPr>
        <xdr:cNvPr id="201" name="テキスト ボックス 200"/>
        <xdr:cNvSpPr txBox="1"/>
      </xdr:nvSpPr>
      <xdr:spPr>
        <a:xfrm>
          <a:off x="3562428" y="1353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83680</xdr:rowOff>
    </xdr:from>
    <xdr:to>
      <xdr:col>15</xdr:col>
      <xdr:colOff>101600</xdr:colOff>
      <xdr:row>79</xdr:row>
      <xdr:rowOff>13830</xdr:rowOff>
    </xdr:to>
    <xdr:sp macro="" textlink="">
      <xdr:nvSpPr>
        <xdr:cNvPr id="202" name="楕円 201"/>
        <xdr:cNvSpPr/>
      </xdr:nvSpPr>
      <xdr:spPr>
        <a:xfrm>
          <a:off x="2857500" y="134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4957</xdr:rowOff>
    </xdr:from>
    <xdr:ext cx="469744" cy="259045"/>
    <xdr:sp macro="" textlink="">
      <xdr:nvSpPr>
        <xdr:cNvPr id="203" name="テキスト ボックス 202"/>
        <xdr:cNvSpPr txBox="1"/>
      </xdr:nvSpPr>
      <xdr:spPr>
        <a:xfrm>
          <a:off x="2673428" y="1354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72231</xdr:rowOff>
    </xdr:from>
    <xdr:to>
      <xdr:col>10</xdr:col>
      <xdr:colOff>165100</xdr:colOff>
      <xdr:row>79</xdr:row>
      <xdr:rowOff>2381</xdr:rowOff>
    </xdr:to>
    <xdr:sp macro="" textlink="">
      <xdr:nvSpPr>
        <xdr:cNvPr id="204" name="楕円 203"/>
        <xdr:cNvSpPr/>
      </xdr:nvSpPr>
      <xdr:spPr>
        <a:xfrm>
          <a:off x="1968500" y="134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164958</xdr:rowOff>
    </xdr:from>
    <xdr:ext cx="469744" cy="259045"/>
    <xdr:sp macro="" textlink="">
      <xdr:nvSpPr>
        <xdr:cNvPr id="205" name="テキスト ボックス 204"/>
        <xdr:cNvSpPr txBox="1"/>
      </xdr:nvSpPr>
      <xdr:spPr>
        <a:xfrm>
          <a:off x="1784428" y="1353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97244</xdr:rowOff>
    </xdr:from>
    <xdr:to>
      <xdr:col>6</xdr:col>
      <xdr:colOff>38100</xdr:colOff>
      <xdr:row>79</xdr:row>
      <xdr:rowOff>27394</xdr:rowOff>
    </xdr:to>
    <xdr:sp macro="" textlink="">
      <xdr:nvSpPr>
        <xdr:cNvPr id="206" name="楕円 205"/>
        <xdr:cNvSpPr/>
      </xdr:nvSpPr>
      <xdr:spPr>
        <a:xfrm>
          <a:off x="1079500" y="134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18521</xdr:rowOff>
    </xdr:from>
    <xdr:ext cx="469744" cy="259045"/>
    <xdr:sp macro="" textlink="">
      <xdr:nvSpPr>
        <xdr:cNvPr id="207" name="テキスト ボックス 206"/>
        <xdr:cNvSpPr txBox="1"/>
      </xdr:nvSpPr>
      <xdr:spPr>
        <a:xfrm>
          <a:off x="895428" y="1356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64515</xdr:rowOff>
    </xdr:from>
    <xdr:to>
      <xdr:col>24</xdr:col>
      <xdr:colOff>63500</xdr:colOff>
      <xdr:row>92</xdr:row>
      <xdr:rowOff>142278</xdr:rowOff>
    </xdr:to>
    <xdr:cxnSp macro="">
      <xdr:nvCxnSpPr>
        <xdr:cNvPr id="237" name="直線コネクタ 236"/>
        <xdr:cNvCxnSpPr/>
      </xdr:nvCxnSpPr>
      <xdr:spPr>
        <a:xfrm flipV="1">
          <a:off x="3797300" y="15837915"/>
          <a:ext cx="838200" cy="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142278</xdr:rowOff>
    </xdr:from>
    <xdr:to>
      <xdr:col>19</xdr:col>
      <xdr:colOff>177800</xdr:colOff>
      <xdr:row>93</xdr:row>
      <xdr:rowOff>26099</xdr:rowOff>
    </xdr:to>
    <xdr:cxnSp macro="">
      <xdr:nvCxnSpPr>
        <xdr:cNvPr id="240" name="直線コネクタ 239"/>
        <xdr:cNvCxnSpPr/>
      </xdr:nvCxnSpPr>
      <xdr:spPr>
        <a:xfrm flipV="1">
          <a:off x="2908300" y="15915678"/>
          <a:ext cx="8890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167906</xdr:rowOff>
    </xdr:from>
    <xdr:to>
      <xdr:col>15</xdr:col>
      <xdr:colOff>50800</xdr:colOff>
      <xdr:row>93</xdr:row>
      <xdr:rowOff>26099</xdr:rowOff>
    </xdr:to>
    <xdr:cxnSp macro="">
      <xdr:nvCxnSpPr>
        <xdr:cNvPr id="243" name="直線コネクタ 242"/>
        <xdr:cNvCxnSpPr/>
      </xdr:nvCxnSpPr>
      <xdr:spPr>
        <a:xfrm>
          <a:off x="2019300" y="15941306"/>
          <a:ext cx="8890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162294</xdr:rowOff>
    </xdr:from>
    <xdr:to>
      <xdr:col>10</xdr:col>
      <xdr:colOff>114300</xdr:colOff>
      <xdr:row>92</xdr:row>
      <xdr:rowOff>167906</xdr:rowOff>
    </xdr:to>
    <xdr:cxnSp macro="">
      <xdr:nvCxnSpPr>
        <xdr:cNvPr id="246" name="直線コネクタ 245"/>
        <xdr:cNvCxnSpPr/>
      </xdr:nvCxnSpPr>
      <xdr:spPr>
        <a:xfrm>
          <a:off x="1130300" y="15935694"/>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13715</xdr:rowOff>
    </xdr:from>
    <xdr:to>
      <xdr:col>24</xdr:col>
      <xdr:colOff>114300</xdr:colOff>
      <xdr:row>92</xdr:row>
      <xdr:rowOff>115315</xdr:rowOff>
    </xdr:to>
    <xdr:sp macro="" textlink="">
      <xdr:nvSpPr>
        <xdr:cNvPr id="256" name="楕円 255"/>
        <xdr:cNvSpPr/>
      </xdr:nvSpPr>
      <xdr:spPr>
        <a:xfrm>
          <a:off x="4584700" y="157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36592</xdr:rowOff>
    </xdr:from>
    <xdr:ext cx="599010" cy="259045"/>
    <xdr:sp macro="" textlink="">
      <xdr:nvSpPr>
        <xdr:cNvPr id="257" name="扶助費該当値テキスト"/>
        <xdr:cNvSpPr txBox="1"/>
      </xdr:nvSpPr>
      <xdr:spPr>
        <a:xfrm>
          <a:off x="4686300" y="1563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91478</xdr:rowOff>
    </xdr:from>
    <xdr:to>
      <xdr:col>20</xdr:col>
      <xdr:colOff>38100</xdr:colOff>
      <xdr:row>93</xdr:row>
      <xdr:rowOff>21628</xdr:rowOff>
    </xdr:to>
    <xdr:sp macro="" textlink="">
      <xdr:nvSpPr>
        <xdr:cNvPr id="258" name="楕円 257"/>
        <xdr:cNvSpPr/>
      </xdr:nvSpPr>
      <xdr:spPr>
        <a:xfrm>
          <a:off x="3746500" y="158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38155</xdr:rowOff>
    </xdr:from>
    <xdr:ext cx="599010" cy="259045"/>
    <xdr:sp macro="" textlink="">
      <xdr:nvSpPr>
        <xdr:cNvPr id="259" name="テキスト ボックス 258"/>
        <xdr:cNvSpPr txBox="1"/>
      </xdr:nvSpPr>
      <xdr:spPr>
        <a:xfrm>
          <a:off x="3497795" y="1564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146749</xdr:rowOff>
    </xdr:from>
    <xdr:to>
      <xdr:col>15</xdr:col>
      <xdr:colOff>101600</xdr:colOff>
      <xdr:row>93</xdr:row>
      <xdr:rowOff>76899</xdr:rowOff>
    </xdr:to>
    <xdr:sp macro="" textlink="">
      <xdr:nvSpPr>
        <xdr:cNvPr id="260" name="楕円 259"/>
        <xdr:cNvSpPr/>
      </xdr:nvSpPr>
      <xdr:spPr>
        <a:xfrm>
          <a:off x="2857500" y="159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93426</xdr:rowOff>
    </xdr:from>
    <xdr:ext cx="599010" cy="259045"/>
    <xdr:sp macro="" textlink="">
      <xdr:nvSpPr>
        <xdr:cNvPr id="261" name="テキスト ボックス 260"/>
        <xdr:cNvSpPr txBox="1"/>
      </xdr:nvSpPr>
      <xdr:spPr>
        <a:xfrm>
          <a:off x="2608795" y="1569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117106</xdr:rowOff>
    </xdr:from>
    <xdr:to>
      <xdr:col>10</xdr:col>
      <xdr:colOff>165100</xdr:colOff>
      <xdr:row>93</xdr:row>
      <xdr:rowOff>47256</xdr:rowOff>
    </xdr:to>
    <xdr:sp macro="" textlink="">
      <xdr:nvSpPr>
        <xdr:cNvPr id="262" name="楕円 261"/>
        <xdr:cNvSpPr/>
      </xdr:nvSpPr>
      <xdr:spPr>
        <a:xfrm>
          <a:off x="1968500" y="158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63783</xdr:rowOff>
    </xdr:from>
    <xdr:ext cx="599010" cy="259045"/>
    <xdr:sp macro="" textlink="">
      <xdr:nvSpPr>
        <xdr:cNvPr id="263" name="テキスト ボックス 262"/>
        <xdr:cNvSpPr txBox="1"/>
      </xdr:nvSpPr>
      <xdr:spPr>
        <a:xfrm>
          <a:off x="1719795" y="1566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111494</xdr:rowOff>
    </xdr:from>
    <xdr:to>
      <xdr:col>6</xdr:col>
      <xdr:colOff>38100</xdr:colOff>
      <xdr:row>93</xdr:row>
      <xdr:rowOff>41644</xdr:rowOff>
    </xdr:to>
    <xdr:sp macro="" textlink="">
      <xdr:nvSpPr>
        <xdr:cNvPr id="264" name="楕円 263"/>
        <xdr:cNvSpPr/>
      </xdr:nvSpPr>
      <xdr:spPr>
        <a:xfrm>
          <a:off x="1079500" y="158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58171</xdr:rowOff>
    </xdr:from>
    <xdr:ext cx="599010" cy="259045"/>
    <xdr:sp macro="" textlink="">
      <xdr:nvSpPr>
        <xdr:cNvPr id="265" name="テキスト ボックス 264"/>
        <xdr:cNvSpPr txBox="1"/>
      </xdr:nvSpPr>
      <xdr:spPr>
        <a:xfrm>
          <a:off x="830795" y="1566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26226</xdr:rowOff>
    </xdr:from>
    <xdr:to>
      <xdr:col>55</xdr:col>
      <xdr:colOff>0</xdr:colOff>
      <xdr:row>38</xdr:row>
      <xdr:rowOff>42088</xdr:rowOff>
    </xdr:to>
    <xdr:cxnSp macro="">
      <xdr:nvCxnSpPr>
        <xdr:cNvPr id="296" name="直線コネクタ 295"/>
        <xdr:cNvCxnSpPr/>
      </xdr:nvCxnSpPr>
      <xdr:spPr>
        <a:xfrm flipV="1">
          <a:off x="9639300" y="6198426"/>
          <a:ext cx="838200" cy="35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42088</xdr:rowOff>
    </xdr:from>
    <xdr:to>
      <xdr:col>50</xdr:col>
      <xdr:colOff>114300</xdr:colOff>
      <xdr:row>38</xdr:row>
      <xdr:rowOff>43831</xdr:rowOff>
    </xdr:to>
    <xdr:cxnSp macro="">
      <xdr:nvCxnSpPr>
        <xdr:cNvPr id="299" name="直線コネクタ 298"/>
        <xdr:cNvCxnSpPr/>
      </xdr:nvCxnSpPr>
      <xdr:spPr>
        <a:xfrm flipV="1">
          <a:off x="8750300" y="6557188"/>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43831</xdr:rowOff>
    </xdr:from>
    <xdr:to>
      <xdr:col>45</xdr:col>
      <xdr:colOff>177800</xdr:colOff>
      <xdr:row>38</xdr:row>
      <xdr:rowOff>62485</xdr:rowOff>
    </xdr:to>
    <xdr:cxnSp macro="">
      <xdr:nvCxnSpPr>
        <xdr:cNvPr id="302" name="直線コネクタ 301"/>
        <xdr:cNvCxnSpPr/>
      </xdr:nvCxnSpPr>
      <xdr:spPr>
        <a:xfrm flipV="1">
          <a:off x="7861300" y="6558931"/>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31546</xdr:rowOff>
    </xdr:from>
    <xdr:to>
      <xdr:col>41</xdr:col>
      <xdr:colOff>50800</xdr:colOff>
      <xdr:row>38</xdr:row>
      <xdr:rowOff>62485</xdr:rowOff>
    </xdr:to>
    <xdr:cxnSp macro="">
      <xdr:nvCxnSpPr>
        <xdr:cNvPr id="305" name="直線コネクタ 304"/>
        <xdr:cNvCxnSpPr/>
      </xdr:nvCxnSpPr>
      <xdr:spPr>
        <a:xfrm>
          <a:off x="6972300" y="6546646"/>
          <a:ext cx="889000" cy="3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146876</xdr:rowOff>
    </xdr:from>
    <xdr:to>
      <xdr:col>55</xdr:col>
      <xdr:colOff>50800</xdr:colOff>
      <xdr:row>36</xdr:row>
      <xdr:rowOff>77026</xdr:rowOff>
    </xdr:to>
    <xdr:sp macro="" textlink="">
      <xdr:nvSpPr>
        <xdr:cNvPr id="315" name="楕円 314"/>
        <xdr:cNvSpPr/>
      </xdr:nvSpPr>
      <xdr:spPr>
        <a:xfrm>
          <a:off x="10426700" y="614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125303</xdr:rowOff>
    </xdr:from>
    <xdr:ext cx="599010" cy="259045"/>
    <xdr:sp macro="" textlink="">
      <xdr:nvSpPr>
        <xdr:cNvPr id="316" name="補助費等該当値テキスト"/>
        <xdr:cNvSpPr txBox="1"/>
      </xdr:nvSpPr>
      <xdr:spPr>
        <a:xfrm>
          <a:off x="10528300" y="612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162738</xdr:rowOff>
    </xdr:from>
    <xdr:to>
      <xdr:col>50</xdr:col>
      <xdr:colOff>165100</xdr:colOff>
      <xdr:row>38</xdr:row>
      <xdr:rowOff>92888</xdr:rowOff>
    </xdr:to>
    <xdr:sp macro="" textlink="">
      <xdr:nvSpPr>
        <xdr:cNvPr id="317" name="楕円 316"/>
        <xdr:cNvSpPr/>
      </xdr:nvSpPr>
      <xdr:spPr>
        <a:xfrm>
          <a:off x="9588500" y="65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84015</xdr:rowOff>
    </xdr:from>
    <xdr:ext cx="534377" cy="259045"/>
    <xdr:sp macro="" textlink="">
      <xdr:nvSpPr>
        <xdr:cNvPr id="318" name="テキスト ボックス 317"/>
        <xdr:cNvSpPr txBox="1"/>
      </xdr:nvSpPr>
      <xdr:spPr>
        <a:xfrm>
          <a:off x="9372111" y="659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164481</xdr:rowOff>
    </xdr:from>
    <xdr:to>
      <xdr:col>46</xdr:col>
      <xdr:colOff>38100</xdr:colOff>
      <xdr:row>38</xdr:row>
      <xdr:rowOff>94631</xdr:rowOff>
    </xdr:to>
    <xdr:sp macro="" textlink="">
      <xdr:nvSpPr>
        <xdr:cNvPr id="319" name="楕円 318"/>
        <xdr:cNvSpPr/>
      </xdr:nvSpPr>
      <xdr:spPr>
        <a:xfrm>
          <a:off x="8699500" y="65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85758</xdr:rowOff>
    </xdr:from>
    <xdr:ext cx="534377" cy="259045"/>
    <xdr:sp macro="" textlink="">
      <xdr:nvSpPr>
        <xdr:cNvPr id="320" name="テキスト ボックス 319"/>
        <xdr:cNvSpPr txBox="1"/>
      </xdr:nvSpPr>
      <xdr:spPr>
        <a:xfrm>
          <a:off x="8483111" y="660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11685</xdr:rowOff>
    </xdr:from>
    <xdr:to>
      <xdr:col>41</xdr:col>
      <xdr:colOff>101600</xdr:colOff>
      <xdr:row>38</xdr:row>
      <xdr:rowOff>113285</xdr:rowOff>
    </xdr:to>
    <xdr:sp macro="" textlink="">
      <xdr:nvSpPr>
        <xdr:cNvPr id="321" name="楕円 320"/>
        <xdr:cNvSpPr/>
      </xdr:nvSpPr>
      <xdr:spPr>
        <a:xfrm>
          <a:off x="7810500" y="65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104412</xdr:rowOff>
    </xdr:from>
    <xdr:ext cx="534377" cy="259045"/>
    <xdr:sp macro="" textlink="">
      <xdr:nvSpPr>
        <xdr:cNvPr id="322" name="テキスト ボックス 321"/>
        <xdr:cNvSpPr txBox="1"/>
      </xdr:nvSpPr>
      <xdr:spPr>
        <a:xfrm>
          <a:off x="7594111" y="66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152196</xdr:rowOff>
    </xdr:from>
    <xdr:to>
      <xdr:col>36</xdr:col>
      <xdr:colOff>165100</xdr:colOff>
      <xdr:row>38</xdr:row>
      <xdr:rowOff>82346</xdr:rowOff>
    </xdr:to>
    <xdr:sp macro="" textlink="">
      <xdr:nvSpPr>
        <xdr:cNvPr id="323" name="楕円 322"/>
        <xdr:cNvSpPr/>
      </xdr:nvSpPr>
      <xdr:spPr>
        <a:xfrm>
          <a:off x="6921500" y="64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98873</xdr:rowOff>
    </xdr:from>
    <xdr:ext cx="534377" cy="259045"/>
    <xdr:sp macro="" textlink="">
      <xdr:nvSpPr>
        <xdr:cNvPr id="324" name="テキスト ボックス 323"/>
        <xdr:cNvSpPr txBox="1"/>
      </xdr:nvSpPr>
      <xdr:spPr>
        <a:xfrm>
          <a:off x="6705111" y="62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55904</xdr:rowOff>
    </xdr:from>
    <xdr:to>
      <xdr:col>55</xdr:col>
      <xdr:colOff>0</xdr:colOff>
      <xdr:row>56</xdr:row>
      <xdr:rowOff>156127</xdr:rowOff>
    </xdr:to>
    <xdr:cxnSp macro="">
      <xdr:nvCxnSpPr>
        <xdr:cNvPr id="351" name="直線コネクタ 350"/>
        <xdr:cNvCxnSpPr/>
      </xdr:nvCxnSpPr>
      <xdr:spPr>
        <a:xfrm>
          <a:off x="9639300" y="9657104"/>
          <a:ext cx="838200" cy="10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55904</xdr:rowOff>
    </xdr:from>
    <xdr:to>
      <xdr:col>50</xdr:col>
      <xdr:colOff>114300</xdr:colOff>
      <xdr:row>57</xdr:row>
      <xdr:rowOff>10454</xdr:rowOff>
    </xdr:to>
    <xdr:cxnSp macro="">
      <xdr:nvCxnSpPr>
        <xdr:cNvPr id="354" name="直線コネクタ 353"/>
        <xdr:cNvCxnSpPr/>
      </xdr:nvCxnSpPr>
      <xdr:spPr>
        <a:xfrm flipV="1">
          <a:off x="8750300" y="9657104"/>
          <a:ext cx="889000" cy="12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132659</xdr:rowOff>
    </xdr:from>
    <xdr:to>
      <xdr:col>45</xdr:col>
      <xdr:colOff>177800</xdr:colOff>
      <xdr:row>57</xdr:row>
      <xdr:rowOff>10454</xdr:rowOff>
    </xdr:to>
    <xdr:cxnSp macro="">
      <xdr:nvCxnSpPr>
        <xdr:cNvPr id="357" name="直線コネクタ 356"/>
        <xdr:cNvCxnSpPr/>
      </xdr:nvCxnSpPr>
      <xdr:spPr>
        <a:xfrm>
          <a:off x="7861300" y="9219509"/>
          <a:ext cx="889000" cy="56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132659</xdr:rowOff>
    </xdr:from>
    <xdr:to>
      <xdr:col>41</xdr:col>
      <xdr:colOff>50800</xdr:colOff>
      <xdr:row>55</xdr:row>
      <xdr:rowOff>159017</xdr:rowOff>
    </xdr:to>
    <xdr:cxnSp macro="">
      <xdr:nvCxnSpPr>
        <xdr:cNvPr id="360" name="直線コネクタ 359"/>
        <xdr:cNvCxnSpPr/>
      </xdr:nvCxnSpPr>
      <xdr:spPr>
        <a:xfrm flipV="1">
          <a:off x="6972300" y="9219509"/>
          <a:ext cx="889000" cy="3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105327</xdr:rowOff>
    </xdr:from>
    <xdr:to>
      <xdr:col>55</xdr:col>
      <xdr:colOff>50800</xdr:colOff>
      <xdr:row>57</xdr:row>
      <xdr:rowOff>35477</xdr:rowOff>
    </xdr:to>
    <xdr:sp macro="" textlink="">
      <xdr:nvSpPr>
        <xdr:cNvPr id="370" name="楕円 369"/>
        <xdr:cNvSpPr/>
      </xdr:nvSpPr>
      <xdr:spPr>
        <a:xfrm>
          <a:off x="104267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83754</xdr:rowOff>
    </xdr:from>
    <xdr:ext cx="534377" cy="259045"/>
    <xdr:sp macro="" textlink="">
      <xdr:nvSpPr>
        <xdr:cNvPr id="371" name="普通建設事業費該当値テキスト"/>
        <xdr:cNvSpPr txBox="1"/>
      </xdr:nvSpPr>
      <xdr:spPr>
        <a:xfrm>
          <a:off x="10528300" y="968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5104</xdr:rowOff>
    </xdr:from>
    <xdr:to>
      <xdr:col>50</xdr:col>
      <xdr:colOff>165100</xdr:colOff>
      <xdr:row>56</xdr:row>
      <xdr:rowOff>106704</xdr:rowOff>
    </xdr:to>
    <xdr:sp macro="" textlink="">
      <xdr:nvSpPr>
        <xdr:cNvPr id="372" name="楕円 371"/>
        <xdr:cNvSpPr/>
      </xdr:nvSpPr>
      <xdr:spPr>
        <a:xfrm>
          <a:off x="9588500" y="96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97831</xdr:rowOff>
    </xdr:from>
    <xdr:ext cx="534377" cy="259045"/>
    <xdr:sp macro="" textlink="">
      <xdr:nvSpPr>
        <xdr:cNvPr id="373" name="テキスト ボックス 372"/>
        <xdr:cNvSpPr txBox="1"/>
      </xdr:nvSpPr>
      <xdr:spPr>
        <a:xfrm>
          <a:off x="9372111" y="96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131104</xdr:rowOff>
    </xdr:from>
    <xdr:to>
      <xdr:col>46</xdr:col>
      <xdr:colOff>38100</xdr:colOff>
      <xdr:row>57</xdr:row>
      <xdr:rowOff>61254</xdr:rowOff>
    </xdr:to>
    <xdr:sp macro="" textlink="">
      <xdr:nvSpPr>
        <xdr:cNvPr id="374" name="楕円 373"/>
        <xdr:cNvSpPr/>
      </xdr:nvSpPr>
      <xdr:spPr>
        <a:xfrm>
          <a:off x="8699500" y="97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52381</xdr:rowOff>
    </xdr:from>
    <xdr:ext cx="534377" cy="259045"/>
    <xdr:sp macro="" textlink="">
      <xdr:nvSpPr>
        <xdr:cNvPr id="375" name="テキスト ボックス 374"/>
        <xdr:cNvSpPr txBox="1"/>
      </xdr:nvSpPr>
      <xdr:spPr>
        <a:xfrm>
          <a:off x="8483111" y="982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81859</xdr:rowOff>
    </xdr:from>
    <xdr:to>
      <xdr:col>41</xdr:col>
      <xdr:colOff>101600</xdr:colOff>
      <xdr:row>54</xdr:row>
      <xdr:rowOff>12009</xdr:rowOff>
    </xdr:to>
    <xdr:sp macro="" textlink="">
      <xdr:nvSpPr>
        <xdr:cNvPr id="376" name="楕円 375"/>
        <xdr:cNvSpPr/>
      </xdr:nvSpPr>
      <xdr:spPr>
        <a:xfrm>
          <a:off x="7810500" y="91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28536</xdr:rowOff>
    </xdr:from>
    <xdr:ext cx="599010" cy="259045"/>
    <xdr:sp macro="" textlink="">
      <xdr:nvSpPr>
        <xdr:cNvPr id="377" name="テキスト ボックス 376"/>
        <xdr:cNvSpPr txBox="1"/>
      </xdr:nvSpPr>
      <xdr:spPr>
        <a:xfrm>
          <a:off x="7561795" y="89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108217</xdr:rowOff>
    </xdr:from>
    <xdr:to>
      <xdr:col>36</xdr:col>
      <xdr:colOff>165100</xdr:colOff>
      <xdr:row>56</xdr:row>
      <xdr:rowOff>38367</xdr:rowOff>
    </xdr:to>
    <xdr:sp macro="" textlink="">
      <xdr:nvSpPr>
        <xdr:cNvPr id="378" name="楕円 377"/>
        <xdr:cNvSpPr/>
      </xdr:nvSpPr>
      <xdr:spPr>
        <a:xfrm>
          <a:off x="6921500" y="95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54894</xdr:rowOff>
    </xdr:from>
    <xdr:ext cx="599010" cy="259045"/>
    <xdr:sp macro="" textlink="">
      <xdr:nvSpPr>
        <xdr:cNvPr id="379" name="テキスト ボックス 378"/>
        <xdr:cNvSpPr txBox="1"/>
      </xdr:nvSpPr>
      <xdr:spPr>
        <a:xfrm>
          <a:off x="6672795" y="931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65953</xdr:rowOff>
    </xdr:from>
    <xdr:to>
      <xdr:col>55</xdr:col>
      <xdr:colOff>0</xdr:colOff>
      <xdr:row>76</xdr:row>
      <xdr:rowOff>103910</xdr:rowOff>
    </xdr:to>
    <xdr:cxnSp macro="">
      <xdr:nvCxnSpPr>
        <xdr:cNvPr id="406" name="直線コネクタ 405"/>
        <xdr:cNvCxnSpPr/>
      </xdr:nvCxnSpPr>
      <xdr:spPr>
        <a:xfrm>
          <a:off x="9639300" y="12924703"/>
          <a:ext cx="838200" cy="20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65953</xdr:rowOff>
    </xdr:from>
    <xdr:to>
      <xdr:col>50</xdr:col>
      <xdr:colOff>114300</xdr:colOff>
      <xdr:row>77</xdr:row>
      <xdr:rowOff>11793</xdr:rowOff>
    </xdr:to>
    <xdr:cxnSp macro="">
      <xdr:nvCxnSpPr>
        <xdr:cNvPr id="409" name="直線コネクタ 408"/>
        <xdr:cNvCxnSpPr/>
      </xdr:nvCxnSpPr>
      <xdr:spPr>
        <a:xfrm flipV="1">
          <a:off x="8750300" y="12924703"/>
          <a:ext cx="889000" cy="28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1525</xdr:rowOff>
    </xdr:from>
    <xdr:to>
      <xdr:col>45</xdr:col>
      <xdr:colOff>177800</xdr:colOff>
      <xdr:row>77</xdr:row>
      <xdr:rowOff>11793</xdr:rowOff>
    </xdr:to>
    <xdr:cxnSp macro="">
      <xdr:nvCxnSpPr>
        <xdr:cNvPr id="412" name="直線コネクタ 411"/>
        <xdr:cNvCxnSpPr/>
      </xdr:nvCxnSpPr>
      <xdr:spPr>
        <a:xfrm>
          <a:off x="7861300" y="12345925"/>
          <a:ext cx="889000" cy="8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1525</xdr:rowOff>
    </xdr:from>
    <xdr:to>
      <xdr:col>41</xdr:col>
      <xdr:colOff>50800</xdr:colOff>
      <xdr:row>76</xdr:row>
      <xdr:rowOff>46047</xdr:rowOff>
    </xdr:to>
    <xdr:cxnSp macro="">
      <xdr:nvCxnSpPr>
        <xdr:cNvPr id="415" name="直線コネクタ 414"/>
        <xdr:cNvCxnSpPr/>
      </xdr:nvCxnSpPr>
      <xdr:spPr>
        <a:xfrm flipV="1">
          <a:off x="6972300" y="12345925"/>
          <a:ext cx="889000" cy="7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53110</xdr:rowOff>
    </xdr:from>
    <xdr:to>
      <xdr:col>55</xdr:col>
      <xdr:colOff>50800</xdr:colOff>
      <xdr:row>76</xdr:row>
      <xdr:rowOff>154710</xdr:rowOff>
    </xdr:to>
    <xdr:sp macro="" textlink="">
      <xdr:nvSpPr>
        <xdr:cNvPr id="425" name="楕円 424"/>
        <xdr:cNvSpPr/>
      </xdr:nvSpPr>
      <xdr:spPr>
        <a:xfrm>
          <a:off x="10426700" y="130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75988</xdr:rowOff>
    </xdr:from>
    <xdr:ext cx="534377" cy="259045"/>
    <xdr:sp macro="" textlink="">
      <xdr:nvSpPr>
        <xdr:cNvPr id="426" name="普通建設事業費 （ うち新規整備　）該当値テキスト"/>
        <xdr:cNvSpPr txBox="1"/>
      </xdr:nvSpPr>
      <xdr:spPr>
        <a:xfrm>
          <a:off x="10528300" y="1293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15153</xdr:rowOff>
    </xdr:from>
    <xdr:to>
      <xdr:col>50</xdr:col>
      <xdr:colOff>165100</xdr:colOff>
      <xdr:row>75</xdr:row>
      <xdr:rowOff>116753</xdr:rowOff>
    </xdr:to>
    <xdr:sp macro="" textlink="">
      <xdr:nvSpPr>
        <xdr:cNvPr id="427" name="楕円 426"/>
        <xdr:cNvSpPr/>
      </xdr:nvSpPr>
      <xdr:spPr>
        <a:xfrm>
          <a:off x="9588500" y="128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133280</xdr:rowOff>
    </xdr:from>
    <xdr:ext cx="534377" cy="259045"/>
    <xdr:sp macro="" textlink="">
      <xdr:nvSpPr>
        <xdr:cNvPr id="428" name="テキスト ボックス 427"/>
        <xdr:cNvSpPr txBox="1"/>
      </xdr:nvSpPr>
      <xdr:spPr>
        <a:xfrm>
          <a:off x="9372111" y="126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132443</xdr:rowOff>
    </xdr:from>
    <xdr:to>
      <xdr:col>46</xdr:col>
      <xdr:colOff>38100</xdr:colOff>
      <xdr:row>77</xdr:row>
      <xdr:rowOff>62593</xdr:rowOff>
    </xdr:to>
    <xdr:sp macro="" textlink="">
      <xdr:nvSpPr>
        <xdr:cNvPr id="429" name="楕円 428"/>
        <xdr:cNvSpPr/>
      </xdr:nvSpPr>
      <xdr:spPr>
        <a:xfrm>
          <a:off x="8699500" y="131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79121</xdr:rowOff>
    </xdr:from>
    <xdr:ext cx="534377" cy="259045"/>
    <xdr:sp macro="" textlink="">
      <xdr:nvSpPr>
        <xdr:cNvPr id="430" name="テキスト ボックス 429"/>
        <xdr:cNvSpPr txBox="1"/>
      </xdr:nvSpPr>
      <xdr:spPr>
        <a:xfrm>
          <a:off x="8483111" y="1293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122175</xdr:rowOff>
    </xdr:from>
    <xdr:to>
      <xdr:col>41</xdr:col>
      <xdr:colOff>101600</xdr:colOff>
      <xdr:row>72</xdr:row>
      <xdr:rowOff>52325</xdr:rowOff>
    </xdr:to>
    <xdr:sp macro="" textlink="">
      <xdr:nvSpPr>
        <xdr:cNvPr id="431" name="楕円 430"/>
        <xdr:cNvSpPr/>
      </xdr:nvSpPr>
      <xdr:spPr>
        <a:xfrm>
          <a:off x="7810500" y="122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68852</xdr:rowOff>
    </xdr:from>
    <xdr:ext cx="599010" cy="259045"/>
    <xdr:sp macro="" textlink="">
      <xdr:nvSpPr>
        <xdr:cNvPr id="432" name="テキスト ボックス 431"/>
        <xdr:cNvSpPr txBox="1"/>
      </xdr:nvSpPr>
      <xdr:spPr>
        <a:xfrm>
          <a:off x="7561795" y="120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166697</xdr:rowOff>
    </xdr:from>
    <xdr:to>
      <xdr:col>36</xdr:col>
      <xdr:colOff>165100</xdr:colOff>
      <xdr:row>76</xdr:row>
      <xdr:rowOff>96847</xdr:rowOff>
    </xdr:to>
    <xdr:sp macro="" textlink="">
      <xdr:nvSpPr>
        <xdr:cNvPr id="433" name="楕円 432"/>
        <xdr:cNvSpPr/>
      </xdr:nvSpPr>
      <xdr:spPr>
        <a:xfrm>
          <a:off x="6921500" y="130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113374</xdr:rowOff>
    </xdr:from>
    <xdr:ext cx="534377" cy="259045"/>
    <xdr:sp macro="" textlink="">
      <xdr:nvSpPr>
        <xdr:cNvPr id="434" name="テキスト ボックス 433"/>
        <xdr:cNvSpPr txBox="1"/>
      </xdr:nvSpPr>
      <xdr:spPr>
        <a:xfrm>
          <a:off x="6705111" y="1280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120693</xdr:rowOff>
    </xdr:from>
    <xdr:to>
      <xdr:col>55</xdr:col>
      <xdr:colOff>0</xdr:colOff>
      <xdr:row>98</xdr:row>
      <xdr:rowOff>141105</xdr:rowOff>
    </xdr:to>
    <xdr:cxnSp macro="">
      <xdr:nvCxnSpPr>
        <xdr:cNvPr id="465" name="直線コネクタ 464"/>
        <xdr:cNvCxnSpPr/>
      </xdr:nvCxnSpPr>
      <xdr:spPr>
        <a:xfrm>
          <a:off x="9639300" y="16922793"/>
          <a:ext cx="838200" cy="2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51710</xdr:rowOff>
    </xdr:from>
    <xdr:to>
      <xdr:col>50</xdr:col>
      <xdr:colOff>114300</xdr:colOff>
      <xdr:row>98</xdr:row>
      <xdr:rowOff>120693</xdr:rowOff>
    </xdr:to>
    <xdr:cxnSp macro="">
      <xdr:nvCxnSpPr>
        <xdr:cNvPr id="468" name="直線コネクタ 467"/>
        <xdr:cNvCxnSpPr/>
      </xdr:nvCxnSpPr>
      <xdr:spPr>
        <a:xfrm>
          <a:off x="8750300" y="16853810"/>
          <a:ext cx="889000" cy="6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159088</xdr:rowOff>
    </xdr:from>
    <xdr:to>
      <xdr:col>45</xdr:col>
      <xdr:colOff>177800</xdr:colOff>
      <xdr:row>98</xdr:row>
      <xdr:rowOff>51710</xdr:rowOff>
    </xdr:to>
    <xdr:cxnSp macro="">
      <xdr:nvCxnSpPr>
        <xdr:cNvPr id="471" name="直線コネクタ 470"/>
        <xdr:cNvCxnSpPr/>
      </xdr:nvCxnSpPr>
      <xdr:spPr>
        <a:xfrm>
          <a:off x="7861300" y="16789738"/>
          <a:ext cx="889000" cy="6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91258</xdr:rowOff>
    </xdr:from>
    <xdr:to>
      <xdr:col>41</xdr:col>
      <xdr:colOff>50800</xdr:colOff>
      <xdr:row>97</xdr:row>
      <xdr:rowOff>159088</xdr:rowOff>
    </xdr:to>
    <xdr:cxnSp macro="">
      <xdr:nvCxnSpPr>
        <xdr:cNvPr id="474" name="直線コネクタ 473"/>
        <xdr:cNvCxnSpPr/>
      </xdr:nvCxnSpPr>
      <xdr:spPr>
        <a:xfrm>
          <a:off x="6972300" y="16721908"/>
          <a:ext cx="889000" cy="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90305</xdr:rowOff>
    </xdr:from>
    <xdr:to>
      <xdr:col>55</xdr:col>
      <xdr:colOff>50800</xdr:colOff>
      <xdr:row>99</xdr:row>
      <xdr:rowOff>20455</xdr:rowOff>
    </xdr:to>
    <xdr:sp macro="" textlink="">
      <xdr:nvSpPr>
        <xdr:cNvPr id="484" name="楕円 483"/>
        <xdr:cNvSpPr/>
      </xdr:nvSpPr>
      <xdr:spPr>
        <a:xfrm>
          <a:off x="10426700" y="1689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5232</xdr:rowOff>
    </xdr:from>
    <xdr:ext cx="534377" cy="259045"/>
    <xdr:sp macro="" textlink="">
      <xdr:nvSpPr>
        <xdr:cNvPr id="485" name="普通建設事業費 （ うち更新整備　）該当値テキスト"/>
        <xdr:cNvSpPr txBox="1"/>
      </xdr:nvSpPr>
      <xdr:spPr>
        <a:xfrm>
          <a:off x="10528300" y="168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69893</xdr:rowOff>
    </xdr:from>
    <xdr:to>
      <xdr:col>50</xdr:col>
      <xdr:colOff>165100</xdr:colOff>
      <xdr:row>99</xdr:row>
      <xdr:rowOff>43</xdr:rowOff>
    </xdr:to>
    <xdr:sp macro="" textlink="">
      <xdr:nvSpPr>
        <xdr:cNvPr id="486" name="楕円 485"/>
        <xdr:cNvSpPr/>
      </xdr:nvSpPr>
      <xdr:spPr>
        <a:xfrm>
          <a:off x="9588500" y="168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162620</xdr:rowOff>
    </xdr:from>
    <xdr:ext cx="534377" cy="259045"/>
    <xdr:sp macro="" textlink="">
      <xdr:nvSpPr>
        <xdr:cNvPr id="487" name="テキスト ボックス 486"/>
        <xdr:cNvSpPr txBox="1"/>
      </xdr:nvSpPr>
      <xdr:spPr>
        <a:xfrm>
          <a:off x="9372111" y="16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910</xdr:rowOff>
    </xdr:from>
    <xdr:to>
      <xdr:col>46</xdr:col>
      <xdr:colOff>38100</xdr:colOff>
      <xdr:row>98</xdr:row>
      <xdr:rowOff>102510</xdr:rowOff>
    </xdr:to>
    <xdr:sp macro="" textlink="">
      <xdr:nvSpPr>
        <xdr:cNvPr id="488" name="楕円 487"/>
        <xdr:cNvSpPr/>
      </xdr:nvSpPr>
      <xdr:spPr>
        <a:xfrm>
          <a:off x="8699500" y="168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93637</xdr:rowOff>
    </xdr:from>
    <xdr:ext cx="534377" cy="259045"/>
    <xdr:sp macro="" textlink="">
      <xdr:nvSpPr>
        <xdr:cNvPr id="489" name="テキスト ボックス 488"/>
        <xdr:cNvSpPr txBox="1"/>
      </xdr:nvSpPr>
      <xdr:spPr>
        <a:xfrm>
          <a:off x="8483111" y="168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108288</xdr:rowOff>
    </xdr:from>
    <xdr:to>
      <xdr:col>41</xdr:col>
      <xdr:colOff>101600</xdr:colOff>
      <xdr:row>98</xdr:row>
      <xdr:rowOff>38438</xdr:rowOff>
    </xdr:to>
    <xdr:sp macro="" textlink="">
      <xdr:nvSpPr>
        <xdr:cNvPr id="490" name="楕円 489"/>
        <xdr:cNvSpPr/>
      </xdr:nvSpPr>
      <xdr:spPr>
        <a:xfrm>
          <a:off x="7810500" y="167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29565</xdr:rowOff>
    </xdr:from>
    <xdr:ext cx="534377" cy="259045"/>
    <xdr:sp macro="" textlink="">
      <xdr:nvSpPr>
        <xdr:cNvPr id="491" name="テキスト ボックス 490"/>
        <xdr:cNvSpPr txBox="1"/>
      </xdr:nvSpPr>
      <xdr:spPr>
        <a:xfrm>
          <a:off x="7594111" y="168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40458</xdr:rowOff>
    </xdr:from>
    <xdr:to>
      <xdr:col>36</xdr:col>
      <xdr:colOff>165100</xdr:colOff>
      <xdr:row>97</xdr:row>
      <xdr:rowOff>142058</xdr:rowOff>
    </xdr:to>
    <xdr:sp macro="" textlink="">
      <xdr:nvSpPr>
        <xdr:cNvPr id="492" name="楕円 491"/>
        <xdr:cNvSpPr/>
      </xdr:nvSpPr>
      <xdr:spPr>
        <a:xfrm>
          <a:off x="6921500" y="166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133185</xdr:rowOff>
    </xdr:from>
    <xdr:ext cx="534377" cy="259045"/>
    <xdr:sp macro="" textlink="">
      <xdr:nvSpPr>
        <xdr:cNvPr id="493" name="テキスト ボックス 492"/>
        <xdr:cNvSpPr txBox="1"/>
      </xdr:nvSpPr>
      <xdr:spPr>
        <a:xfrm>
          <a:off x="6705111" y="167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74346</xdr:rowOff>
    </xdr:from>
    <xdr:to>
      <xdr:col>85</xdr:col>
      <xdr:colOff>127000</xdr:colOff>
      <xdr:row>39</xdr:row>
      <xdr:rowOff>11049</xdr:rowOff>
    </xdr:to>
    <xdr:cxnSp macro="">
      <xdr:nvCxnSpPr>
        <xdr:cNvPr id="522" name="直線コネクタ 521"/>
        <xdr:cNvCxnSpPr/>
      </xdr:nvCxnSpPr>
      <xdr:spPr>
        <a:xfrm flipV="1">
          <a:off x="15481300" y="6589446"/>
          <a:ext cx="838200" cy="1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3467</xdr:rowOff>
    </xdr:from>
    <xdr:to>
      <xdr:col>81</xdr:col>
      <xdr:colOff>50800</xdr:colOff>
      <xdr:row>39</xdr:row>
      <xdr:rowOff>11049</xdr:rowOff>
    </xdr:to>
    <xdr:cxnSp macro="">
      <xdr:nvCxnSpPr>
        <xdr:cNvPr id="525" name="直線コネクタ 524"/>
        <xdr:cNvCxnSpPr/>
      </xdr:nvCxnSpPr>
      <xdr:spPr>
        <a:xfrm>
          <a:off x="14592300" y="6690017"/>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3467</xdr:rowOff>
    </xdr:from>
    <xdr:to>
      <xdr:col>76</xdr:col>
      <xdr:colOff>114300</xdr:colOff>
      <xdr:row>39</xdr:row>
      <xdr:rowOff>11417</xdr:rowOff>
    </xdr:to>
    <xdr:cxnSp macro="">
      <xdr:nvCxnSpPr>
        <xdr:cNvPr id="528" name="直線コネクタ 527"/>
        <xdr:cNvCxnSpPr/>
      </xdr:nvCxnSpPr>
      <xdr:spPr>
        <a:xfrm flipV="1">
          <a:off x="13703300" y="6690017"/>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2248</xdr:rowOff>
    </xdr:from>
    <xdr:to>
      <xdr:col>71</xdr:col>
      <xdr:colOff>177800</xdr:colOff>
      <xdr:row>39</xdr:row>
      <xdr:rowOff>11417</xdr:rowOff>
    </xdr:to>
    <xdr:cxnSp macro="">
      <xdr:nvCxnSpPr>
        <xdr:cNvPr id="531" name="直線コネクタ 530"/>
        <xdr:cNvCxnSpPr/>
      </xdr:nvCxnSpPr>
      <xdr:spPr>
        <a:xfrm>
          <a:off x="12814300" y="6688798"/>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23546</xdr:rowOff>
    </xdr:from>
    <xdr:to>
      <xdr:col>85</xdr:col>
      <xdr:colOff>177800</xdr:colOff>
      <xdr:row>38</xdr:row>
      <xdr:rowOff>125146</xdr:rowOff>
    </xdr:to>
    <xdr:sp macro="" textlink="">
      <xdr:nvSpPr>
        <xdr:cNvPr id="541" name="楕円 540"/>
        <xdr:cNvSpPr/>
      </xdr:nvSpPr>
      <xdr:spPr>
        <a:xfrm>
          <a:off x="16268700" y="65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46423</xdr:rowOff>
    </xdr:from>
    <xdr:ext cx="534377" cy="259045"/>
    <xdr:sp macro="" textlink="">
      <xdr:nvSpPr>
        <xdr:cNvPr id="542" name="災害復旧事業費該当値テキスト"/>
        <xdr:cNvSpPr txBox="1"/>
      </xdr:nvSpPr>
      <xdr:spPr>
        <a:xfrm>
          <a:off x="16370300" y="63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131699</xdr:rowOff>
    </xdr:from>
    <xdr:to>
      <xdr:col>81</xdr:col>
      <xdr:colOff>101600</xdr:colOff>
      <xdr:row>39</xdr:row>
      <xdr:rowOff>61849</xdr:rowOff>
    </xdr:to>
    <xdr:sp macro="" textlink="">
      <xdr:nvSpPr>
        <xdr:cNvPr id="543" name="楕円 542"/>
        <xdr:cNvSpPr/>
      </xdr:nvSpPr>
      <xdr:spPr>
        <a:xfrm>
          <a:off x="15430500" y="66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52976</xdr:rowOff>
    </xdr:from>
    <xdr:ext cx="469744" cy="259045"/>
    <xdr:sp macro="" textlink="">
      <xdr:nvSpPr>
        <xdr:cNvPr id="544" name="テキスト ボックス 543"/>
        <xdr:cNvSpPr txBox="1"/>
      </xdr:nvSpPr>
      <xdr:spPr>
        <a:xfrm>
          <a:off x="15246428" y="673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124117</xdr:rowOff>
    </xdr:from>
    <xdr:to>
      <xdr:col>76</xdr:col>
      <xdr:colOff>165100</xdr:colOff>
      <xdr:row>39</xdr:row>
      <xdr:rowOff>54267</xdr:rowOff>
    </xdr:to>
    <xdr:sp macro="" textlink="">
      <xdr:nvSpPr>
        <xdr:cNvPr id="545" name="楕円 544"/>
        <xdr:cNvSpPr/>
      </xdr:nvSpPr>
      <xdr:spPr>
        <a:xfrm>
          <a:off x="14541500" y="66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45394</xdr:rowOff>
    </xdr:from>
    <xdr:ext cx="469744" cy="259045"/>
    <xdr:sp macro="" textlink="">
      <xdr:nvSpPr>
        <xdr:cNvPr id="546" name="テキスト ボックス 545"/>
        <xdr:cNvSpPr txBox="1"/>
      </xdr:nvSpPr>
      <xdr:spPr>
        <a:xfrm>
          <a:off x="14357428" y="673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132067</xdr:rowOff>
    </xdr:from>
    <xdr:to>
      <xdr:col>72</xdr:col>
      <xdr:colOff>38100</xdr:colOff>
      <xdr:row>39</xdr:row>
      <xdr:rowOff>62217</xdr:rowOff>
    </xdr:to>
    <xdr:sp macro="" textlink="">
      <xdr:nvSpPr>
        <xdr:cNvPr id="547" name="楕円 546"/>
        <xdr:cNvSpPr/>
      </xdr:nvSpPr>
      <xdr:spPr>
        <a:xfrm>
          <a:off x="13652500" y="66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53344</xdr:rowOff>
    </xdr:from>
    <xdr:ext cx="469744" cy="259045"/>
    <xdr:sp macro="" textlink="">
      <xdr:nvSpPr>
        <xdr:cNvPr id="548" name="テキスト ボックス 547"/>
        <xdr:cNvSpPr txBox="1"/>
      </xdr:nvSpPr>
      <xdr:spPr>
        <a:xfrm>
          <a:off x="13468428" y="67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122898</xdr:rowOff>
    </xdr:from>
    <xdr:to>
      <xdr:col>67</xdr:col>
      <xdr:colOff>101600</xdr:colOff>
      <xdr:row>39</xdr:row>
      <xdr:rowOff>53048</xdr:rowOff>
    </xdr:to>
    <xdr:sp macro="" textlink="">
      <xdr:nvSpPr>
        <xdr:cNvPr id="549" name="楕円 548"/>
        <xdr:cNvSpPr/>
      </xdr:nvSpPr>
      <xdr:spPr>
        <a:xfrm>
          <a:off x="12763500" y="66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44175</xdr:rowOff>
    </xdr:from>
    <xdr:ext cx="469744" cy="259045"/>
    <xdr:sp macro="" textlink="">
      <xdr:nvSpPr>
        <xdr:cNvPr id="550" name="テキスト ボックス 549"/>
        <xdr:cNvSpPr txBox="1"/>
      </xdr:nvSpPr>
      <xdr:spPr>
        <a:xfrm>
          <a:off x="12579428" y="673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28454</xdr:rowOff>
    </xdr:from>
    <xdr:to>
      <xdr:col>85</xdr:col>
      <xdr:colOff>127000</xdr:colOff>
      <xdr:row>78</xdr:row>
      <xdr:rowOff>55556</xdr:rowOff>
    </xdr:to>
    <xdr:cxnSp macro="">
      <xdr:nvCxnSpPr>
        <xdr:cNvPr id="632" name="直線コネクタ 631"/>
        <xdr:cNvCxnSpPr/>
      </xdr:nvCxnSpPr>
      <xdr:spPr>
        <a:xfrm flipV="1">
          <a:off x="15481300" y="13401554"/>
          <a:ext cx="8382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55556</xdr:rowOff>
    </xdr:from>
    <xdr:to>
      <xdr:col>81</xdr:col>
      <xdr:colOff>50800</xdr:colOff>
      <xdr:row>78</xdr:row>
      <xdr:rowOff>60506</xdr:rowOff>
    </xdr:to>
    <xdr:cxnSp macro="">
      <xdr:nvCxnSpPr>
        <xdr:cNvPr id="635" name="直線コネクタ 634"/>
        <xdr:cNvCxnSpPr/>
      </xdr:nvCxnSpPr>
      <xdr:spPr>
        <a:xfrm flipV="1">
          <a:off x="14592300" y="13428656"/>
          <a:ext cx="8890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60506</xdr:rowOff>
    </xdr:from>
    <xdr:to>
      <xdr:col>76</xdr:col>
      <xdr:colOff>114300</xdr:colOff>
      <xdr:row>78</xdr:row>
      <xdr:rowOff>71101</xdr:rowOff>
    </xdr:to>
    <xdr:cxnSp macro="">
      <xdr:nvCxnSpPr>
        <xdr:cNvPr id="638" name="直線コネクタ 637"/>
        <xdr:cNvCxnSpPr/>
      </xdr:nvCxnSpPr>
      <xdr:spPr>
        <a:xfrm flipV="1">
          <a:off x="13703300" y="13433606"/>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71101</xdr:rowOff>
    </xdr:from>
    <xdr:to>
      <xdr:col>71</xdr:col>
      <xdr:colOff>177800</xdr:colOff>
      <xdr:row>78</xdr:row>
      <xdr:rowOff>78696</xdr:rowOff>
    </xdr:to>
    <xdr:cxnSp macro="">
      <xdr:nvCxnSpPr>
        <xdr:cNvPr id="641" name="直線コネクタ 640"/>
        <xdr:cNvCxnSpPr/>
      </xdr:nvCxnSpPr>
      <xdr:spPr>
        <a:xfrm flipV="1">
          <a:off x="12814300" y="13444201"/>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149104</xdr:rowOff>
    </xdr:from>
    <xdr:to>
      <xdr:col>85</xdr:col>
      <xdr:colOff>177800</xdr:colOff>
      <xdr:row>78</xdr:row>
      <xdr:rowOff>79254</xdr:rowOff>
    </xdr:to>
    <xdr:sp macro="" textlink="">
      <xdr:nvSpPr>
        <xdr:cNvPr id="651" name="楕円 650"/>
        <xdr:cNvSpPr/>
      </xdr:nvSpPr>
      <xdr:spPr>
        <a:xfrm>
          <a:off x="16268700" y="133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531</xdr:rowOff>
    </xdr:from>
    <xdr:ext cx="534377" cy="259045"/>
    <xdr:sp macro="" textlink="">
      <xdr:nvSpPr>
        <xdr:cNvPr id="652" name="公債費該当値テキスト"/>
        <xdr:cNvSpPr txBox="1"/>
      </xdr:nvSpPr>
      <xdr:spPr>
        <a:xfrm>
          <a:off x="16370300" y="132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4756</xdr:rowOff>
    </xdr:from>
    <xdr:to>
      <xdr:col>81</xdr:col>
      <xdr:colOff>101600</xdr:colOff>
      <xdr:row>78</xdr:row>
      <xdr:rowOff>106356</xdr:rowOff>
    </xdr:to>
    <xdr:sp macro="" textlink="">
      <xdr:nvSpPr>
        <xdr:cNvPr id="653" name="楕円 652"/>
        <xdr:cNvSpPr/>
      </xdr:nvSpPr>
      <xdr:spPr>
        <a:xfrm>
          <a:off x="15430500" y="133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97483</xdr:rowOff>
    </xdr:from>
    <xdr:ext cx="534377" cy="259045"/>
    <xdr:sp macro="" textlink="">
      <xdr:nvSpPr>
        <xdr:cNvPr id="654" name="テキスト ボックス 653"/>
        <xdr:cNvSpPr txBox="1"/>
      </xdr:nvSpPr>
      <xdr:spPr>
        <a:xfrm>
          <a:off x="15214111" y="1347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9706</xdr:rowOff>
    </xdr:from>
    <xdr:to>
      <xdr:col>76</xdr:col>
      <xdr:colOff>165100</xdr:colOff>
      <xdr:row>78</xdr:row>
      <xdr:rowOff>111306</xdr:rowOff>
    </xdr:to>
    <xdr:sp macro="" textlink="">
      <xdr:nvSpPr>
        <xdr:cNvPr id="655" name="楕円 654"/>
        <xdr:cNvSpPr/>
      </xdr:nvSpPr>
      <xdr:spPr>
        <a:xfrm>
          <a:off x="14541500" y="133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102433</xdr:rowOff>
    </xdr:from>
    <xdr:ext cx="534377" cy="259045"/>
    <xdr:sp macro="" textlink="">
      <xdr:nvSpPr>
        <xdr:cNvPr id="656" name="テキスト ボックス 655"/>
        <xdr:cNvSpPr txBox="1"/>
      </xdr:nvSpPr>
      <xdr:spPr>
        <a:xfrm>
          <a:off x="14325111" y="134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20301</xdr:rowOff>
    </xdr:from>
    <xdr:to>
      <xdr:col>72</xdr:col>
      <xdr:colOff>38100</xdr:colOff>
      <xdr:row>78</xdr:row>
      <xdr:rowOff>121901</xdr:rowOff>
    </xdr:to>
    <xdr:sp macro="" textlink="">
      <xdr:nvSpPr>
        <xdr:cNvPr id="657" name="楕円 656"/>
        <xdr:cNvSpPr/>
      </xdr:nvSpPr>
      <xdr:spPr>
        <a:xfrm>
          <a:off x="13652500" y="133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113028</xdr:rowOff>
    </xdr:from>
    <xdr:ext cx="534377" cy="259045"/>
    <xdr:sp macro="" textlink="">
      <xdr:nvSpPr>
        <xdr:cNvPr id="658" name="テキスト ボックス 657"/>
        <xdr:cNvSpPr txBox="1"/>
      </xdr:nvSpPr>
      <xdr:spPr>
        <a:xfrm>
          <a:off x="13436111" y="134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27896</xdr:rowOff>
    </xdr:from>
    <xdr:to>
      <xdr:col>67</xdr:col>
      <xdr:colOff>101600</xdr:colOff>
      <xdr:row>78</xdr:row>
      <xdr:rowOff>129496</xdr:rowOff>
    </xdr:to>
    <xdr:sp macro="" textlink="">
      <xdr:nvSpPr>
        <xdr:cNvPr id="659" name="楕円 658"/>
        <xdr:cNvSpPr/>
      </xdr:nvSpPr>
      <xdr:spPr>
        <a:xfrm>
          <a:off x="12763500" y="134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120623</xdr:rowOff>
    </xdr:from>
    <xdr:ext cx="534377" cy="259045"/>
    <xdr:sp macro="" textlink="">
      <xdr:nvSpPr>
        <xdr:cNvPr id="660" name="テキスト ボックス 659"/>
        <xdr:cNvSpPr txBox="1"/>
      </xdr:nvSpPr>
      <xdr:spPr>
        <a:xfrm>
          <a:off x="12547111" y="134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90835</xdr:rowOff>
    </xdr:from>
    <xdr:to>
      <xdr:col>85</xdr:col>
      <xdr:colOff>127000</xdr:colOff>
      <xdr:row>98</xdr:row>
      <xdr:rowOff>98895</xdr:rowOff>
    </xdr:to>
    <xdr:cxnSp macro="">
      <xdr:nvCxnSpPr>
        <xdr:cNvPr id="687" name="直線コネクタ 686"/>
        <xdr:cNvCxnSpPr/>
      </xdr:nvCxnSpPr>
      <xdr:spPr>
        <a:xfrm flipV="1">
          <a:off x="15481300" y="16892935"/>
          <a:ext cx="8382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86737</xdr:rowOff>
    </xdr:from>
    <xdr:to>
      <xdr:col>81</xdr:col>
      <xdr:colOff>50800</xdr:colOff>
      <xdr:row>98</xdr:row>
      <xdr:rowOff>98895</xdr:rowOff>
    </xdr:to>
    <xdr:cxnSp macro="">
      <xdr:nvCxnSpPr>
        <xdr:cNvPr id="690" name="直線コネクタ 689"/>
        <xdr:cNvCxnSpPr/>
      </xdr:nvCxnSpPr>
      <xdr:spPr>
        <a:xfrm>
          <a:off x="14592300" y="16888837"/>
          <a:ext cx="889000" cy="1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86737</xdr:rowOff>
    </xdr:from>
    <xdr:to>
      <xdr:col>76</xdr:col>
      <xdr:colOff>114300</xdr:colOff>
      <xdr:row>98</xdr:row>
      <xdr:rowOff>95269</xdr:rowOff>
    </xdr:to>
    <xdr:cxnSp macro="">
      <xdr:nvCxnSpPr>
        <xdr:cNvPr id="693" name="直線コネクタ 692"/>
        <xdr:cNvCxnSpPr/>
      </xdr:nvCxnSpPr>
      <xdr:spPr>
        <a:xfrm flipV="1">
          <a:off x="13703300" y="16888837"/>
          <a:ext cx="889000" cy="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55911</xdr:rowOff>
    </xdr:from>
    <xdr:to>
      <xdr:col>71</xdr:col>
      <xdr:colOff>177800</xdr:colOff>
      <xdr:row>98</xdr:row>
      <xdr:rowOff>95269</xdr:rowOff>
    </xdr:to>
    <xdr:cxnSp macro="">
      <xdr:nvCxnSpPr>
        <xdr:cNvPr id="696" name="直線コネクタ 695"/>
        <xdr:cNvCxnSpPr/>
      </xdr:nvCxnSpPr>
      <xdr:spPr>
        <a:xfrm>
          <a:off x="12814300" y="16858011"/>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40035</xdr:rowOff>
    </xdr:from>
    <xdr:to>
      <xdr:col>85</xdr:col>
      <xdr:colOff>177800</xdr:colOff>
      <xdr:row>98</xdr:row>
      <xdr:rowOff>141635</xdr:rowOff>
    </xdr:to>
    <xdr:sp macro="" textlink="">
      <xdr:nvSpPr>
        <xdr:cNvPr id="706" name="楕円 705"/>
        <xdr:cNvSpPr/>
      </xdr:nvSpPr>
      <xdr:spPr>
        <a:xfrm>
          <a:off x="16268700" y="168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48095</xdr:rowOff>
    </xdr:from>
    <xdr:to>
      <xdr:col>81</xdr:col>
      <xdr:colOff>101600</xdr:colOff>
      <xdr:row>98</xdr:row>
      <xdr:rowOff>149695</xdr:rowOff>
    </xdr:to>
    <xdr:sp macro="" textlink="">
      <xdr:nvSpPr>
        <xdr:cNvPr id="708" name="楕円 707"/>
        <xdr:cNvSpPr/>
      </xdr:nvSpPr>
      <xdr:spPr>
        <a:xfrm>
          <a:off x="15430500" y="168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140822</xdr:rowOff>
    </xdr:from>
    <xdr:ext cx="534377" cy="259045"/>
    <xdr:sp macro="" textlink="">
      <xdr:nvSpPr>
        <xdr:cNvPr id="709" name="テキスト ボックス 708"/>
        <xdr:cNvSpPr txBox="1"/>
      </xdr:nvSpPr>
      <xdr:spPr>
        <a:xfrm>
          <a:off x="15214111" y="1694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35937</xdr:rowOff>
    </xdr:from>
    <xdr:to>
      <xdr:col>76</xdr:col>
      <xdr:colOff>165100</xdr:colOff>
      <xdr:row>98</xdr:row>
      <xdr:rowOff>137537</xdr:rowOff>
    </xdr:to>
    <xdr:sp macro="" textlink="">
      <xdr:nvSpPr>
        <xdr:cNvPr id="710" name="楕円 709"/>
        <xdr:cNvSpPr/>
      </xdr:nvSpPr>
      <xdr:spPr>
        <a:xfrm>
          <a:off x="14541500" y="168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154064</xdr:rowOff>
    </xdr:from>
    <xdr:ext cx="534377" cy="259045"/>
    <xdr:sp macro="" textlink="">
      <xdr:nvSpPr>
        <xdr:cNvPr id="711" name="テキスト ボックス 710"/>
        <xdr:cNvSpPr txBox="1"/>
      </xdr:nvSpPr>
      <xdr:spPr>
        <a:xfrm>
          <a:off x="14325111" y="166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44469</xdr:rowOff>
    </xdr:from>
    <xdr:to>
      <xdr:col>72</xdr:col>
      <xdr:colOff>38100</xdr:colOff>
      <xdr:row>98</xdr:row>
      <xdr:rowOff>146069</xdr:rowOff>
    </xdr:to>
    <xdr:sp macro="" textlink="">
      <xdr:nvSpPr>
        <xdr:cNvPr id="712" name="楕円 711"/>
        <xdr:cNvSpPr/>
      </xdr:nvSpPr>
      <xdr:spPr>
        <a:xfrm>
          <a:off x="13652500" y="1684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137196</xdr:rowOff>
    </xdr:from>
    <xdr:ext cx="534377" cy="259045"/>
    <xdr:sp macro="" textlink="">
      <xdr:nvSpPr>
        <xdr:cNvPr id="713" name="テキスト ボックス 712"/>
        <xdr:cNvSpPr txBox="1"/>
      </xdr:nvSpPr>
      <xdr:spPr>
        <a:xfrm>
          <a:off x="13436111" y="1693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5111</xdr:rowOff>
    </xdr:from>
    <xdr:to>
      <xdr:col>67</xdr:col>
      <xdr:colOff>101600</xdr:colOff>
      <xdr:row>98</xdr:row>
      <xdr:rowOff>106711</xdr:rowOff>
    </xdr:to>
    <xdr:sp macro="" textlink="">
      <xdr:nvSpPr>
        <xdr:cNvPr id="714" name="楕円 713"/>
        <xdr:cNvSpPr/>
      </xdr:nvSpPr>
      <xdr:spPr>
        <a:xfrm>
          <a:off x="12763500" y="168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123238</xdr:rowOff>
    </xdr:from>
    <xdr:ext cx="534377" cy="259045"/>
    <xdr:sp macro="" textlink="">
      <xdr:nvSpPr>
        <xdr:cNvPr id="715" name="テキスト ボックス 714"/>
        <xdr:cNvSpPr txBox="1"/>
      </xdr:nvSpPr>
      <xdr:spPr>
        <a:xfrm>
          <a:off x="12547111" y="165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44283</xdr:rowOff>
    </xdr:from>
    <xdr:to>
      <xdr:col>116</xdr:col>
      <xdr:colOff>63500</xdr:colOff>
      <xdr:row>38</xdr:row>
      <xdr:rowOff>45425</xdr:rowOff>
    </xdr:to>
    <xdr:cxnSp macro="">
      <xdr:nvCxnSpPr>
        <xdr:cNvPr id="742" name="直線コネクタ 741"/>
        <xdr:cNvCxnSpPr/>
      </xdr:nvCxnSpPr>
      <xdr:spPr>
        <a:xfrm flipV="1">
          <a:off x="21323300" y="6559383"/>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25446</xdr:rowOff>
    </xdr:from>
    <xdr:to>
      <xdr:col>111</xdr:col>
      <xdr:colOff>177800</xdr:colOff>
      <xdr:row>38</xdr:row>
      <xdr:rowOff>45425</xdr:rowOff>
    </xdr:to>
    <xdr:cxnSp macro="">
      <xdr:nvCxnSpPr>
        <xdr:cNvPr id="745" name="直線コネクタ 744"/>
        <xdr:cNvCxnSpPr/>
      </xdr:nvCxnSpPr>
      <xdr:spPr>
        <a:xfrm>
          <a:off x="20434300" y="6540546"/>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25446</xdr:rowOff>
    </xdr:from>
    <xdr:to>
      <xdr:col>107</xdr:col>
      <xdr:colOff>50800</xdr:colOff>
      <xdr:row>38</xdr:row>
      <xdr:rowOff>31710</xdr:rowOff>
    </xdr:to>
    <xdr:cxnSp macro="">
      <xdr:nvCxnSpPr>
        <xdr:cNvPr id="748" name="直線コネクタ 747"/>
        <xdr:cNvCxnSpPr/>
      </xdr:nvCxnSpPr>
      <xdr:spPr>
        <a:xfrm flipV="1">
          <a:off x="19545300" y="6540546"/>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18999</xdr:rowOff>
    </xdr:from>
    <xdr:to>
      <xdr:col>102</xdr:col>
      <xdr:colOff>114300</xdr:colOff>
      <xdr:row>38</xdr:row>
      <xdr:rowOff>31710</xdr:rowOff>
    </xdr:to>
    <xdr:cxnSp macro="">
      <xdr:nvCxnSpPr>
        <xdr:cNvPr id="751" name="直線コネクタ 750"/>
        <xdr:cNvCxnSpPr/>
      </xdr:nvCxnSpPr>
      <xdr:spPr>
        <a:xfrm>
          <a:off x="18656300" y="6534099"/>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164933</xdr:rowOff>
    </xdr:from>
    <xdr:to>
      <xdr:col>116</xdr:col>
      <xdr:colOff>114300</xdr:colOff>
      <xdr:row>38</xdr:row>
      <xdr:rowOff>95083</xdr:rowOff>
    </xdr:to>
    <xdr:sp macro="" textlink="">
      <xdr:nvSpPr>
        <xdr:cNvPr id="761" name="楕円 760"/>
        <xdr:cNvSpPr/>
      </xdr:nvSpPr>
      <xdr:spPr>
        <a:xfrm>
          <a:off x="22110700" y="65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79859</xdr:rowOff>
    </xdr:from>
    <xdr:ext cx="469744" cy="259045"/>
    <xdr:sp macro="" textlink="">
      <xdr:nvSpPr>
        <xdr:cNvPr id="762" name="投資及び出資金該当値テキスト"/>
        <xdr:cNvSpPr txBox="1"/>
      </xdr:nvSpPr>
      <xdr:spPr>
        <a:xfrm>
          <a:off x="22212300" y="642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166075</xdr:rowOff>
    </xdr:from>
    <xdr:to>
      <xdr:col>112</xdr:col>
      <xdr:colOff>38100</xdr:colOff>
      <xdr:row>38</xdr:row>
      <xdr:rowOff>96225</xdr:rowOff>
    </xdr:to>
    <xdr:sp macro="" textlink="">
      <xdr:nvSpPr>
        <xdr:cNvPr id="763" name="楕円 762"/>
        <xdr:cNvSpPr/>
      </xdr:nvSpPr>
      <xdr:spPr>
        <a:xfrm>
          <a:off x="21272500" y="65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87352</xdr:rowOff>
    </xdr:from>
    <xdr:ext cx="469744" cy="259045"/>
    <xdr:sp macro="" textlink="">
      <xdr:nvSpPr>
        <xdr:cNvPr id="764" name="テキスト ボックス 763"/>
        <xdr:cNvSpPr txBox="1"/>
      </xdr:nvSpPr>
      <xdr:spPr>
        <a:xfrm>
          <a:off x="21088428" y="660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146096</xdr:rowOff>
    </xdr:from>
    <xdr:to>
      <xdr:col>107</xdr:col>
      <xdr:colOff>101600</xdr:colOff>
      <xdr:row>38</xdr:row>
      <xdr:rowOff>76246</xdr:rowOff>
    </xdr:to>
    <xdr:sp macro="" textlink="">
      <xdr:nvSpPr>
        <xdr:cNvPr id="765" name="楕円 764"/>
        <xdr:cNvSpPr/>
      </xdr:nvSpPr>
      <xdr:spPr>
        <a:xfrm>
          <a:off x="20383500" y="64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92773</xdr:rowOff>
    </xdr:from>
    <xdr:ext cx="469744" cy="259045"/>
    <xdr:sp macro="" textlink="">
      <xdr:nvSpPr>
        <xdr:cNvPr id="766" name="テキスト ボックス 765"/>
        <xdr:cNvSpPr txBox="1"/>
      </xdr:nvSpPr>
      <xdr:spPr>
        <a:xfrm>
          <a:off x="20199428" y="626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152359</xdr:rowOff>
    </xdr:from>
    <xdr:to>
      <xdr:col>102</xdr:col>
      <xdr:colOff>165100</xdr:colOff>
      <xdr:row>38</xdr:row>
      <xdr:rowOff>82510</xdr:rowOff>
    </xdr:to>
    <xdr:sp macro="" textlink="">
      <xdr:nvSpPr>
        <xdr:cNvPr id="767" name="楕円 766"/>
        <xdr:cNvSpPr/>
      </xdr:nvSpPr>
      <xdr:spPr>
        <a:xfrm>
          <a:off x="19494500" y="64960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99036</xdr:rowOff>
    </xdr:from>
    <xdr:ext cx="469744" cy="259045"/>
    <xdr:sp macro="" textlink="">
      <xdr:nvSpPr>
        <xdr:cNvPr id="768" name="テキスト ボックス 767"/>
        <xdr:cNvSpPr txBox="1"/>
      </xdr:nvSpPr>
      <xdr:spPr>
        <a:xfrm>
          <a:off x="19310428" y="627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139649</xdr:rowOff>
    </xdr:from>
    <xdr:to>
      <xdr:col>98</xdr:col>
      <xdr:colOff>38100</xdr:colOff>
      <xdr:row>38</xdr:row>
      <xdr:rowOff>69799</xdr:rowOff>
    </xdr:to>
    <xdr:sp macro="" textlink="">
      <xdr:nvSpPr>
        <xdr:cNvPr id="769" name="楕円 768"/>
        <xdr:cNvSpPr/>
      </xdr:nvSpPr>
      <xdr:spPr>
        <a:xfrm>
          <a:off x="18605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86326</xdr:rowOff>
    </xdr:from>
    <xdr:ext cx="469744" cy="259045"/>
    <xdr:sp macro="" textlink="">
      <xdr:nvSpPr>
        <xdr:cNvPr id="770" name="テキスト ボックス 769"/>
        <xdr:cNvSpPr txBox="1"/>
      </xdr:nvSpPr>
      <xdr:spPr>
        <a:xfrm>
          <a:off x="18421428" y="62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85522</xdr:rowOff>
    </xdr:from>
    <xdr:to>
      <xdr:col>116</xdr:col>
      <xdr:colOff>63500</xdr:colOff>
      <xdr:row>59</xdr:row>
      <xdr:rowOff>87138</xdr:rowOff>
    </xdr:to>
    <xdr:cxnSp macro="">
      <xdr:nvCxnSpPr>
        <xdr:cNvPr id="801" name="直線コネクタ 800"/>
        <xdr:cNvCxnSpPr/>
      </xdr:nvCxnSpPr>
      <xdr:spPr>
        <a:xfrm flipV="1">
          <a:off x="21323300" y="10201072"/>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84183</xdr:rowOff>
    </xdr:from>
    <xdr:to>
      <xdr:col>111</xdr:col>
      <xdr:colOff>177800</xdr:colOff>
      <xdr:row>59</xdr:row>
      <xdr:rowOff>87138</xdr:rowOff>
    </xdr:to>
    <xdr:cxnSp macro="">
      <xdr:nvCxnSpPr>
        <xdr:cNvPr id="804" name="直線コネクタ 803"/>
        <xdr:cNvCxnSpPr/>
      </xdr:nvCxnSpPr>
      <xdr:spPr>
        <a:xfrm>
          <a:off x="20434300" y="10199733"/>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84183</xdr:rowOff>
    </xdr:from>
    <xdr:to>
      <xdr:col>107</xdr:col>
      <xdr:colOff>50800</xdr:colOff>
      <xdr:row>59</xdr:row>
      <xdr:rowOff>84216</xdr:rowOff>
    </xdr:to>
    <xdr:cxnSp macro="">
      <xdr:nvCxnSpPr>
        <xdr:cNvPr id="807" name="直線コネクタ 806"/>
        <xdr:cNvCxnSpPr/>
      </xdr:nvCxnSpPr>
      <xdr:spPr>
        <a:xfrm flipV="1">
          <a:off x="19545300" y="1019973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84216</xdr:rowOff>
    </xdr:from>
    <xdr:to>
      <xdr:col>102</xdr:col>
      <xdr:colOff>114300</xdr:colOff>
      <xdr:row>59</xdr:row>
      <xdr:rowOff>86371</xdr:rowOff>
    </xdr:to>
    <xdr:cxnSp macro="">
      <xdr:nvCxnSpPr>
        <xdr:cNvPr id="810" name="直線コネクタ 809"/>
        <xdr:cNvCxnSpPr/>
      </xdr:nvCxnSpPr>
      <xdr:spPr>
        <a:xfrm flipV="1">
          <a:off x="18656300" y="10199766"/>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34722</xdr:rowOff>
    </xdr:from>
    <xdr:to>
      <xdr:col>116</xdr:col>
      <xdr:colOff>114300</xdr:colOff>
      <xdr:row>59</xdr:row>
      <xdr:rowOff>136322</xdr:rowOff>
    </xdr:to>
    <xdr:sp macro="" textlink="">
      <xdr:nvSpPr>
        <xdr:cNvPr id="820" name="楕円 819"/>
        <xdr:cNvSpPr/>
      </xdr:nvSpPr>
      <xdr:spPr>
        <a:xfrm>
          <a:off x="22110700" y="101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121099</xdr:rowOff>
    </xdr:from>
    <xdr:ext cx="378565" cy="259045"/>
    <xdr:sp macro="" textlink="">
      <xdr:nvSpPr>
        <xdr:cNvPr id="821" name="貸付金該当値テキスト"/>
        <xdr:cNvSpPr txBox="1"/>
      </xdr:nvSpPr>
      <xdr:spPr>
        <a:xfrm>
          <a:off x="22212300" y="1006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36338</xdr:rowOff>
    </xdr:from>
    <xdr:to>
      <xdr:col>112</xdr:col>
      <xdr:colOff>38100</xdr:colOff>
      <xdr:row>59</xdr:row>
      <xdr:rowOff>137938</xdr:rowOff>
    </xdr:to>
    <xdr:sp macro="" textlink="">
      <xdr:nvSpPr>
        <xdr:cNvPr id="822" name="楕円 821"/>
        <xdr:cNvSpPr/>
      </xdr:nvSpPr>
      <xdr:spPr>
        <a:xfrm>
          <a:off x="21272500" y="101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129065</xdr:rowOff>
    </xdr:from>
    <xdr:ext cx="378565" cy="259045"/>
    <xdr:sp macro="" textlink="">
      <xdr:nvSpPr>
        <xdr:cNvPr id="823" name="テキスト ボックス 822"/>
        <xdr:cNvSpPr txBox="1"/>
      </xdr:nvSpPr>
      <xdr:spPr>
        <a:xfrm>
          <a:off x="21134017" y="10244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33383</xdr:rowOff>
    </xdr:from>
    <xdr:to>
      <xdr:col>107</xdr:col>
      <xdr:colOff>101600</xdr:colOff>
      <xdr:row>59</xdr:row>
      <xdr:rowOff>134983</xdr:rowOff>
    </xdr:to>
    <xdr:sp macro="" textlink="">
      <xdr:nvSpPr>
        <xdr:cNvPr id="824" name="楕円 823"/>
        <xdr:cNvSpPr/>
      </xdr:nvSpPr>
      <xdr:spPr>
        <a:xfrm>
          <a:off x="20383500" y="101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126110</xdr:rowOff>
    </xdr:from>
    <xdr:ext cx="378565" cy="259045"/>
    <xdr:sp macro="" textlink="">
      <xdr:nvSpPr>
        <xdr:cNvPr id="825" name="テキスト ボックス 824"/>
        <xdr:cNvSpPr txBox="1"/>
      </xdr:nvSpPr>
      <xdr:spPr>
        <a:xfrm>
          <a:off x="20245017" y="1024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33416</xdr:rowOff>
    </xdr:from>
    <xdr:to>
      <xdr:col>102</xdr:col>
      <xdr:colOff>165100</xdr:colOff>
      <xdr:row>59</xdr:row>
      <xdr:rowOff>135016</xdr:rowOff>
    </xdr:to>
    <xdr:sp macro="" textlink="">
      <xdr:nvSpPr>
        <xdr:cNvPr id="826" name="楕円 825"/>
        <xdr:cNvSpPr/>
      </xdr:nvSpPr>
      <xdr:spPr>
        <a:xfrm>
          <a:off x="19494500" y="1014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126143</xdr:rowOff>
    </xdr:from>
    <xdr:ext cx="378565" cy="259045"/>
    <xdr:sp macro="" textlink="">
      <xdr:nvSpPr>
        <xdr:cNvPr id="827" name="テキスト ボックス 826"/>
        <xdr:cNvSpPr txBox="1"/>
      </xdr:nvSpPr>
      <xdr:spPr>
        <a:xfrm>
          <a:off x="19356017" y="1024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35571</xdr:rowOff>
    </xdr:from>
    <xdr:to>
      <xdr:col>98</xdr:col>
      <xdr:colOff>38100</xdr:colOff>
      <xdr:row>59</xdr:row>
      <xdr:rowOff>137171</xdr:rowOff>
    </xdr:to>
    <xdr:sp macro="" textlink="">
      <xdr:nvSpPr>
        <xdr:cNvPr id="828" name="楕円 827"/>
        <xdr:cNvSpPr/>
      </xdr:nvSpPr>
      <xdr:spPr>
        <a:xfrm>
          <a:off x="18605500" y="101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128298</xdr:rowOff>
    </xdr:from>
    <xdr:ext cx="378565" cy="259045"/>
    <xdr:sp macro="" textlink="">
      <xdr:nvSpPr>
        <xdr:cNvPr id="829" name="テキスト ボックス 828"/>
        <xdr:cNvSpPr txBox="1"/>
      </xdr:nvSpPr>
      <xdr:spPr>
        <a:xfrm>
          <a:off x="18467017" y="1024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160541</xdr:rowOff>
    </xdr:from>
    <xdr:to>
      <xdr:col>116</xdr:col>
      <xdr:colOff>63500</xdr:colOff>
      <xdr:row>74</xdr:row>
      <xdr:rowOff>27934</xdr:rowOff>
    </xdr:to>
    <xdr:cxnSp macro="">
      <xdr:nvCxnSpPr>
        <xdr:cNvPr id="859" name="直線コネクタ 858"/>
        <xdr:cNvCxnSpPr/>
      </xdr:nvCxnSpPr>
      <xdr:spPr>
        <a:xfrm flipV="1">
          <a:off x="21323300" y="12676391"/>
          <a:ext cx="8382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27934</xdr:rowOff>
    </xdr:from>
    <xdr:to>
      <xdr:col>111</xdr:col>
      <xdr:colOff>177800</xdr:colOff>
      <xdr:row>74</xdr:row>
      <xdr:rowOff>52356</xdr:rowOff>
    </xdr:to>
    <xdr:cxnSp macro="">
      <xdr:nvCxnSpPr>
        <xdr:cNvPr id="862" name="直線コネクタ 861"/>
        <xdr:cNvCxnSpPr/>
      </xdr:nvCxnSpPr>
      <xdr:spPr>
        <a:xfrm flipV="1">
          <a:off x="20434300" y="1271523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128632</xdr:rowOff>
    </xdr:from>
    <xdr:to>
      <xdr:col>107</xdr:col>
      <xdr:colOff>50800</xdr:colOff>
      <xdr:row>74</xdr:row>
      <xdr:rowOff>52356</xdr:rowOff>
    </xdr:to>
    <xdr:cxnSp macro="">
      <xdr:nvCxnSpPr>
        <xdr:cNvPr id="865" name="直線コネクタ 864"/>
        <xdr:cNvCxnSpPr/>
      </xdr:nvCxnSpPr>
      <xdr:spPr>
        <a:xfrm>
          <a:off x="19545300" y="12644482"/>
          <a:ext cx="8890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128632</xdr:rowOff>
    </xdr:from>
    <xdr:to>
      <xdr:col>102</xdr:col>
      <xdr:colOff>114300</xdr:colOff>
      <xdr:row>74</xdr:row>
      <xdr:rowOff>20371</xdr:rowOff>
    </xdr:to>
    <xdr:cxnSp macro="">
      <xdr:nvCxnSpPr>
        <xdr:cNvPr id="868" name="直線コネクタ 867"/>
        <xdr:cNvCxnSpPr/>
      </xdr:nvCxnSpPr>
      <xdr:spPr>
        <a:xfrm flipV="1">
          <a:off x="18656300" y="12644482"/>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109741</xdr:rowOff>
    </xdr:from>
    <xdr:to>
      <xdr:col>116</xdr:col>
      <xdr:colOff>114300</xdr:colOff>
      <xdr:row>74</xdr:row>
      <xdr:rowOff>39891</xdr:rowOff>
    </xdr:to>
    <xdr:sp macro="" textlink="">
      <xdr:nvSpPr>
        <xdr:cNvPr id="878" name="楕円 877"/>
        <xdr:cNvSpPr/>
      </xdr:nvSpPr>
      <xdr:spPr>
        <a:xfrm>
          <a:off x="22110700" y="126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132618</xdr:rowOff>
    </xdr:from>
    <xdr:ext cx="534377" cy="259045"/>
    <xdr:sp macro="" textlink="">
      <xdr:nvSpPr>
        <xdr:cNvPr id="879" name="繰出金該当値テキスト"/>
        <xdr:cNvSpPr txBox="1"/>
      </xdr:nvSpPr>
      <xdr:spPr>
        <a:xfrm>
          <a:off x="22212300" y="12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148584</xdr:rowOff>
    </xdr:from>
    <xdr:to>
      <xdr:col>112</xdr:col>
      <xdr:colOff>38100</xdr:colOff>
      <xdr:row>74</xdr:row>
      <xdr:rowOff>78734</xdr:rowOff>
    </xdr:to>
    <xdr:sp macro="" textlink="">
      <xdr:nvSpPr>
        <xdr:cNvPr id="880" name="楕円 879"/>
        <xdr:cNvSpPr/>
      </xdr:nvSpPr>
      <xdr:spPr>
        <a:xfrm>
          <a:off x="21272500" y="126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95261</xdr:rowOff>
    </xdr:from>
    <xdr:ext cx="534377" cy="259045"/>
    <xdr:sp macro="" textlink="">
      <xdr:nvSpPr>
        <xdr:cNvPr id="881" name="テキスト ボックス 880"/>
        <xdr:cNvSpPr txBox="1"/>
      </xdr:nvSpPr>
      <xdr:spPr>
        <a:xfrm>
          <a:off x="21056111" y="12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1556</xdr:rowOff>
    </xdr:from>
    <xdr:to>
      <xdr:col>107</xdr:col>
      <xdr:colOff>101600</xdr:colOff>
      <xdr:row>74</xdr:row>
      <xdr:rowOff>103156</xdr:rowOff>
    </xdr:to>
    <xdr:sp macro="" textlink="">
      <xdr:nvSpPr>
        <xdr:cNvPr id="882" name="楕円 881"/>
        <xdr:cNvSpPr/>
      </xdr:nvSpPr>
      <xdr:spPr>
        <a:xfrm>
          <a:off x="20383500" y="126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119683</xdr:rowOff>
    </xdr:from>
    <xdr:ext cx="534377" cy="259045"/>
    <xdr:sp macro="" textlink="">
      <xdr:nvSpPr>
        <xdr:cNvPr id="883" name="テキスト ボックス 882"/>
        <xdr:cNvSpPr txBox="1"/>
      </xdr:nvSpPr>
      <xdr:spPr>
        <a:xfrm>
          <a:off x="20167111" y="124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77832</xdr:rowOff>
    </xdr:from>
    <xdr:to>
      <xdr:col>102</xdr:col>
      <xdr:colOff>165100</xdr:colOff>
      <xdr:row>74</xdr:row>
      <xdr:rowOff>7982</xdr:rowOff>
    </xdr:to>
    <xdr:sp macro="" textlink="">
      <xdr:nvSpPr>
        <xdr:cNvPr id="884" name="楕円 883"/>
        <xdr:cNvSpPr/>
      </xdr:nvSpPr>
      <xdr:spPr>
        <a:xfrm>
          <a:off x="19494500" y="125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24509</xdr:rowOff>
    </xdr:from>
    <xdr:ext cx="534377" cy="259045"/>
    <xdr:sp macro="" textlink="">
      <xdr:nvSpPr>
        <xdr:cNvPr id="885" name="テキスト ボックス 884"/>
        <xdr:cNvSpPr txBox="1"/>
      </xdr:nvSpPr>
      <xdr:spPr>
        <a:xfrm>
          <a:off x="19278111" y="123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141021</xdr:rowOff>
    </xdr:from>
    <xdr:to>
      <xdr:col>98</xdr:col>
      <xdr:colOff>38100</xdr:colOff>
      <xdr:row>74</xdr:row>
      <xdr:rowOff>71171</xdr:rowOff>
    </xdr:to>
    <xdr:sp macro="" textlink="">
      <xdr:nvSpPr>
        <xdr:cNvPr id="886" name="楕円 885"/>
        <xdr:cNvSpPr/>
      </xdr:nvSpPr>
      <xdr:spPr>
        <a:xfrm>
          <a:off x="18605500" y="126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87698</xdr:rowOff>
    </xdr:from>
    <xdr:ext cx="534377" cy="259045"/>
    <xdr:sp macro="" textlink="">
      <xdr:nvSpPr>
        <xdr:cNvPr id="887" name="テキスト ボックス 886"/>
        <xdr:cNvSpPr txBox="1"/>
      </xdr:nvSpPr>
      <xdr:spPr>
        <a:xfrm>
          <a:off x="18389111" y="1243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扶助費：一人当たり経費が多いものは、①保育所運営費</a:t>
          </a:r>
          <a:r>
            <a:rPr kumimoji="1" lang="en-US" altLang="ja-JP" sz="1100">
              <a:solidFill>
                <a:schemeClr val="dk1"/>
              </a:solidFill>
              <a:effectLst/>
              <a:latin typeface="+mn-lt"/>
              <a:ea typeface="+mn-ea"/>
              <a:cs typeface="+mn-cs"/>
            </a:rPr>
            <a:t>50,629</a:t>
          </a:r>
          <a:r>
            <a:rPr kumimoji="1" lang="ja-JP" altLang="ja-JP" sz="1100">
              <a:solidFill>
                <a:schemeClr val="dk1"/>
              </a:solidFill>
              <a:effectLst/>
              <a:latin typeface="+mn-lt"/>
              <a:ea typeface="+mn-ea"/>
              <a:cs typeface="+mn-cs"/>
            </a:rPr>
            <a:t>円　②障害者介護給付費</a:t>
          </a:r>
          <a:r>
            <a:rPr kumimoji="1" lang="en-US" altLang="ja-JP" sz="1100">
              <a:solidFill>
                <a:schemeClr val="dk1"/>
              </a:solidFill>
              <a:effectLst/>
              <a:latin typeface="+mn-lt"/>
              <a:ea typeface="+mn-ea"/>
              <a:cs typeface="+mn-cs"/>
            </a:rPr>
            <a:t>38,564</a:t>
          </a:r>
          <a:r>
            <a:rPr kumimoji="1" lang="ja-JP" altLang="ja-JP" sz="1100">
              <a:solidFill>
                <a:schemeClr val="dk1"/>
              </a:solidFill>
              <a:effectLst/>
              <a:latin typeface="+mn-lt"/>
              <a:ea typeface="+mn-ea"/>
              <a:cs typeface="+mn-cs"/>
            </a:rPr>
            <a:t>円、③生活保護費</a:t>
          </a:r>
          <a:r>
            <a:rPr kumimoji="1" lang="en-US" altLang="ja-JP" sz="1100">
              <a:solidFill>
                <a:schemeClr val="dk1"/>
              </a:solidFill>
              <a:effectLst/>
              <a:latin typeface="+mn-lt"/>
              <a:ea typeface="+mn-ea"/>
              <a:cs typeface="+mn-cs"/>
            </a:rPr>
            <a:t>18,608</a:t>
          </a:r>
          <a:r>
            <a:rPr kumimoji="1" lang="ja-JP" altLang="ja-JP" sz="1100">
              <a:solidFill>
                <a:schemeClr val="dk1"/>
              </a:solidFill>
              <a:effectLst/>
              <a:latin typeface="+mn-lt"/>
              <a:ea typeface="+mn-ea"/>
              <a:cs typeface="+mn-cs"/>
            </a:rPr>
            <a:t>円、④児童手当</a:t>
          </a:r>
          <a:r>
            <a:rPr kumimoji="1" lang="en-US" altLang="ja-JP" sz="1100">
              <a:solidFill>
                <a:schemeClr val="dk1"/>
              </a:solidFill>
              <a:effectLst/>
              <a:latin typeface="+mn-lt"/>
              <a:ea typeface="+mn-ea"/>
              <a:cs typeface="+mn-cs"/>
            </a:rPr>
            <a:t>14,178</a:t>
          </a:r>
          <a:r>
            <a:rPr kumimoji="1" lang="ja-JP" altLang="en-US" sz="1100">
              <a:solidFill>
                <a:schemeClr val="dk1"/>
              </a:solidFill>
              <a:effectLst/>
              <a:latin typeface="+mn-lt"/>
              <a:ea typeface="+mn-ea"/>
              <a:cs typeface="+mn-cs"/>
            </a:rPr>
            <a:t>円で</a:t>
          </a:r>
          <a:r>
            <a:rPr kumimoji="1" lang="ja-JP" altLang="ja-JP" sz="1100">
              <a:solidFill>
                <a:schemeClr val="dk1"/>
              </a:solidFill>
              <a:effectLst/>
              <a:latin typeface="+mn-lt"/>
              <a:ea typeface="+mn-ea"/>
              <a:cs typeface="+mn-cs"/>
            </a:rPr>
            <a:t>ある。この合計額</a:t>
          </a:r>
          <a:r>
            <a:rPr kumimoji="1" lang="en-US" altLang="ja-JP" sz="1100">
              <a:solidFill>
                <a:schemeClr val="dk1"/>
              </a:solidFill>
              <a:effectLst/>
              <a:latin typeface="+mn-lt"/>
              <a:ea typeface="+mn-ea"/>
              <a:cs typeface="+mn-cs"/>
            </a:rPr>
            <a:t>121,979</a:t>
          </a:r>
          <a:r>
            <a:rPr kumimoji="1" lang="ja-JP" altLang="en-US" sz="1100">
              <a:solidFill>
                <a:schemeClr val="dk1"/>
              </a:solidFill>
              <a:effectLst/>
              <a:latin typeface="+mn-lt"/>
              <a:ea typeface="+mn-ea"/>
              <a:cs typeface="+mn-cs"/>
            </a:rPr>
            <a:t>円だけで</a:t>
          </a:r>
          <a:r>
            <a:rPr kumimoji="1" lang="ja-JP" altLang="ja-JP" sz="1100">
              <a:solidFill>
                <a:schemeClr val="dk1"/>
              </a:solidFill>
              <a:effectLst/>
              <a:latin typeface="+mn-lt"/>
              <a:ea typeface="+mn-ea"/>
              <a:cs typeface="+mn-cs"/>
            </a:rPr>
            <a:t>も類似団体の平均値を超えている。児童扶養手当やひとり親家庭医療費などのその他の扶助費を加えると、</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総計</a:t>
          </a:r>
          <a:r>
            <a:rPr kumimoji="1" lang="en-US" altLang="ja-JP" sz="1100">
              <a:solidFill>
                <a:schemeClr val="dk1"/>
              </a:solidFill>
              <a:effectLst/>
              <a:latin typeface="+mn-lt"/>
              <a:ea typeface="+mn-ea"/>
              <a:cs typeface="+mn-cs"/>
            </a:rPr>
            <a:t>152,920</a:t>
          </a:r>
          <a:r>
            <a:rPr kumimoji="1" lang="ja-JP" altLang="ja-JP" sz="1100">
              <a:solidFill>
                <a:schemeClr val="dk1"/>
              </a:solidFill>
              <a:effectLst/>
              <a:latin typeface="+mn-lt"/>
              <a:ea typeface="+mn-ea"/>
              <a:cs typeface="+mn-cs"/>
            </a:rPr>
            <a:t>円となり、類似団体平均より</a:t>
          </a:r>
          <a:r>
            <a:rPr kumimoji="1" lang="en-US" altLang="ja-JP" sz="1100">
              <a:solidFill>
                <a:schemeClr val="dk1"/>
              </a:solidFill>
              <a:effectLst/>
              <a:latin typeface="+mn-lt"/>
              <a:ea typeface="+mn-ea"/>
              <a:cs typeface="+mn-cs"/>
            </a:rPr>
            <a:t>50,447</a:t>
          </a:r>
          <a:r>
            <a:rPr kumimoji="1" lang="ja-JP" altLang="ja-JP" sz="1100">
              <a:solidFill>
                <a:schemeClr val="dk1"/>
              </a:solidFill>
              <a:effectLst/>
              <a:latin typeface="+mn-lt"/>
              <a:ea typeface="+mn-ea"/>
              <a:cs typeface="+mn-cs"/>
            </a:rPr>
            <a:t>円多くなっている。②③④については抑制が難しく、①の保育所については、待機児童０人であり、女性の社会進出を下支えする経費であることから、今後も同額の支援を続けていく。そのため、類似団体より多い負担は今後も継続するが、過大とならないよう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普通建設事業費（新規整備）：</a:t>
          </a:r>
          <a: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t>小学校大規模改修（空調設備設置）事業</a:t>
          </a:r>
          <a:r>
            <a:rPr lang="ja-JP" altLang="en-US"/>
            <a:t> 、</a:t>
          </a:r>
          <a: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t>フューチャースクール推進事業</a:t>
          </a:r>
          <a:r>
            <a:rPr lang="ja-JP" altLang="en-US"/>
            <a:t> 、</a:t>
          </a:r>
          <a:r>
            <a:rPr kumimoji="1" lang="ja-JP" altLang="ja-JP" sz="1100">
              <a:solidFill>
                <a:schemeClr val="dk1"/>
              </a:solidFill>
              <a:effectLst/>
              <a:latin typeface="+mn-lt"/>
              <a:ea typeface="+mn-ea"/>
              <a:cs typeface="+mn-cs"/>
            </a:rPr>
            <a:t>過疎路線の整備事業が主なもの。後年度には新庁舎建設が控えている。計画的な更新に努める。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繰出金：国保会計への繰り出しが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万円のうち赤字補填である法定外繰出しが</a:t>
          </a:r>
          <a:r>
            <a:rPr kumimoji="1" lang="en-US" altLang="ja-JP" sz="1100">
              <a:solidFill>
                <a:schemeClr val="dk1"/>
              </a:solidFill>
              <a:effectLst/>
              <a:latin typeface="+mn-lt"/>
              <a:ea typeface="+mn-ea"/>
              <a:cs typeface="+mn-cs"/>
            </a:rPr>
            <a:t>5,800</a:t>
          </a:r>
          <a:r>
            <a:rPr kumimoji="1" lang="ja-JP" altLang="ja-JP" sz="1100">
              <a:solidFill>
                <a:schemeClr val="dk1"/>
              </a:solidFill>
              <a:effectLst/>
              <a:latin typeface="+mn-lt"/>
              <a:ea typeface="+mn-ea"/>
              <a:cs typeface="+mn-cs"/>
            </a:rPr>
            <a:t>万円あり、国保会計の健全化が求められる。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25,072
24,909
392.56
20,651,537
19,037,809
650,485
9,393,819
15,319,046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115697</xdr:rowOff>
    </xdr:from>
    <xdr:to>
      <xdr:col>24</xdr:col>
      <xdr:colOff>63500</xdr:colOff>
      <xdr:row>35</xdr:row>
      <xdr:rowOff>162560</xdr:rowOff>
    </xdr:to>
    <xdr:cxnSp macro="">
      <xdr:nvCxnSpPr>
        <xdr:cNvPr id="61" name="直線コネクタ 60"/>
        <xdr:cNvCxnSpPr/>
      </xdr:nvCxnSpPr>
      <xdr:spPr>
        <a:xfrm>
          <a:off x="3797300" y="6116447"/>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109601</xdr:rowOff>
    </xdr:from>
    <xdr:to>
      <xdr:col>19</xdr:col>
      <xdr:colOff>177800</xdr:colOff>
      <xdr:row>35</xdr:row>
      <xdr:rowOff>115697</xdr:rowOff>
    </xdr:to>
    <xdr:cxnSp macro="">
      <xdr:nvCxnSpPr>
        <xdr:cNvPr id="64" name="直線コネクタ 63"/>
        <xdr:cNvCxnSpPr/>
      </xdr:nvCxnSpPr>
      <xdr:spPr>
        <a:xfrm>
          <a:off x="2908300" y="611035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81026</xdr:rowOff>
    </xdr:from>
    <xdr:to>
      <xdr:col>15</xdr:col>
      <xdr:colOff>50800</xdr:colOff>
      <xdr:row>35</xdr:row>
      <xdr:rowOff>109601</xdr:rowOff>
    </xdr:to>
    <xdr:cxnSp macro="">
      <xdr:nvCxnSpPr>
        <xdr:cNvPr id="67" name="直線コネクタ 66"/>
        <xdr:cNvCxnSpPr/>
      </xdr:nvCxnSpPr>
      <xdr:spPr>
        <a:xfrm>
          <a:off x="2019300" y="608177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81026</xdr:rowOff>
    </xdr:from>
    <xdr:to>
      <xdr:col>10</xdr:col>
      <xdr:colOff>114300</xdr:colOff>
      <xdr:row>35</xdr:row>
      <xdr:rowOff>93218</xdr:rowOff>
    </xdr:to>
    <xdr:cxnSp macro="">
      <xdr:nvCxnSpPr>
        <xdr:cNvPr id="70" name="直線コネクタ 69"/>
        <xdr:cNvCxnSpPr/>
      </xdr:nvCxnSpPr>
      <xdr:spPr>
        <a:xfrm flipV="1">
          <a:off x="1130300" y="60817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80" name="楕円 79"/>
        <xdr:cNvSpPr/>
      </xdr:nvSpPr>
      <xdr:spPr>
        <a:xfrm>
          <a:off x="45847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469744" cy="259045"/>
    <xdr:sp macro="" textlink="">
      <xdr:nvSpPr>
        <xdr:cNvPr id="81" name="議会費該当値テキスト"/>
        <xdr:cNvSpPr txBox="1"/>
      </xdr:nvSpPr>
      <xdr:spPr>
        <a:xfrm>
          <a:off x="4686300" y="59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64897</xdr:rowOff>
    </xdr:from>
    <xdr:to>
      <xdr:col>20</xdr:col>
      <xdr:colOff>38100</xdr:colOff>
      <xdr:row>35</xdr:row>
      <xdr:rowOff>166497</xdr:rowOff>
    </xdr:to>
    <xdr:sp macro="" textlink="">
      <xdr:nvSpPr>
        <xdr:cNvPr id="82" name="楕円 81"/>
        <xdr:cNvSpPr/>
      </xdr:nvSpPr>
      <xdr:spPr>
        <a:xfrm>
          <a:off x="3746500" y="60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11574</xdr:rowOff>
    </xdr:from>
    <xdr:ext cx="469744" cy="259045"/>
    <xdr:sp macro="" textlink="">
      <xdr:nvSpPr>
        <xdr:cNvPr id="83" name="テキスト ボックス 82"/>
        <xdr:cNvSpPr txBox="1"/>
      </xdr:nvSpPr>
      <xdr:spPr>
        <a:xfrm>
          <a:off x="3562428" y="584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58801</xdr:rowOff>
    </xdr:from>
    <xdr:to>
      <xdr:col>15</xdr:col>
      <xdr:colOff>101600</xdr:colOff>
      <xdr:row>35</xdr:row>
      <xdr:rowOff>160401</xdr:rowOff>
    </xdr:to>
    <xdr:sp macro="" textlink="">
      <xdr:nvSpPr>
        <xdr:cNvPr id="84" name="楕円 83"/>
        <xdr:cNvSpPr/>
      </xdr:nvSpPr>
      <xdr:spPr>
        <a:xfrm>
          <a:off x="2857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5478</xdr:rowOff>
    </xdr:from>
    <xdr:ext cx="469744" cy="259045"/>
    <xdr:sp macro="" textlink="">
      <xdr:nvSpPr>
        <xdr:cNvPr id="85" name="テキスト ボックス 84"/>
        <xdr:cNvSpPr txBox="1"/>
      </xdr:nvSpPr>
      <xdr:spPr>
        <a:xfrm>
          <a:off x="2673428"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30226</xdr:rowOff>
    </xdr:from>
    <xdr:to>
      <xdr:col>10</xdr:col>
      <xdr:colOff>165100</xdr:colOff>
      <xdr:row>35</xdr:row>
      <xdr:rowOff>131826</xdr:rowOff>
    </xdr:to>
    <xdr:sp macro="" textlink="">
      <xdr:nvSpPr>
        <xdr:cNvPr id="86" name="楕円 85"/>
        <xdr:cNvSpPr/>
      </xdr:nvSpPr>
      <xdr:spPr>
        <a:xfrm>
          <a:off x="1968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148353</xdr:rowOff>
    </xdr:from>
    <xdr:ext cx="469744" cy="259045"/>
    <xdr:sp macro="" textlink="">
      <xdr:nvSpPr>
        <xdr:cNvPr id="87" name="テキスト ボックス 86"/>
        <xdr:cNvSpPr txBox="1"/>
      </xdr:nvSpPr>
      <xdr:spPr>
        <a:xfrm>
          <a:off x="1784428" y="58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88" name="楕円 87"/>
        <xdr:cNvSpPr/>
      </xdr:nvSpPr>
      <xdr:spPr>
        <a:xfrm>
          <a:off x="1079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160545</xdr:rowOff>
    </xdr:from>
    <xdr:ext cx="469744" cy="259045"/>
    <xdr:sp macro="" textlink="">
      <xdr:nvSpPr>
        <xdr:cNvPr id="89" name="テキスト ボックス 88"/>
        <xdr:cNvSpPr txBox="1"/>
      </xdr:nvSpPr>
      <xdr:spPr>
        <a:xfrm>
          <a:off x="895428" y="581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147569</xdr:rowOff>
    </xdr:from>
    <xdr:to>
      <xdr:col>24</xdr:col>
      <xdr:colOff>63500</xdr:colOff>
      <xdr:row>58</xdr:row>
      <xdr:rowOff>147294</xdr:rowOff>
    </xdr:to>
    <xdr:cxnSp macro="">
      <xdr:nvCxnSpPr>
        <xdr:cNvPr id="120" name="直線コネクタ 119"/>
        <xdr:cNvCxnSpPr/>
      </xdr:nvCxnSpPr>
      <xdr:spPr>
        <a:xfrm flipV="1">
          <a:off x="3797300" y="9920219"/>
          <a:ext cx="838200" cy="1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147294</xdr:rowOff>
    </xdr:from>
    <xdr:to>
      <xdr:col>19</xdr:col>
      <xdr:colOff>177800</xdr:colOff>
      <xdr:row>58</xdr:row>
      <xdr:rowOff>149549</xdr:rowOff>
    </xdr:to>
    <xdr:cxnSp macro="">
      <xdr:nvCxnSpPr>
        <xdr:cNvPr id="123" name="直線コネクタ 122"/>
        <xdr:cNvCxnSpPr/>
      </xdr:nvCxnSpPr>
      <xdr:spPr>
        <a:xfrm flipV="1">
          <a:off x="2908300" y="10091394"/>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142483</xdr:rowOff>
    </xdr:from>
    <xdr:to>
      <xdr:col>15</xdr:col>
      <xdr:colOff>50800</xdr:colOff>
      <xdr:row>58</xdr:row>
      <xdr:rowOff>149549</xdr:rowOff>
    </xdr:to>
    <xdr:cxnSp macro="">
      <xdr:nvCxnSpPr>
        <xdr:cNvPr id="126" name="直線コネクタ 125"/>
        <xdr:cNvCxnSpPr/>
      </xdr:nvCxnSpPr>
      <xdr:spPr>
        <a:xfrm>
          <a:off x="2019300" y="10086583"/>
          <a:ext cx="889000" cy="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114243</xdr:rowOff>
    </xdr:from>
    <xdr:to>
      <xdr:col>10</xdr:col>
      <xdr:colOff>114300</xdr:colOff>
      <xdr:row>58</xdr:row>
      <xdr:rowOff>142483</xdr:rowOff>
    </xdr:to>
    <xdr:cxnSp macro="">
      <xdr:nvCxnSpPr>
        <xdr:cNvPr id="129" name="直線コネクタ 128"/>
        <xdr:cNvCxnSpPr/>
      </xdr:nvCxnSpPr>
      <xdr:spPr>
        <a:xfrm>
          <a:off x="1130300" y="10058343"/>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96769</xdr:rowOff>
    </xdr:from>
    <xdr:to>
      <xdr:col>24</xdr:col>
      <xdr:colOff>114300</xdr:colOff>
      <xdr:row>58</xdr:row>
      <xdr:rowOff>26919</xdr:rowOff>
    </xdr:to>
    <xdr:sp macro="" textlink="">
      <xdr:nvSpPr>
        <xdr:cNvPr id="139" name="楕円 138"/>
        <xdr:cNvSpPr/>
      </xdr:nvSpPr>
      <xdr:spPr>
        <a:xfrm>
          <a:off x="4584700" y="986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96494</xdr:rowOff>
    </xdr:from>
    <xdr:to>
      <xdr:col>20</xdr:col>
      <xdr:colOff>38100</xdr:colOff>
      <xdr:row>59</xdr:row>
      <xdr:rowOff>26644</xdr:rowOff>
    </xdr:to>
    <xdr:sp macro="" textlink="">
      <xdr:nvSpPr>
        <xdr:cNvPr id="141" name="楕円 140"/>
        <xdr:cNvSpPr/>
      </xdr:nvSpPr>
      <xdr:spPr>
        <a:xfrm>
          <a:off x="3746500" y="100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17771</xdr:rowOff>
    </xdr:from>
    <xdr:ext cx="534377" cy="259045"/>
    <xdr:sp macro="" textlink="">
      <xdr:nvSpPr>
        <xdr:cNvPr id="142" name="テキスト ボックス 141"/>
        <xdr:cNvSpPr txBox="1"/>
      </xdr:nvSpPr>
      <xdr:spPr>
        <a:xfrm>
          <a:off x="3530111" y="1013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98749</xdr:rowOff>
    </xdr:from>
    <xdr:to>
      <xdr:col>15</xdr:col>
      <xdr:colOff>101600</xdr:colOff>
      <xdr:row>59</xdr:row>
      <xdr:rowOff>28899</xdr:rowOff>
    </xdr:to>
    <xdr:sp macro="" textlink="">
      <xdr:nvSpPr>
        <xdr:cNvPr id="143" name="楕円 142"/>
        <xdr:cNvSpPr/>
      </xdr:nvSpPr>
      <xdr:spPr>
        <a:xfrm>
          <a:off x="2857500" y="100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20026</xdr:rowOff>
    </xdr:from>
    <xdr:ext cx="534377" cy="259045"/>
    <xdr:sp macro="" textlink="">
      <xdr:nvSpPr>
        <xdr:cNvPr id="144" name="テキスト ボックス 143"/>
        <xdr:cNvSpPr txBox="1"/>
      </xdr:nvSpPr>
      <xdr:spPr>
        <a:xfrm>
          <a:off x="2641111" y="101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91683</xdr:rowOff>
    </xdr:from>
    <xdr:to>
      <xdr:col>10</xdr:col>
      <xdr:colOff>165100</xdr:colOff>
      <xdr:row>59</xdr:row>
      <xdr:rowOff>21833</xdr:rowOff>
    </xdr:to>
    <xdr:sp macro="" textlink="">
      <xdr:nvSpPr>
        <xdr:cNvPr id="145" name="楕円 144"/>
        <xdr:cNvSpPr/>
      </xdr:nvSpPr>
      <xdr:spPr>
        <a:xfrm>
          <a:off x="1968500" y="100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12960</xdr:rowOff>
    </xdr:from>
    <xdr:ext cx="534377" cy="259045"/>
    <xdr:sp macro="" textlink="">
      <xdr:nvSpPr>
        <xdr:cNvPr id="146" name="テキスト ボックス 145"/>
        <xdr:cNvSpPr txBox="1"/>
      </xdr:nvSpPr>
      <xdr:spPr>
        <a:xfrm>
          <a:off x="1752111" y="101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63443</xdr:rowOff>
    </xdr:from>
    <xdr:to>
      <xdr:col>6</xdr:col>
      <xdr:colOff>38100</xdr:colOff>
      <xdr:row>58</xdr:row>
      <xdr:rowOff>165043</xdr:rowOff>
    </xdr:to>
    <xdr:sp macro="" textlink="">
      <xdr:nvSpPr>
        <xdr:cNvPr id="147" name="楕円 146"/>
        <xdr:cNvSpPr/>
      </xdr:nvSpPr>
      <xdr:spPr>
        <a:xfrm>
          <a:off x="1079500" y="100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10120</xdr:rowOff>
    </xdr:from>
    <xdr:ext cx="534377" cy="259045"/>
    <xdr:sp macro="" textlink="">
      <xdr:nvSpPr>
        <xdr:cNvPr id="148" name="テキスト ボックス 147"/>
        <xdr:cNvSpPr txBox="1"/>
      </xdr:nvSpPr>
      <xdr:spPr>
        <a:xfrm>
          <a:off x="863111" y="97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151212</xdr:rowOff>
    </xdr:from>
    <xdr:to>
      <xdr:col>24</xdr:col>
      <xdr:colOff>63500</xdr:colOff>
      <xdr:row>75</xdr:row>
      <xdr:rowOff>12640</xdr:rowOff>
    </xdr:to>
    <xdr:cxnSp macro="">
      <xdr:nvCxnSpPr>
        <xdr:cNvPr id="176" name="直線コネクタ 175"/>
        <xdr:cNvCxnSpPr/>
      </xdr:nvCxnSpPr>
      <xdr:spPr>
        <a:xfrm flipV="1">
          <a:off x="3797300" y="12838512"/>
          <a:ext cx="838200" cy="3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12640</xdr:rowOff>
    </xdr:from>
    <xdr:to>
      <xdr:col>19</xdr:col>
      <xdr:colOff>177800</xdr:colOff>
      <xdr:row>75</xdr:row>
      <xdr:rowOff>68614</xdr:rowOff>
    </xdr:to>
    <xdr:cxnSp macro="">
      <xdr:nvCxnSpPr>
        <xdr:cNvPr id="179" name="直線コネクタ 178"/>
        <xdr:cNvCxnSpPr/>
      </xdr:nvCxnSpPr>
      <xdr:spPr>
        <a:xfrm flipV="1">
          <a:off x="2908300" y="12871390"/>
          <a:ext cx="889000" cy="5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20741</xdr:rowOff>
    </xdr:from>
    <xdr:to>
      <xdr:col>15</xdr:col>
      <xdr:colOff>50800</xdr:colOff>
      <xdr:row>75</xdr:row>
      <xdr:rowOff>68614</xdr:rowOff>
    </xdr:to>
    <xdr:cxnSp macro="">
      <xdr:nvCxnSpPr>
        <xdr:cNvPr id="182" name="直線コネクタ 181"/>
        <xdr:cNvCxnSpPr/>
      </xdr:nvCxnSpPr>
      <xdr:spPr>
        <a:xfrm>
          <a:off x="2019300" y="12879491"/>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20741</xdr:rowOff>
    </xdr:from>
    <xdr:to>
      <xdr:col>10</xdr:col>
      <xdr:colOff>114300</xdr:colOff>
      <xdr:row>75</xdr:row>
      <xdr:rowOff>63197</xdr:rowOff>
    </xdr:to>
    <xdr:cxnSp macro="">
      <xdr:nvCxnSpPr>
        <xdr:cNvPr id="185" name="直線コネクタ 184"/>
        <xdr:cNvCxnSpPr/>
      </xdr:nvCxnSpPr>
      <xdr:spPr>
        <a:xfrm flipV="1">
          <a:off x="1130300" y="12879491"/>
          <a:ext cx="889000" cy="4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100412</xdr:rowOff>
    </xdr:from>
    <xdr:to>
      <xdr:col>24</xdr:col>
      <xdr:colOff>114300</xdr:colOff>
      <xdr:row>75</xdr:row>
      <xdr:rowOff>30562</xdr:rowOff>
    </xdr:to>
    <xdr:sp macro="" textlink="">
      <xdr:nvSpPr>
        <xdr:cNvPr id="195" name="楕円 194"/>
        <xdr:cNvSpPr/>
      </xdr:nvSpPr>
      <xdr:spPr>
        <a:xfrm>
          <a:off x="4584700" y="127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123289</xdr:rowOff>
    </xdr:from>
    <xdr:ext cx="599010" cy="259045"/>
    <xdr:sp macro="" textlink="">
      <xdr:nvSpPr>
        <xdr:cNvPr id="196" name="民生費該当値テキスト"/>
        <xdr:cNvSpPr txBox="1"/>
      </xdr:nvSpPr>
      <xdr:spPr>
        <a:xfrm>
          <a:off x="4686300" y="1263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133290</xdr:rowOff>
    </xdr:from>
    <xdr:to>
      <xdr:col>20</xdr:col>
      <xdr:colOff>38100</xdr:colOff>
      <xdr:row>75</xdr:row>
      <xdr:rowOff>63440</xdr:rowOff>
    </xdr:to>
    <xdr:sp macro="" textlink="">
      <xdr:nvSpPr>
        <xdr:cNvPr id="197" name="楕円 196"/>
        <xdr:cNvSpPr/>
      </xdr:nvSpPr>
      <xdr:spPr>
        <a:xfrm>
          <a:off x="3746500" y="128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79967</xdr:rowOff>
    </xdr:from>
    <xdr:ext cx="599010" cy="259045"/>
    <xdr:sp macro="" textlink="">
      <xdr:nvSpPr>
        <xdr:cNvPr id="198" name="テキスト ボックス 197"/>
        <xdr:cNvSpPr txBox="1"/>
      </xdr:nvSpPr>
      <xdr:spPr>
        <a:xfrm>
          <a:off x="3497795" y="1259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17814</xdr:rowOff>
    </xdr:from>
    <xdr:to>
      <xdr:col>15</xdr:col>
      <xdr:colOff>101600</xdr:colOff>
      <xdr:row>75</xdr:row>
      <xdr:rowOff>119414</xdr:rowOff>
    </xdr:to>
    <xdr:sp macro="" textlink="">
      <xdr:nvSpPr>
        <xdr:cNvPr id="199" name="楕円 198"/>
        <xdr:cNvSpPr/>
      </xdr:nvSpPr>
      <xdr:spPr>
        <a:xfrm>
          <a:off x="2857500" y="1287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135941</xdr:rowOff>
    </xdr:from>
    <xdr:ext cx="599010" cy="259045"/>
    <xdr:sp macro="" textlink="">
      <xdr:nvSpPr>
        <xdr:cNvPr id="200" name="テキスト ボックス 199"/>
        <xdr:cNvSpPr txBox="1"/>
      </xdr:nvSpPr>
      <xdr:spPr>
        <a:xfrm>
          <a:off x="2608795" y="1265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141391</xdr:rowOff>
    </xdr:from>
    <xdr:to>
      <xdr:col>10</xdr:col>
      <xdr:colOff>165100</xdr:colOff>
      <xdr:row>75</xdr:row>
      <xdr:rowOff>71541</xdr:rowOff>
    </xdr:to>
    <xdr:sp macro="" textlink="">
      <xdr:nvSpPr>
        <xdr:cNvPr id="201" name="楕円 200"/>
        <xdr:cNvSpPr/>
      </xdr:nvSpPr>
      <xdr:spPr>
        <a:xfrm>
          <a:off x="1968500" y="128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88068</xdr:rowOff>
    </xdr:from>
    <xdr:ext cx="599010" cy="259045"/>
    <xdr:sp macro="" textlink="">
      <xdr:nvSpPr>
        <xdr:cNvPr id="202" name="テキスト ボックス 201"/>
        <xdr:cNvSpPr txBox="1"/>
      </xdr:nvSpPr>
      <xdr:spPr>
        <a:xfrm>
          <a:off x="1719795" y="1260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12397</xdr:rowOff>
    </xdr:from>
    <xdr:to>
      <xdr:col>6</xdr:col>
      <xdr:colOff>38100</xdr:colOff>
      <xdr:row>75</xdr:row>
      <xdr:rowOff>113997</xdr:rowOff>
    </xdr:to>
    <xdr:sp macro="" textlink="">
      <xdr:nvSpPr>
        <xdr:cNvPr id="203" name="楕円 202"/>
        <xdr:cNvSpPr/>
      </xdr:nvSpPr>
      <xdr:spPr>
        <a:xfrm>
          <a:off x="1079500" y="128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130524</xdr:rowOff>
    </xdr:from>
    <xdr:ext cx="599010" cy="259045"/>
    <xdr:sp macro="" textlink="">
      <xdr:nvSpPr>
        <xdr:cNvPr id="204" name="テキスト ボックス 203"/>
        <xdr:cNvSpPr txBox="1"/>
      </xdr:nvSpPr>
      <xdr:spPr>
        <a:xfrm>
          <a:off x="830795" y="1264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47138</xdr:rowOff>
    </xdr:from>
    <xdr:to>
      <xdr:col>24</xdr:col>
      <xdr:colOff>63500</xdr:colOff>
      <xdr:row>96</xdr:row>
      <xdr:rowOff>59461</xdr:rowOff>
    </xdr:to>
    <xdr:cxnSp macro="">
      <xdr:nvCxnSpPr>
        <xdr:cNvPr id="235" name="直線コネクタ 234"/>
        <xdr:cNvCxnSpPr/>
      </xdr:nvCxnSpPr>
      <xdr:spPr>
        <a:xfrm>
          <a:off x="3797300" y="16506338"/>
          <a:ext cx="8382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47138</xdr:rowOff>
    </xdr:from>
    <xdr:to>
      <xdr:col>19</xdr:col>
      <xdr:colOff>177800</xdr:colOff>
      <xdr:row>96</xdr:row>
      <xdr:rowOff>152687</xdr:rowOff>
    </xdr:to>
    <xdr:cxnSp macro="">
      <xdr:nvCxnSpPr>
        <xdr:cNvPr id="238" name="直線コネクタ 237"/>
        <xdr:cNvCxnSpPr/>
      </xdr:nvCxnSpPr>
      <xdr:spPr>
        <a:xfrm flipV="1">
          <a:off x="2908300" y="16506338"/>
          <a:ext cx="889000" cy="10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150966</xdr:rowOff>
    </xdr:from>
    <xdr:to>
      <xdr:col>15</xdr:col>
      <xdr:colOff>50800</xdr:colOff>
      <xdr:row>96</xdr:row>
      <xdr:rowOff>152687</xdr:rowOff>
    </xdr:to>
    <xdr:cxnSp macro="">
      <xdr:nvCxnSpPr>
        <xdr:cNvPr id="241" name="直線コネクタ 240"/>
        <xdr:cNvCxnSpPr/>
      </xdr:nvCxnSpPr>
      <xdr:spPr>
        <a:xfrm>
          <a:off x="2019300" y="15752916"/>
          <a:ext cx="889000" cy="85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150966</xdr:rowOff>
    </xdr:from>
    <xdr:to>
      <xdr:col>10</xdr:col>
      <xdr:colOff>114300</xdr:colOff>
      <xdr:row>95</xdr:row>
      <xdr:rowOff>41925</xdr:rowOff>
    </xdr:to>
    <xdr:cxnSp macro="">
      <xdr:nvCxnSpPr>
        <xdr:cNvPr id="244" name="直線コネクタ 243"/>
        <xdr:cNvCxnSpPr/>
      </xdr:nvCxnSpPr>
      <xdr:spPr>
        <a:xfrm flipV="1">
          <a:off x="1130300" y="15752916"/>
          <a:ext cx="889000" cy="57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8661</xdr:rowOff>
    </xdr:from>
    <xdr:to>
      <xdr:col>24</xdr:col>
      <xdr:colOff>114300</xdr:colOff>
      <xdr:row>96</xdr:row>
      <xdr:rowOff>110261</xdr:rowOff>
    </xdr:to>
    <xdr:sp macro="" textlink="">
      <xdr:nvSpPr>
        <xdr:cNvPr id="254" name="楕円 253"/>
        <xdr:cNvSpPr/>
      </xdr:nvSpPr>
      <xdr:spPr>
        <a:xfrm>
          <a:off x="4584700" y="164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158538</xdr:rowOff>
    </xdr:from>
    <xdr:ext cx="534377" cy="259045"/>
    <xdr:sp macro="" textlink="">
      <xdr:nvSpPr>
        <xdr:cNvPr id="255" name="衛生費該当値テキスト"/>
        <xdr:cNvSpPr txBox="1"/>
      </xdr:nvSpPr>
      <xdr:spPr>
        <a:xfrm>
          <a:off x="4686300" y="164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167788</xdr:rowOff>
    </xdr:from>
    <xdr:to>
      <xdr:col>20</xdr:col>
      <xdr:colOff>38100</xdr:colOff>
      <xdr:row>96</xdr:row>
      <xdr:rowOff>97938</xdr:rowOff>
    </xdr:to>
    <xdr:sp macro="" textlink="">
      <xdr:nvSpPr>
        <xdr:cNvPr id="256" name="楕円 255"/>
        <xdr:cNvSpPr/>
      </xdr:nvSpPr>
      <xdr:spPr>
        <a:xfrm>
          <a:off x="3746500" y="164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89065</xdr:rowOff>
    </xdr:from>
    <xdr:ext cx="534377" cy="259045"/>
    <xdr:sp macro="" textlink="">
      <xdr:nvSpPr>
        <xdr:cNvPr id="257" name="テキスト ボックス 256"/>
        <xdr:cNvSpPr txBox="1"/>
      </xdr:nvSpPr>
      <xdr:spPr>
        <a:xfrm>
          <a:off x="3530111" y="1654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101887</xdr:rowOff>
    </xdr:from>
    <xdr:to>
      <xdr:col>15</xdr:col>
      <xdr:colOff>101600</xdr:colOff>
      <xdr:row>97</xdr:row>
      <xdr:rowOff>32037</xdr:rowOff>
    </xdr:to>
    <xdr:sp macro="" textlink="">
      <xdr:nvSpPr>
        <xdr:cNvPr id="258" name="楕円 257"/>
        <xdr:cNvSpPr/>
      </xdr:nvSpPr>
      <xdr:spPr>
        <a:xfrm>
          <a:off x="2857500" y="165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23164</xdr:rowOff>
    </xdr:from>
    <xdr:ext cx="534377" cy="259045"/>
    <xdr:sp macro="" textlink="">
      <xdr:nvSpPr>
        <xdr:cNvPr id="259" name="テキスト ボックス 258"/>
        <xdr:cNvSpPr txBox="1"/>
      </xdr:nvSpPr>
      <xdr:spPr>
        <a:xfrm>
          <a:off x="2641111" y="166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100166</xdr:rowOff>
    </xdr:from>
    <xdr:to>
      <xdr:col>10</xdr:col>
      <xdr:colOff>165100</xdr:colOff>
      <xdr:row>92</xdr:row>
      <xdr:rowOff>30316</xdr:rowOff>
    </xdr:to>
    <xdr:sp macro="" textlink="">
      <xdr:nvSpPr>
        <xdr:cNvPr id="260" name="楕円 259"/>
        <xdr:cNvSpPr/>
      </xdr:nvSpPr>
      <xdr:spPr>
        <a:xfrm>
          <a:off x="1968500" y="157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46843</xdr:rowOff>
    </xdr:from>
    <xdr:ext cx="599010" cy="259045"/>
    <xdr:sp macro="" textlink="">
      <xdr:nvSpPr>
        <xdr:cNvPr id="261" name="テキスト ボックス 260"/>
        <xdr:cNvSpPr txBox="1"/>
      </xdr:nvSpPr>
      <xdr:spPr>
        <a:xfrm>
          <a:off x="1719795" y="1547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162575</xdr:rowOff>
    </xdr:from>
    <xdr:to>
      <xdr:col>6</xdr:col>
      <xdr:colOff>38100</xdr:colOff>
      <xdr:row>95</xdr:row>
      <xdr:rowOff>92725</xdr:rowOff>
    </xdr:to>
    <xdr:sp macro="" textlink="">
      <xdr:nvSpPr>
        <xdr:cNvPr id="262" name="楕円 261"/>
        <xdr:cNvSpPr/>
      </xdr:nvSpPr>
      <xdr:spPr>
        <a:xfrm>
          <a:off x="1079500" y="162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109252</xdr:rowOff>
    </xdr:from>
    <xdr:ext cx="534377" cy="259045"/>
    <xdr:sp macro="" textlink="">
      <xdr:nvSpPr>
        <xdr:cNvPr id="263" name="テキスト ボックス 262"/>
        <xdr:cNvSpPr txBox="1"/>
      </xdr:nvSpPr>
      <xdr:spPr>
        <a:xfrm>
          <a:off x="863111" y="1605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162234</xdr:rowOff>
    </xdr:from>
    <xdr:to>
      <xdr:col>55</xdr:col>
      <xdr:colOff>0</xdr:colOff>
      <xdr:row>38</xdr:row>
      <xdr:rowOff>164519</xdr:rowOff>
    </xdr:to>
    <xdr:cxnSp macro="">
      <xdr:nvCxnSpPr>
        <xdr:cNvPr id="294" name="直線コネクタ 293"/>
        <xdr:cNvCxnSpPr/>
      </xdr:nvCxnSpPr>
      <xdr:spPr>
        <a:xfrm flipV="1">
          <a:off x="9639300" y="667733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164519</xdr:rowOff>
    </xdr:from>
    <xdr:to>
      <xdr:col>50</xdr:col>
      <xdr:colOff>114300</xdr:colOff>
      <xdr:row>38</xdr:row>
      <xdr:rowOff>166805</xdr:rowOff>
    </xdr:to>
    <xdr:cxnSp macro="">
      <xdr:nvCxnSpPr>
        <xdr:cNvPr id="297" name="直線コネクタ 296"/>
        <xdr:cNvCxnSpPr/>
      </xdr:nvCxnSpPr>
      <xdr:spPr>
        <a:xfrm flipV="1">
          <a:off x="8750300" y="66796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156028</xdr:rowOff>
    </xdr:from>
    <xdr:to>
      <xdr:col>45</xdr:col>
      <xdr:colOff>177800</xdr:colOff>
      <xdr:row>38</xdr:row>
      <xdr:rowOff>166805</xdr:rowOff>
    </xdr:to>
    <xdr:cxnSp macro="">
      <xdr:nvCxnSpPr>
        <xdr:cNvPr id="300" name="直線コネクタ 299"/>
        <xdr:cNvCxnSpPr/>
      </xdr:nvCxnSpPr>
      <xdr:spPr>
        <a:xfrm>
          <a:off x="7861300" y="6671128"/>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148844</xdr:rowOff>
    </xdr:from>
    <xdr:to>
      <xdr:col>41</xdr:col>
      <xdr:colOff>50800</xdr:colOff>
      <xdr:row>38</xdr:row>
      <xdr:rowOff>156028</xdr:rowOff>
    </xdr:to>
    <xdr:cxnSp macro="">
      <xdr:nvCxnSpPr>
        <xdr:cNvPr id="303" name="直線コネクタ 302"/>
        <xdr:cNvCxnSpPr/>
      </xdr:nvCxnSpPr>
      <xdr:spPr>
        <a:xfrm>
          <a:off x="6972300" y="6321044"/>
          <a:ext cx="889000" cy="35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111434</xdr:rowOff>
    </xdr:from>
    <xdr:to>
      <xdr:col>55</xdr:col>
      <xdr:colOff>50800</xdr:colOff>
      <xdr:row>39</xdr:row>
      <xdr:rowOff>41584</xdr:rowOff>
    </xdr:to>
    <xdr:sp macro="" textlink="">
      <xdr:nvSpPr>
        <xdr:cNvPr id="313" name="楕円 312"/>
        <xdr:cNvSpPr/>
      </xdr:nvSpPr>
      <xdr:spPr>
        <a:xfrm>
          <a:off x="10426700" y="6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26361</xdr:rowOff>
    </xdr:from>
    <xdr:ext cx="378565" cy="259045"/>
    <xdr:sp macro="" textlink="">
      <xdr:nvSpPr>
        <xdr:cNvPr id="314" name="労働費該当値テキスト"/>
        <xdr:cNvSpPr txBox="1"/>
      </xdr:nvSpPr>
      <xdr:spPr>
        <a:xfrm>
          <a:off x="10528300" y="6541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113719</xdr:rowOff>
    </xdr:from>
    <xdr:to>
      <xdr:col>50</xdr:col>
      <xdr:colOff>165100</xdr:colOff>
      <xdr:row>39</xdr:row>
      <xdr:rowOff>43869</xdr:rowOff>
    </xdr:to>
    <xdr:sp macro="" textlink="">
      <xdr:nvSpPr>
        <xdr:cNvPr id="315" name="楕円 314"/>
        <xdr:cNvSpPr/>
      </xdr:nvSpPr>
      <xdr:spPr>
        <a:xfrm>
          <a:off x="9588500" y="66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34996</xdr:rowOff>
    </xdr:from>
    <xdr:ext cx="378565" cy="259045"/>
    <xdr:sp macro="" textlink="">
      <xdr:nvSpPr>
        <xdr:cNvPr id="316" name="テキスト ボックス 315"/>
        <xdr:cNvSpPr txBox="1"/>
      </xdr:nvSpPr>
      <xdr:spPr>
        <a:xfrm>
          <a:off x="9450017" y="672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116005</xdr:rowOff>
    </xdr:from>
    <xdr:to>
      <xdr:col>46</xdr:col>
      <xdr:colOff>38100</xdr:colOff>
      <xdr:row>39</xdr:row>
      <xdr:rowOff>46155</xdr:rowOff>
    </xdr:to>
    <xdr:sp macro="" textlink="">
      <xdr:nvSpPr>
        <xdr:cNvPr id="317" name="楕円 316"/>
        <xdr:cNvSpPr/>
      </xdr:nvSpPr>
      <xdr:spPr>
        <a:xfrm>
          <a:off x="8699500" y="66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37282</xdr:rowOff>
    </xdr:from>
    <xdr:ext cx="378565" cy="259045"/>
    <xdr:sp macro="" textlink="">
      <xdr:nvSpPr>
        <xdr:cNvPr id="318" name="テキスト ボックス 317"/>
        <xdr:cNvSpPr txBox="1"/>
      </xdr:nvSpPr>
      <xdr:spPr>
        <a:xfrm>
          <a:off x="8561017" y="672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105228</xdr:rowOff>
    </xdr:from>
    <xdr:to>
      <xdr:col>41</xdr:col>
      <xdr:colOff>101600</xdr:colOff>
      <xdr:row>39</xdr:row>
      <xdr:rowOff>35378</xdr:rowOff>
    </xdr:to>
    <xdr:sp macro="" textlink="">
      <xdr:nvSpPr>
        <xdr:cNvPr id="319" name="楕円 318"/>
        <xdr:cNvSpPr/>
      </xdr:nvSpPr>
      <xdr:spPr>
        <a:xfrm>
          <a:off x="7810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26505</xdr:rowOff>
    </xdr:from>
    <xdr:ext cx="378565" cy="259045"/>
    <xdr:sp macro="" textlink="">
      <xdr:nvSpPr>
        <xdr:cNvPr id="320" name="テキスト ボックス 319"/>
        <xdr:cNvSpPr txBox="1"/>
      </xdr:nvSpPr>
      <xdr:spPr>
        <a:xfrm>
          <a:off x="7672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21" name="楕円 320"/>
        <xdr:cNvSpPr/>
      </xdr:nvSpPr>
      <xdr:spPr>
        <a:xfrm>
          <a:off x="6921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44721</xdr:rowOff>
    </xdr:from>
    <xdr:ext cx="469744" cy="259045"/>
    <xdr:sp macro="" textlink="">
      <xdr:nvSpPr>
        <xdr:cNvPr id="322" name="テキスト ボックス 321"/>
        <xdr:cNvSpPr txBox="1"/>
      </xdr:nvSpPr>
      <xdr:spPr>
        <a:xfrm>
          <a:off x="6737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78942</xdr:rowOff>
    </xdr:from>
    <xdr:to>
      <xdr:col>55</xdr:col>
      <xdr:colOff>0</xdr:colOff>
      <xdr:row>57</xdr:row>
      <xdr:rowOff>108066</xdr:rowOff>
    </xdr:to>
    <xdr:cxnSp macro="">
      <xdr:nvCxnSpPr>
        <xdr:cNvPr id="349" name="直線コネクタ 348"/>
        <xdr:cNvCxnSpPr/>
      </xdr:nvCxnSpPr>
      <xdr:spPr>
        <a:xfrm flipV="1">
          <a:off x="9639300" y="9851592"/>
          <a:ext cx="8382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80090</xdr:rowOff>
    </xdr:from>
    <xdr:to>
      <xdr:col>50</xdr:col>
      <xdr:colOff>114300</xdr:colOff>
      <xdr:row>57</xdr:row>
      <xdr:rowOff>108066</xdr:rowOff>
    </xdr:to>
    <xdr:cxnSp macro="">
      <xdr:nvCxnSpPr>
        <xdr:cNvPr id="352" name="直線コネクタ 351"/>
        <xdr:cNvCxnSpPr/>
      </xdr:nvCxnSpPr>
      <xdr:spPr>
        <a:xfrm>
          <a:off x="8750300" y="9852740"/>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76743</xdr:rowOff>
    </xdr:from>
    <xdr:to>
      <xdr:col>45</xdr:col>
      <xdr:colOff>177800</xdr:colOff>
      <xdr:row>57</xdr:row>
      <xdr:rowOff>80090</xdr:rowOff>
    </xdr:to>
    <xdr:cxnSp macro="">
      <xdr:nvCxnSpPr>
        <xdr:cNvPr id="355" name="直線コネクタ 354"/>
        <xdr:cNvCxnSpPr/>
      </xdr:nvCxnSpPr>
      <xdr:spPr>
        <a:xfrm>
          <a:off x="7861300" y="9849393"/>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44863</xdr:rowOff>
    </xdr:from>
    <xdr:to>
      <xdr:col>41</xdr:col>
      <xdr:colOff>50800</xdr:colOff>
      <xdr:row>57</xdr:row>
      <xdr:rowOff>76743</xdr:rowOff>
    </xdr:to>
    <xdr:cxnSp macro="">
      <xdr:nvCxnSpPr>
        <xdr:cNvPr id="358" name="直線コネクタ 357"/>
        <xdr:cNvCxnSpPr/>
      </xdr:nvCxnSpPr>
      <xdr:spPr>
        <a:xfrm>
          <a:off x="6972300" y="9817513"/>
          <a:ext cx="8890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28142</xdr:rowOff>
    </xdr:from>
    <xdr:to>
      <xdr:col>55</xdr:col>
      <xdr:colOff>50800</xdr:colOff>
      <xdr:row>57</xdr:row>
      <xdr:rowOff>129742</xdr:rowOff>
    </xdr:to>
    <xdr:sp macro="" textlink="">
      <xdr:nvSpPr>
        <xdr:cNvPr id="368" name="楕円 367"/>
        <xdr:cNvSpPr/>
      </xdr:nvSpPr>
      <xdr:spPr>
        <a:xfrm>
          <a:off x="10426700" y="98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51019</xdr:rowOff>
    </xdr:from>
    <xdr:ext cx="534377" cy="259045"/>
    <xdr:sp macro="" textlink="">
      <xdr:nvSpPr>
        <xdr:cNvPr id="369" name="農林水産業費該当値テキスト"/>
        <xdr:cNvSpPr txBox="1"/>
      </xdr:nvSpPr>
      <xdr:spPr>
        <a:xfrm>
          <a:off x="10528300" y="96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57266</xdr:rowOff>
    </xdr:from>
    <xdr:to>
      <xdr:col>50</xdr:col>
      <xdr:colOff>165100</xdr:colOff>
      <xdr:row>57</xdr:row>
      <xdr:rowOff>158866</xdr:rowOff>
    </xdr:to>
    <xdr:sp macro="" textlink="">
      <xdr:nvSpPr>
        <xdr:cNvPr id="370" name="楕円 369"/>
        <xdr:cNvSpPr/>
      </xdr:nvSpPr>
      <xdr:spPr>
        <a:xfrm>
          <a:off x="9588500" y="98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3943</xdr:rowOff>
    </xdr:from>
    <xdr:ext cx="534377" cy="259045"/>
    <xdr:sp macro="" textlink="">
      <xdr:nvSpPr>
        <xdr:cNvPr id="371" name="テキスト ボックス 370"/>
        <xdr:cNvSpPr txBox="1"/>
      </xdr:nvSpPr>
      <xdr:spPr>
        <a:xfrm>
          <a:off x="9372111" y="960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29290</xdr:rowOff>
    </xdr:from>
    <xdr:to>
      <xdr:col>46</xdr:col>
      <xdr:colOff>38100</xdr:colOff>
      <xdr:row>57</xdr:row>
      <xdr:rowOff>130890</xdr:rowOff>
    </xdr:to>
    <xdr:sp macro="" textlink="">
      <xdr:nvSpPr>
        <xdr:cNvPr id="372" name="楕円 371"/>
        <xdr:cNvSpPr/>
      </xdr:nvSpPr>
      <xdr:spPr>
        <a:xfrm>
          <a:off x="8699500" y="98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147417</xdr:rowOff>
    </xdr:from>
    <xdr:ext cx="534377" cy="259045"/>
    <xdr:sp macro="" textlink="">
      <xdr:nvSpPr>
        <xdr:cNvPr id="373" name="テキスト ボックス 372"/>
        <xdr:cNvSpPr txBox="1"/>
      </xdr:nvSpPr>
      <xdr:spPr>
        <a:xfrm>
          <a:off x="8483111" y="95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25943</xdr:rowOff>
    </xdr:from>
    <xdr:to>
      <xdr:col>41</xdr:col>
      <xdr:colOff>101600</xdr:colOff>
      <xdr:row>57</xdr:row>
      <xdr:rowOff>127543</xdr:rowOff>
    </xdr:to>
    <xdr:sp macro="" textlink="">
      <xdr:nvSpPr>
        <xdr:cNvPr id="374" name="楕円 373"/>
        <xdr:cNvSpPr/>
      </xdr:nvSpPr>
      <xdr:spPr>
        <a:xfrm>
          <a:off x="7810500" y="97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144070</xdr:rowOff>
    </xdr:from>
    <xdr:ext cx="534377" cy="259045"/>
    <xdr:sp macro="" textlink="">
      <xdr:nvSpPr>
        <xdr:cNvPr id="375" name="テキスト ボックス 374"/>
        <xdr:cNvSpPr txBox="1"/>
      </xdr:nvSpPr>
      <xdr:spPr>
        <a:xfrm>
          <a:off x="7594111" y="957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165513</xdr:rowOff>
    </xdr:from>
    <xdr:to>
      <xdr:col>36</xdr:col>
      <xdr:colOff>165100</xdr:colOff>
      <xdr:row>57</xdr:row>
      <xdr:rowOff>95663</xdr:rowOff>
    </xdr:to>
    <xdr:sp macro="" textlink="">
      <xdr:nvSpPr>
        <xdr:cNvPr id="376" name="楕円 375"/>
        <xdr:cNvSpPr/>
      </xdr:nvSpPr>
      <xdr:spPr>
        <a:xfrm>
          <a:off x="6921500" y="97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112190</xdr:rowOff>
    </xdr:from>
    <xdr:ext cx="534377" cy="259045"/>
    <xdr:sp macro="" textlink="">
      <xdr:nvSpPr>
        <xdr:cNvPr id="377" name="テキスト ボックス 376"/>
        <xdr:cNvSpPr txBox="1"/>
      </xdr:nvSpPr>
      <xdr:spPr>
        <a:xfrm>
          <a:off x="6705111" y="95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74617</xdr:rowOff>
    </xdr:from>
    <xdr:to>
      <xdr:col>55</xdr:col>
      <xdr:colOff>0</xdr:colOff>
      <xdr:row>77</xdr:row>
      <xdr:rowOff>136985</xdr:rowOff>
    </xdr:to>
    <xdr:cxnSp macro="">
      <xdr:nvCxnSpPr>
        <xdr:cNvPr id="402" name="直線コネクタ 401"/>
        <xdr:cNvCxnSpPr/>
      </xdr:nvCxnSpPr>
      <xdr:spPr>
        <a:xfrm flipV="1">
          <a:off x="9639300" y="13276267"/>
          <a:ext cx="838200" cy="6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136985</xdr:rowOff>
    </xdr:from>
    <xdr:to>
      <xdr:col>50</xdr:col>
      <xdr:colOff>114300</xdr:colOff>
      <xdr:row>77</xdr:row>
      <xdr:rowOff>156776</xdr:rowOff>
    </xdr:to>
    <xdr:cxnSp macro="">
      <xdr:nvCxnSpPr>
        <xdr:cNvPr id="405" name="直線コネクタ 404"/>
        <xdr:cNvCxnSpPr/>
      </xdr:nvCxnSpPr>
      <xdr:spPr>
        <a:xfrm flipV="1">
          <a:off x="8750300" y="13338635"/>
          <a:ext cx="889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156776</xdr:rowOff>
    </xdr:from>
    <xdr:to>
      <xdr:col>45</xdr:col>
      <xdr:colOff>177800</xdr:colOff>
      <xdr:row>77</xdr:row>
      <xdr:rowOff>160246</xdr:rowOff>
    </xdr:to>
    <xdr:cxnSp macro="">
      <xdr:nvCxnSpPr>
        <xdr:cNvPr id="408" name="直線コネクタ 407"/>
        <xdr:cNvCxnSpPr/>
      </xdr:nvCxnSpPr>
      <xdr:spPr>
        <a:xfrm flipV="1">
          <a:off x="7861300" y="13358426"/>
          <a:ext cx="889000" cy="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142221</xdr:rowOff>
    </xdr:from>
    <xdr:to>
      <xdr:col>41</xdr:col>
      <xdr:colOff>50800</xdr:colOff>
      <xdr:row>77</xdr:row>
      <xdr:rowOff>160246</xdr:rowOff>
    </xdr:to>
    <xdr:cxnSp macro="">
      <xdr:nvCxnSpPr>
        <xdr:cNvPr id="411" name="直線コネクタ 410"/>
        <xdr:cNvCxnSpPr/>
      </xdr:nvCxnSpPr>
      <xdr:spPr>
        <a:xfrm>
          <a:off x="6972300" y="13343871"/>
          <a:ext cx="889000" cy="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23817</xdr:rowOff>
    </xdr:from>
    <xdr:to>
      <xdr:col>55</xdr:col>
      <xdr:colOff>50800</xdr:colOff>
      <xdr:row>77</xdr:row>
      <xdr:rowOff>125417</xdr:rowOff>
    </xdr:to>
    <xdr:sp macro="" textlink="">
      <xdr:nvSpPr>
        <xdr:cNvPr id="421" name="楕円 420"/>
        <xdr:cNvSpPr/>
      </xdr:nvSpPr>
      <xdr:spPr>
        <a:xfrm>
          <a:off x="10426700" y="132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110509</xdr:rowOff>
    </xdr:from>
    <xdr:ext cx="534377" cy="259045"/>
    <xdr:sp macro="" textlink="">
      <xdr:nvSpPr>
        <xdr:cNvPr id="422" name="商工費該当値テキスト"/>
        <xdr:cNvSpPr txBox="1"/>
      </xdr:nvSpPr>
      <xdr:spPr>
        <a:xfrm>
          <a:off x="10528300"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86185</xdr:rowOff>
    </xdr:from>
    <xdr:to>
      <xdr:col>50</xdr:col>
      <xdr:colOff>165100</xdr:colOff>
      <xdr:row>78</xdr:row>
      <xdr:rowOff>16335</xdr:rowOff>
    </xdr:to>
    <xdr:sp macro="" textlink="">
      <xdr:nvSpPr>
        <xdr:cNvPr id="423" name="楕円 422"/>
        <xdr:cNvSpPr/>
      </xdr:nvSpPr>
      <xdr:spPr>
        <a:xfrm>
          <a:off x="9588500" y="1328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7462</xdr:rowOff>
    </xdr:from>
    <xdr:ext cx="534377" cy="259045"/>
    <xdr:sp macro="" textlink="">
      <xdr:nvSpPr>
        <xdr:cNvPr id="424" name="テキスト ボックス 423"/>
        <xdr:cNvSpPr txBox="1"/>
      </xdr:nvSpPr>
      <xdr:spPr>
        <a:xfrm>
          <a:off x="9372111" y="133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105976</xdr:rowOff>
    </xdr:from>
    <xdr:to>
      <xdr:col>46</xdr:col>
      <xdr:colOff>38100</xdr:colOff>
      <xdr:row>78</xdr:row>
      <xdr:rowOff>36126</xdr:rowOff>
    </xdr:to>
    <xdr:sp macro="" textlink="">
      <xdr:nvSpPr>
        <xdr:cNvPr id="425" name="楕円 424"/>
        <xdr:cNvSpPr/>
      </xdr:nvSpPr>
      <xdr:spPr>
        <a:xfrm>
          <a:off x="8699500" y="133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27253</xdr:rowOff>
    </xdr:from>
    <xdr:ext cx="469744" cy="259045"/>
    <xdr:sp macro="" textlink="">
      <xdr:nvSpPr>
        <xdr:cNvPr id="426" name="テキスト ボックス 425"/>
        <xdr:cNvSpPr txBox="1"/>
      </xdr:nvSpPr>
      <xdr:spPr>
        <a:xfrm>
          <a:off x="8515428" y="1340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109446</xdr:rowOff>
    </xdr:from>
    <xdr:to>
      <xdr:col>41</xdr:col>
      <xdr:colOff>101600</xdr:colOff>
      <xdr:row>78</xdr:row>
      <xdr:rowOff>39596</xdr:rowOff>
    </xdr:to>
    <xdr:sp macro="" textlink="">
      <xdr:nvSpPr>
        <xdr:cNvPr id="427" name="楕円 426"/>
        <xdr:cNvSpPr/>
      </xdr:nvSpPr>
      <xdr:spPr>
        <a:xfrm>
          <a:off x="7810500" y="133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30723</xdr:rowOff>
    </xdr:from>
    <xdr:ext cx="469744" cy="259045"/>
    <xdr:sp macro="" textlink="">
      <xdr:nvSpPr>
        <xdr:cNvPr id="428" name="テキスト ボックス 427"/>
        <xdr:cNvSpPr txBox="1"/>
      </xdr:nvSpPr>
      <xdr:spPr>
        <a:xfrm>
          <a:off x="7626428" y="134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91421</xdr:rowOff>
    </xdr:from>
    <xdr:to>
      <xdr:col>36</xdr:col>
      <xdr:colOff>165100</xdr:colOff>
      <xdr:row>78</xdr:row>
      <xdr:rowOff>21571</xdr:rowOff>
    </xdr:to>
    <xdr:sp macro="" textlink="">
      <xdr:nvSpPr>
        <xdr:cNvPr id="429" name="楕円 428"/>
        <xdr:cNvSpPr/>
      </xdr:nvSpPr>
      <xdr:spPr>
        <a:xfrm>
          <a:off x="6921500" y="132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12698</xdr:rowOff>
    </xdr:from>
    <xdr:ext cx="469744" cy="259045"/>
    <xdr:sp macro="" textlink="">
      <xdr:nvSpPr>
        <xdr:cNvPr id="430" name="テキスト ボックス 429"/>
        <xdr:cNvSpPr txBox="1"/>
      </xdr:nvSpPr>
      <xdr:spPr>
        <a:xfrm>
          <a:off x="6737428" y="1338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146047</xdr:rowOff>
    </xdr:from>
    <xdr:to>
      <xdr:col>55</xdr:col>
      <xdr:colOff>0</xdr:colOff>
      <xdr:row>97</xdr:row>
      <xdr:rowOff>78501</xdr:rowOff>
    </xdr:to>
    <xdr:cxnSp macro="">
      <xdr:nvCxnSpPr>
        <xdr:cNvPr id="461" name="直線コネクタ 460"/>
        <xdr:cNvCxnSpPr/>
      </xdr:nvCxnSpPr>
      <xdr:spPr>
        <a:xfrm>
          <a:off x="9639300" y="16605247"/>
          <a:ext cx="838200" cy="10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146047</xdr:rowOff>
    </xdr:from>
    <xdr:to>
      <xdr:col>50</xdr:col>
      <xdr:colOff>114300</xdr:colOff>
      <xdr:row>96</xdr:row>
      <xdr:rowOff>149247</xdr:rowOff>
    </xdr:to>
    <xdr:cxnSp macro="">
      <xdr:nvCxnSpPr>
        <xdr:cNvPr id="464" name="直線コネクタ 463"/>
        <xdr:cNvCxnSpPr/>
      </xdr:nvCxnSpPr>
      <xdr:spPr>
        <a:xfrm flipV="1">
          <a:off x="8750300" y="1660524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61148</xdr:rowOff>
    </xdr:from>
    <xdr:to>
      <xdr:col>45</xdr:col>
      <xdr:colOff>177800</xdr:colOff>
      <xdr:row>96</xdr:row>
      <xdr:rowOff>149247</xdr:rowOff>
    </xdr:to>
    <xdr:cxnSp macro="">
      <xdr:nvCxnSpPr>
        <xdr:cNvPr id="467" name="直線コネクタ 466"/>
        <xdr:cNvCxnSpPr/>
      </xdr:nvCxnSpPr>
      <xdr:spPr>
        <a:xfrm>
          <a:off x="7861300" y="16520348"/>
          <a:ext cx="889000" cy="8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39105</xdr:rowOff>
    </xdr:from>
    <xdr:to>
      <xdr:col>41</xdr:col>
      <xdr:colOff>50800</xdr:colOff>
      <xdr:row>96</xdr:row>
      <xdr:rowOff>61148</xdr:rowOff>
    </xdr:to>
    <xdr:cxnSp macro="">
      <xdr:nvCxnSpPr>
        <xdr:cNvPr id="470" name="直線コネクタ 469"/>
        <xdr:cNvCxnSpPr/>
      </xdr:nvCxnSpPr>
      <xdr:spPr>
        <a:xfrm>
          <a:off x="6972300" y="16498305"/>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27701</xdr:rowOff>
    </xdr:from>
    <xdr:to>
      <xdr:col>55</xdr:col>
      <xdr:colOff>50800</xdr:colOff>
      <xdr:row>97</xdr:row>
      <xdr:rowOff>129301</xdr:rowOff>
    </xdr:to>
    <xdr:sp macro="" textlink="">
      <xdr:nvSpPr>
        <xdr:cNvPr id="480" name="楕円 479"/>
        <xdr:cNvSpPr/>
      </xdr:nvSpPr>
      <xdr:spPr>
        <a:xfrm>
          <a:off x="10426700" y="1665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6128</xdr:rowOff>
    </xdr:from>
    <xdr:ext cx="534377" cy="259045"/>
    <xdr:sp macro="" textlink="">
      <xdr:nvSpPr>
        <xdr:cNvPr id="481" name="土木費該当値テキスト"/>
        <xdr:cNvSpPr txBox="1"/>
      </xdr:nvSpPr>
      <xdr:spPr>
        <a:xfrm>
          <a:off x="10528300" y="1663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95247</xdr:rowOff>
    </xdr:from>
    <xdr:to>
      <xdr:col>50</xdr:col>
      <xdr:colOff>165100</xdr:colOff>
      <xdr:row>97</xdr:row>
      <xdr:rowOff>25397</xdr:rowOff>
    </xdr:to>
    <xdr:sp macro="" textlink="">
      <xdr:nvSpPr>
        <xdr:cNvPr id="482" name="楕円 481"/>
        <xdr:cNvSpPr/>
      </xdr:nvSpPr>
      <xdr:spPr>
        <a:xfrm>
          <a:off x="9588500" y="1655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16524</xdr:rowOff>
    </xdr:from>
    <xdr:ext cx="534377" cy="259045"/>
    <xdr:sp macro="" textlink="">
      <xdr:nvSpPr>
        <xdr:cNvPr id="483" name="テキスト ボックス 482"/>
        <xdr:cNvSpPr txBox="1"/>
      </xdr:nvSpPr>
      <xdr:spPr>
        <a:xfrm>
          <a:off x="9372111" y="1664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98447</xdr:rowOff>
    </xdr:from>
    <xdr:to>
      <xdr:col>46</xdr:col>
      <xdr:colOff>38100</xdr:colOff>
      <xdr:row>97</xdr:row>
      <xdr:rowOff>28597</xdr:rowOff>
    </xdr:to>
    <xdr:sp macro="" textlink="">
      <xdr:nvSpPr>
        <xdr:cNvPr id="484" name="楕円 483"/>
        <xdr:cNvSpPr/>
      </xdr:nvSpPr>
      <xdr:spPr>
        <a:xfrm>
          <a:off x="8699500" y="165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19724</xdr:rowOff>
    </xdr:from>
    <xdr:ext cx="534377" cy="259045"/>
    <xdr:sp macro="" textlink="">
      <xdr:nvSpPr>
        <xdr:cNvPr id="485" name="テキスト ボックス 484"/>
        <xdr:cNvSpPr txBox="1"/>
      </xdr:nvSpPr>
      <xdr:spPr>
        <a:xfrm>
          <a:off x="8483111" y="1665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10348</xdr:rowOff>
    </xdr:from>
    <xdr:to>
      <xdr:col>41</xdr:col>
      <xdr:colOff>101600</xdr:colOff>
      <xdr:row>96</xdr:row>
      <xdr:rowOff>111948</xdr:rowOff>
    </xdr:to>
    <xdr:sp macro="" textlink="">
      <xdr:nvSpPr>
        <xdr:cNvPr id="486" name="楕円 485"/>
        <xdr:cNvSpPr/>
      </xdr:nvSpPr>
      <xdr:spPr>
        <a:xfrm>
          <a:off x="7810500" y="164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103075</xdr:rowOff>
    </xdr:from>
    <xdr:ext cx="534377" cy="259045"/>
    <xdr:sp macro="" textlink="">
      <xdr:nvSpPr>
        <xdr:cNvPr id="487" name="テキスト ボックス 486"/>
        <xdr:cNvSpPr txBox="1"/>
      </xdr:nvSpPr>
      <xdr:spPr>
        <a:xfrm>
          <a:off x="7594111" y="1656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159755</xdr:rowOff>
    </xdr:from>
    <xdr:to>
      <xdr:col>36</xdr:col>
      <xdr:colOff>165100</xdr:colOff>
      <xdr:row>96</xdr:row>
      <xdr:rowOff>89905</xdr:rowOff>
    </xdr:to>
    <xdr:sp macro="" textlink="">
      <xdr:nvSpPr>
        <xdr:cNvPr id="488" name="楕円 487"/>
        <xdr:cNvSpPr/>
      </xdr:nvSpPr>
      <xdr:spPr>
        <a:xfrm>
          <a:off x="6921500" y="164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81032</xdr:rowOff>
    </xdr:from>
    <xdr:ext cx="534377" cy="259045"/>
    <xdr:sp macro="" textlink="">
      <xdr:nvSpPr>
        <xdr:cNvPr id="489" name="テキスト ボックス 488"/>
        <xdr:cNvSpPr txBox="1"/>
      </xdr:nvSpPr>
      <xdr:spPr>
        <a:xfrm>
          <a:off x="6705111" y="1654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135699</xdr:rowOff>
    </xdr:from>
    <xdr:to>
      <xdr:col>85</xdr:col>
      <xdr:colOff>127000</xdr:colOff>
      <xdr:row>37</xdr:row>
      <xdr:rowOff>33564</xdr:rowOff>
    </xdr:to>
    <xdr:cxnSp macro="">
      <xdr:nvCxnSpPr>
        <xdr:cNvPr id="520" name="直線コネクタ 519"/>
        <xdr:cNvCxnSpPr/>
      </xdr:nvCxnSpPr>
      <xdr:spPr>
        <a:xfrm flipV="1">
          <a:off x="15481300" y="6307899"/>
          <a:ext cx="838200" cy="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3781</xdr:rowOff>
    </xdr:from>
    <xdr:to>
      <xdr:col>81</xdr:col>
      <xdr:colOff>50800</xdr:colOff>
      <xdr:row>37</xdr:row>
      <xdr:rowOff>33564</xdr:rowOff>
    </xdr:to>
    <xdr:cxnSp macro="">
      <xdr:nvCxnSpPr>
        <xdr:cNvPr id="523" name="直線コネクタ 522"/>
        <xdr:cNvCxnSpPr/>
      </xdr:nvCxnSpPr>
      <xdr:spPr>
        <a:xfrm>
          <a:off x="14592300" y="6347431"/>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3781</xdr:rowOff>
    </xdr:from>
    <xdr:to>
      <xdr:col>76</xdr:col>
      <xdr:colOff>114300</xdr:colOff>
      <xdr:row>37</xdr:row>
      <xdr:rowOff>33662</xdr:rowOff>
    </xdr:to>
    <xdr:cxnSp macro="">
      <xdr:nvCxnSpPr>
        <xdr:cNvPr id="526" name="直線コネクタ 525"/>
        <xdr:cNvCxnSpPr/>
      </xdr:nvCxnSpPr>
      <xdr:spPr>
        <a:xfrm flipV="1">
          <a:off x="13703300" y="6347431"/>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33662</xdr:rowOff>
    </xdr:from>
    <xdr:to>
      <xdr:col>71</xdr:col>
      <xdr:colOff>177800</xdr:colOff>
      <xdr:row>37</xdr:row>
      <xdr:rowOff>86518</xdr:rowOff>
    </xdr:to>
    <xdr:cxnSp macro="">
      <xdr:nvCxnSpPr>
        <xdr:cNvPr id="529" name="直線コネクタ 528"/>
        <xdr:cNvCxnSpPr/>
      </xdr:nvCxnSpPr>
      <xdr:spPr>
        <a:xfrm flipV="1">
          <a:off x="12814300" y="6377312"/>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84899</xdr:rowOff>
    </xdr:from>
    <xdr:to>
      <xdr:col>85</xdr:col>
      <xdr:colOff>177800</xdr:colOff>
      <xdr:row>37</xdr:row>
      <xdr:rowOff>15049</xdr:rowOff>
    </xdr:to>
    <xdr:sp macro="" textlink="">
      <xdr:nvSpPr>
        <xdr:cNvPr id="539" name="楕円 538"/>
        <xdr:cNvSpPr/>
      </xdr:nvSpPr>
      <xdr:spPr>
        <a:xfrm>
          <a:off x="16268700" y="62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107776</xdr:rowOff>
    </xdr:from>
    <xdr:ext cx="534377" cy="259045"/>
    <xdr:sp macro="" textlink="">
      <xdr:nvSpPr>
        <xdr:cNvPr id="540" name="消防費該当値テキスト"/>
        <xdr:cNvSpPr txBox="1"/>
      </xdr:nvSpPr>
      <xdr:spPr>
        <a:xfrm>
          <a:off x="16370300" y="61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154214</xdr:rowOff>
    </xdr:from>
    <xdr:to>
      <xdr:col>81</xdr:col>
      <xdr:colOff>101600</xdr:colOff>
      <xdr:row>37</xdr:row>
      <xdr:rowOff>84364</xdr:rowOff>
    </xdr:to>
    <xdr:sp macro="" textlink="">
      <xdr:nvSpPr>
        <xdr:cNvPr id="541" name="楕円 540"/>
        <xdr:cNvSpPr/>
      </xdr:nvSpPr>
      <xdr:spPr>
        <a:xfrm>
          <a:off x="15430500" y="63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100891</xdr:rowOff>
    </xdr:from>
    <xdr:ext cx="534377" cy="259045"/>
    <xdr:sp macro="" textlink="">
      <xdr:nvSpPr>
        <xdr:cNvPr id="542" name="テキスト ボックス 541"/>
        <xdr:cNvSpPr txBox="1"/>
      </xdr:nvSpPr>
      <xdr:spPr>
        <a:xfrm>
          <a:off x="15214111" y="61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124431</xdr:rowOff>
    </xdr:from>
    <xdr:to>
      <xdr:col>76</xdr:col>
      <xdr:colOff>165100</xdr:colOff>
      <xdr:row>37</xdr:row>
      <xdr:rowOff>54581</xdr:rowOff>
    </xdr:to>
    <xdr:sp macro="" textlink="">
      <xdr:nvSpPr>
        <xdr:cNvPr id="543" name="楕円 542"/>
        <xdr:cNvSpPr/>
      </xdr:nvSpPr>
      <xdr:spPr>
        <a:xfrm>
          <a:off x="14541500" y="629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71108</xdr:rowOff>
    </xdr:from>
    <xdr:ext cx="534377" cy="259045"/>
    <xdr:sp macro="" textlink="">
      <xdr:nvSpPr>
        <xdr:cNvPr id="544" name="テキスト ボックス 543"/>
        <xdr:cNvSpPr txBox="1"/>
      </xdr:nvSpPr>
      <xdr:spPr>
        <a:xfrm>
          <a:off x="14325111" y="607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154312</xdr:rowOff>
    </xdr:from>
    <xdr:to>
      <xdr:col>72</xdr:col>
      <xdr:colOff>38100</xdr:colOff>
      <xdr:row>37</xdr:row>
      <xdr:rowOff>84462</xdr:rowOff>
    </xdr:to>
    <xdr:sp macro="" textlink="">
      <xdr:nvSpPr>
        <xdr:cNvPr id="545" name="楕円 544"/>
        <xdr:cNvSpPr/>
      </xdr:nvSpPr>
      <xdr:spPr>
        <a:xfrm>
          <a:off x="13652500" y="63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100989</xdr:rowOff>
    </xdr:from>
    <xdr:ext cx="534377" cy="259045"/>
    <xdr:sp macro="" textlink="">
      <xdr:nvSpPr>
        <xdr:cNvPr id="546" name="テキスト ボックス 545"/>
        <xdr:cNvSpPr txBox="1"/>
      </xdr:nvSpPr>
      <xdr:spPr>
        <a:xfrm>
          <a:off x="13436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35718</xdr:rowOff>
    </xdr:from>
    <xdr:to>
      <xdr:col>67</xdr:col>
      <xdr:colOff>101600</xdr:colOff>
      <xdr:row>37</xdr:row>
      <xdr:rowOff>137318</xdr:rowOff>
    </xdr:to>
    <xdr:sp macro="" textlink="">
      <xdr:nvSpPr>
        <xdr:cNvPr id="547" name="楕円 546"/>
        <xdr:cNvSpPr/>
      </xdr:nvSpPr>
      <xdr:spPr>
        <a:xfrm>
          <a:off x="12763500" y="63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128445</xdr:rowOff>
    </xdr:from>
    <xdr:ext cx="534377" cy="259045"/>
    <xdr:sp macro="" textlink="">
      <xdr:nvSpPr>
        <xdr:cNvPr id="548" name="テキスト ボックス 547"/>
        <xdr:cNvSpPr txBox="1"/>
      </xdr:nvSpPr>
      <xdr:spPr>
        <a:xfrm>
          <a:off x="12547111" y="64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90825</xdr:rowOff>
    </xdr:from>
    <xdr:to>
      <xdr:col>85</xdr:col>
      <xdr:colOff>127000</xdr:colOff>
      <xdr:row>56</xdr:row>
      <xdr:rowOff>136065</xdr:rowOff>
    </xdr:to>
    <xdr:cxnSp macro="">
      <xdr:nvCxnSpPr>
        <xdr:cNvPr id="577" name="直線コネクタ 576"/>
        <xdr:cNvCxnSpPr/>
      </xdr:nvCxnSpPr>
      <xdr:spPr>
        <a:xfrm>
          <a:off x="15481300" y="9692025"/>
          <a:ext cx="838200" cy="4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90825</xdr:rowOff>
    </xdr:from>
    <xdr:to>
      <xdr:col>81</xdr:col>
      <xdr:colOff>50800</xdr:colOff>
      <xdr:row>57</xdr:row>
      <xdr:rowOff>50828</xdr:rowOff>
    </xdr:to>
    <xdr:cxnSp macro="">
      <xdr:nvCxnSpPr>
        <xdr:cNvPr id="580" name="直線コネクタ 579"/>
        <xdr:cNvCxnSpPr/>
      </xdr:nvCxnSpPr>
      <xdr:spPr>
        <a:xfrm flipV="1">
          <a:off x="14592300" y="9692025"/>
          <a:ext cx="889000" cy="13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112862</xdr:rowOff>
    </xdr:from>
    <xdr:to>
      <xdr:col>76</xdr:col>
      <xdr:colOff>114300</xdr:colOff>
      <xdr:row>57</xdr:row>
      <xdr:rowOff>50828</xdr:rowOff>
    </xdr:to>
    <xdr:cxnSp macro="">
      <xdr:nvCxnSpPr>
        <xdr:cNvPr id="583" name="直線コネクタ 582"/>
        <xdr:cNvCxnSpPr/>
      </xdr:nvCxnSpPr>
      <xdr:spPr>
        <a:xfrm>
          <a:off x="13703300" y="9714062"/>
          <a:ext cx="889000" cy="10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112862</xdr:rowOff>
    </xdr:from>
    <xdr:to>
      <xdr:col>71</xdr:col>
      <xdr:colOff>177800</xdr:colOff>
      <xdr:row>57</xdr:row>
      <xdr:rowOff>71006</xdr:rowOff>
    </xdr:to>
    <xdr:cxnSp macro="">
      <xdr:nvCxnSpPr>
        <xdr:cNvPr id="586" name="直線コネクタ 585"/>
        <xdr:cNvCxnSpPr/>
      </xdr:nvCxnSpPr>
      <xdr:spPr>
        <a:xfrm flipV="1">
          <a:off x="12814300" y="9714062"/>
          <a:ext cx="889000" cy="12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85265</xdr:rowOff>
    </xdr:from>
    <xdr:to>
      <xdr:col>85</xdr:col>
      <xdr:colOff>177800</xdr:colOff>
      <xdr:row>57</xdr:row>
      <xdr:rowOff>15415</xdr:rowOff>
    </xdr:to>
    <xdr:sp macro="" textlink="">
      <xdr:nvSpPr>
        <xdr:cNvPr id="596" name="楕円 595"/>
        <xdr:cNvSpPr/>
      </xdr:nvSpPr>
      <xdr:spPr>
        <a:xfrm>
          <a:off x="16268700" y="96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63692</xdr:rowOff>
    </xdr:from>
    <xdr:ext cx="534377" cy="259045"/>
    <xdr:sp macro="" textlink="">
      <xdr:nvSpPr>
        <xdr:cNvPr id="597" name="教育費該当値テキスト"/>
        <xdr:cNvSpPr txBox="1"/>
      </xdr:nvSpPr>
      <xdr:spPr>
        <a:xfrm>
          <a:off x="16370300" y="966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40025</xdr:rowOff>
    </xdr:from>
    <xdr:to>
      <xdr:col>81</xdr:col>
      <xdr:colOff>101600</xdr:colOff>
      <xdr:row>56</xdr:row>
      <xdr:rowOff>141625</xdr:rowOff>
    </xdr:to>
    <xdr:sp macro="" textlink="">
      <xdr:nvSpPr>
        <xdr:cNvPr id="598" name="楕円 597"/>
        <xdr:cNvSpPr/>
      </xdr:nvSpPr>
      <xdr:spPr>
        <a:xfrm>
          <a:off x="15430500" y="96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132752</xdr:rowOff>
    </xdr:from>
    <xdr:ext cx="534377" cy="259045"/>
    <xdr:sp macro="" textlink="">
      <xdr:nvSpPr>
        <xdr:cNvPr id="599" name="テキスト ボックス 598"/>
        <xdr:cNvSpPr txBox="1"/>
      </xdr:nvSpPr>
      <xdr:spPr>
        <a:xfrm>
          <a:off x="15214111" y="973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xdr:rowOff>
    </xdr:from>
    <xdr:to>
      <xdr:col>76</xdr:col>
      <xdr:colOff>165100</xdr:colOff>
      <xdr:row>57</xdr:row>
      <xdr:rowOff>101628</xdr:rowOff>
    </xdr:to>
    <xdr:sp macro="" textlink="">
      <xdr:nvSpPr>
        <xdr:cNvPr id="600" name="楕円 599"/>
        <xdr:cNvSpPr/>
      </xdr:nvSpPr>
      <xdr:spPr>
        <a:xfrm>
          <a:off x="14541500" y="97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92755</xdr:rowOff>
    </xdr:from>
    <xdr:ext cx="534377" cy="259045"/>
    <xdr:sp macro="" textlink="">
      <xdr:nvSpPr>
        <xdr:cNvPr id="601" name="テキスト ボックス 600"/>
        <xdr:cNvSpPr txBox="1"/>
      </xdr:nvSpPr>
      <xdr:spPr>
        <a:xfrm>
          <a:off x="14325111" y="98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62062</xdr:rowOff>
    </xdr:from>
    <xdr:to>
      <xdr:col>72</xdr:col>
      <xdr:colOff>38100</xdr:colOff>
      <xdr:row>56</xdr:row>
      <xdr:rowOff>163662</xdr:rowOff>
    </xdr:to>
    <xdr:sp macro="" textlink="">
      <xdr:nvSpPr>
        <xdr:cNvPr id="602" name="楕円 601"/>
        <xdr:cNvSpPr/>
      </xdr:nvSpPr>
      <xdr:spPr>
        <a:xfrm>
          <a:off x="13652500" y="96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154789</xdr:rowOff>
    </xdr:from>
    <xdr:ext cx="534377" cy="259045"/>
    <xdr:sp macro="" textlink="">
      <xdr:nvSpPr>
        <xdr:cNvPr id="603" name="テキスト ボックス 602"/>
        <xdr:cNvSpPr txBox="1"/>
      </xdr:nvSpPr>
      <xdr:spPr>
        <a:xfrm>
          <a:off x="13436111" y="97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20206</xdr:rowOff>
    </xdr:from>
    <xdr:to>
      <xdr:col>67</xdr:col>
      <xdr:colOff>101600</xdr:colOff>
      <xdr:row>57</xdr:row>
      <xdr:rowOff>121806</xdr:rowOff>
    </xdr:to>
    <xdr:sp macro="" textlink="">
      <xdr:nvSpPr>
        <xdr:cNvPr id="604" name="楕円 603"/>
        <xdr:cNvSpPr/>
      </xdr:nvSpPr>
      <xdr:spPr>
        <a:xfrm>
          <a:off x="12763500" y="979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112933</xdr:rowOff>
    </xdr:from>
    <xdr:ext cx="534377" cy="259045"/>
    <xdr:sp macro="" textlink="">
      <xdr:nvSpPr>
        <xdr:cNvPr id="605" name="テキスト ボックス 604"/>
        <xdr:cNvSpPr txBox="1"/>
      </xdr:nvSpPr>
      <xdr:spPr>
        <a:xfrm>
          <a:off x="12547111" y="988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74346</xdr:rowOff>
    </xdr:from>
    <xdr:to>
      <xdr:col>85</xdr:col>
      <xdr:colOff>127000</xdr:colOff>
      <xdr:row>79</xdr:row>
      <xdr:rowOff>11049</xdr:rowOff>
    </xdr:to>
    <xdr:cxnSp macro="">
      <xdr:nvCxnSpPr>
        <xdr:cNvPr id="634" name="直線コネクタ 633"/>
        <xdr:cNvCxnSpPr/>
      </xdr:nvCxnSpPr>
      <xdr:spPr>
        <a:xfrm flipV="1">
          <a:off x="15481300" y="13447446"/>
          <a:ext cx="838200" cy="1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3466</xdr:rowOff>
    </xdr:from>
    <xdr:to>
      <xdr:col>81</xdr:col>
      <xdr:colOff>50800</xdr:colOff>
      <xdr:row>79</xdr:row>
      <xdr:rowOff>11049</xdr:rowOff>
    </xdr:to>
    <xdr:cxnSp macro="">
      <xdr:nvCxnSpPr>
        <xdr:cNvPr id="637" name="直線コネクタ 636"/>
        <xdr:cNvCxnSpPr/>
      </xdr:nvCxnSpPr>
      <xdr:spPr>
        <a:xfrm>
          <a:off x="14592300" y="13548016"/>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3466</xdr:rowOff>
    </xdr:from>
    <xdr:to>
      <xdr:col>76</xdr:col>
      <xdr:colOff>114300</xdr:colOff>
      <xdr:row>79</xdr:row>
      <xdr:rowOff>11418</xdr:rowOff>
    </xdr:to>
    <xdr:cxnSp macro="">
      <xdr:nvCxnSpPr>
        <xdr:cNvPr id="640" name="直線コネクタ 639"/>
        <xdr:cNvCxnSpPr/>
      </xdr:nvCxnSpPr>
      <xdr:spPr>
        <a:xfrm flipV="1">
          <a:off x="13703300" y="13548016"/>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2248</xdr:rowOff>
    </xdr:from>
    <xdr:to>
      <xdr:col>71</xdr:col>
      <xdr:colOff>177800</xdr:colOff>
      <xdr:row>79</xdr:row>
      <xdr:rowOff>11418</xdr:rowOff>
    </xdr:to>
    <xdr:cxnSp macro="">
      <xdr:nvCxnSpPr>
        <xdr:cNvPr id="643" name="直線コネクタ 642"/>
        <xdr:cNvCxnSpPr/>
      </xdr:nvCxnSpPr>
      <xdr:spPr>
        <a:xfrm>
          <a:off x="12814300" y="13546798"/>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23546</xdr:rowOff>
    </xdr:from>
    <xdr:to>
      <xdr:col>85</xdr:col>
      <xdr:colOff>177800</xdr:colOff>
      <xdr:row>78</xdr:row>
      <xdr:rowOff>125146</xdr:rowOff>
    </xdr:to>
    <xdr:sp macro="" textlink="">
      <xdr:nvSpPr>
        <xdr:cNvPr id="653" name="楕円 652"/>
        <xdr:cNvSpPr/>
      </xdr:nvSpPr>
      <xdr:spPr>
        <a:xfrm>
          <a:off x="16268700" y="133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46423</xdr:rowOff>
    </xdr:from>
    <xdr:ext cx="534377" cy="259045"/>
    <xdr:sp macro="" textlink="">
      <xdr:nvSpPr>
        <xdr:cNvPr id="654" name="災害復旧費該当値テキスト"/>
        <xdr:cNvSpPr txBox="1"/>
      </xdr:nvSpPr>
      <xdr:spPr>
        <a:xfrm>
          <a:off x="16370300" y="132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131699</xdr:rowOff>
    </xdr:from>
    <xdr:to>
      <xdr:col>81</xdr:col>
      <xdr:colOff>101600</xdr:colOff>
      <xdr:row>79</xdr:row>
      <xdr:rowOff>61849</xdr:rowOff>
    </xdr:to>
    <xdr:sp macro="" textlink="">
      <xdr:nvSpPr>
        <xdr:cNvPr id="655" name="楕円 654"/>
        <xdr:cNvSpPr/>
      </xdr:nvSpPr>
      <xdr:spPr>
        <a:xfrm>
          <a:off x="15430500" y="135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52976</xdr:rowOff>
    </xdr:from>
    <xdr:ext cx="469744" cy="259045"/>
    <xdr:sp macro="" textlink="">
      <xdr:nvSpPr>
        <xdr:cNvPr id="656" name="テキスト ボックス 655"/>
        <xdr:cNvSpPr txBox="1"/>
      </xdr:nvSpPr>
      <xdr:spPr>
        <a:xfrm>
          <a:off x="15246428" y="1359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124116</xdr:rowOff>
    </xdr:from>
    <xdr:to>
      <xdr:col>76</xdr:col>
      <xdr:colOff>165100</xdr:colOff>
      <xdr:row>79</xdr:row>
      <xdr:rowOff>54266</xdr:rowOff>
    </xdr:to>
    <xdr:sp macro="" textlink="">
      <xdr:nvSpPr>
        <xdr:cNvPr id="657" name="楕円 656"/>
        <xdr:cNvSpPr/>
      </xdr:nvSpPr>
      <xdr:spPr>
        <a:xfrm>
          <a:off x="14541500" y="134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45393</xdr:rowOff>
    </xdr:from>
    <xdr:ext cx="469744" cy="259045"/>
    <xdr:sp macro="" textlink="">
      <xdr:nvSpPr>
        <xdr:cNvPr id="658" name="テキスト ボックス 657"/>
        <xdr:cNvSpPr txBox="1"/>
      </xdr:nvSpPr>
      <xdr:spPr>
        <a:xfrm>
          <a:off x="14357428" y="1358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132068</xdr:rowOff>
    </xdr:from>
    <xdr:to>
      <xdr:col>72</xdr:col>
      <xdr:colOff>38100</xdr:colOff>
      <xdr:row>79</xdr:row>
      <xdr:rowOff>62218</xdr:rowOff>
    </xdr:to>
    <xdr:sp macro="" textlink="">
      <xdr:nvSpPr>
        <xdr:cNvPr id="659" name="楕円 658"/>
        <xdr:cNvSpPr/>
      </xdr:nvSpPr>
      <xdr:spPr>
        <a:xfrm>
          <a:off x="13652500" y="135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53345</xdr:rowOff>
    </xdr:from>
    <xdr:ext cx="469744" cy="259045"/>
    <xdr:sp macro="" textlink="">
      <xdr:nvSpPr>
        <xdr:cNvPr id="660" name="テキスト ボックス 659"/>
        <xdr:cNvSpPr txBox="1"/>
      </xdr:nvSpPr>
      <xdr:spPr>
        <a:xfrm>
          <a:off x="13468428" y="1359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122898</xdr:rowOff>
    </xdr:from>
    <xdr:to>
      <xdr:col>67</xdr:col>
      <xdr:colOff>101600</xdr:colOff>
      <xdr:row>79</xdr:row>
      <xdr:rowOff>53048</xdr:rowOff>
    </xdr:to>
    <xdr:sp macro="" textlink="">
      <xdr:nvSpPr>
        <xdr:cNvPr id="661" name="楕円 660"/>
        <xdr:cNvSpPr/>
      </xdr:nvSpPr>
      <xdr:spPr>
        <a:xfrm>
          <a:off x="12763500" y="134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44175</xdr:rowOff>
    </xdr:from>
    <xdr:ext cx="469744" cy="259045"/>
    <xdr:sp macro="" textlink="">
      <xdr:nvSpPr>
        <xdr:cNvPr id="662" name="テキスト ボックス 661"/>
        <xdr:cNvSpPr txBox="1"/>
      </xdr:nvSpPr>
      <xdr:spPr>
        <a:xfrm>
          <a:off x="12579428" y="135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28449</xdr:rowOff>
    </xdr:from>
    <xdr:to>
      <xdr:col>85</xdr:col>
      <xdr:colOff>127000</xdr:colOff>
      <xdr:row>98</xdr:row>
      <xdr:rowOff>55556</xdr:rowOff>
    </xdr:to>
    <xdr:cxnSp macro="">
      <xdr:nvCxnSpPr>
        <xdr:cNvPr id="693" name="直線コネクタ 692"/>
        <xdr:cNvCxnSpPr/>
      </xdr:nvCxnSpPr>
      <xdr:spPr>
        <a:xfrm flipV="1">
          <a:off x="15481300" y="16830549"/>
          <a:ext cx="8382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55556</xdr:rowOff>
    </xdr:from>
    <xdr:to>
      <xdr:col>81</xdr:col>
      <xdr:colOff>50800</xdr:colOff>
      <xdr:row>98</xdr:row>
      <xdr:rowOff>60506</xdr:rowOff>
    </xdr:to>
    <xdr:cxnSp macro="">
      <xdr:nvCxnSpPr>
        <xdr:cNvPr id="696" name="直線コネクタ 695"/>
        <xdr:cNvCxnSpPr/>
      </xdr:nvCxnSpPr>
      <xdr:spPr>
        <a:xfrm flipV="1">
          <a:off x="14592300" y="16857656"/>
          <a:ext cx="8890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60506</xdr:rowOff>
    </xdr:from>
    <xdr:to>
      <xdr:col>76</xdr:col>
      <xdr:colOff>114300</xdr:colOff>
      <xdr:row>98</xdr:row>
      <xdr:rowOff>71101</xdr:rowOff>
    </xdr:to>
    <xdr:cxnSp macro="">
      <xdr:nvCxnSpPr>
        <xdr:cNvPr id="699" name="直線コネクタ 698"/>
        <xdr:cNvCxnSpPr/>
      </xdr:nvCxnSpPr>
      <xdr:spPr>
        <a:xfrm flipV="1">
          <a:off x="13703300" y="16862606"/>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71101</xdr:rowOff>
    </xdr:from>
    <xdr:to>
      <xdr:col>71</xdr:col>
      <xdr:colOff>177800</xdr:colOff>
      <xdr:row>98</xdr:row>
      <xdr:rowOff>78696</xdr:rowOff>
    </xdr:to>
    <xdr:cxnSp macro="">
      <xdr:nvCxnSpPr>
        <xdr:cNvPr id="702" name="直線コネクタ 701"/>
        <xdr:cNvCxnSpPr/>
      </xdr:nvCxnSpPr>
      <xdr:spPr>
        <a:xfrm flipV="1">
          <a:off x="12814300" y="16873201"/>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149099</xdr:rowOff>
    </xdr:from>
    <xdr:to>
      <xdr:col>85</xdr:col>
      <xdr:colOff>177800</xdr:colOff>
      <xdr:row>98</xdr:row>
      <xdr:rowOff>79249</xdr:rowOff>
    </xdr:to>
    <xdr:sp macro="" textlink="">
      <xdr:nvSpPr>
        <xdr:cNvPr id="712" name="楕円 711"/>
        <xdr:cNvSpPr/>
      </xdr:nvSpPr>
      <xdr:spPr>
        <a:xfrm>
          <a:off x="16268700" y="167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xdr:rowOff>
    </xdr:from>
    <xdr:ext cx="534377" cy="259045"/>
    <xdr:sp macro="" textlink="">
      <xdr:nvSpPr>
        <xdr:cNvPr id="713" name="公債費該当値テキスト"/>
        <xdr:cNvSpPr txBox="1"/>
      </xdr:nvSpPr>
      <xdr:spPr>
        <a:xfrm>
          <a:off x="16370300" y="1663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4756</xdr:rowOff>
    </xdr:from>
    <xdr:to>
      <xdr:col>81</xdr:col>
      <xdr:colOff>101600</xdr:colOff>
      <xdr:row>98</xdr:row>
      <xdr:rowOff>106356</xdr:rowOff>
    </xdr:to>
    <xdr:sp macro="" textlink="">
      <xdr:nvSpPr>
        <xdr:cNvPr id="714" name="楕円 713"/>
        <xdr:cNvSpPr/>
      </xdr:nvSpPr>
      <xdr:spPr>
        <a:xfrm>
          <a:off x="15430500" y="168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97483</xdr:rowOff>
    </xdr:from>
    <xdr:ext cx="534377" cy="259045"/>
    <xdr:sp macro="" textlink="">
      <xdr:nvSpPr>
        <xdr:cNvPr id="715" name="テキスト ボックス 714"/>
        <xdr:cNvSpPr txBox="1"/>
      </xdr:nvSpPr>
      <xdr:spPr>
        <a:xfrm>
          <a:off x="15214111" y="168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9706</xdr:rowOff>
    </xdr:from>
    <xdr:to>
      <xdr:col>76</xdr:col>
      <xdr:colOff>165100</xdr:colOff>
      <xdr:row>98</xdr:row>
      <xdr:rowOff>111306</xdr:rowOff>
    </xdr:to>
    <xdr:sp macro="" textlink="">
      <xdr:nvSpPr>
        <xdr:cNvPr id="716" name="楕円 715"/>
        <xdr:cNvSpPr/>
      </xdr:nvSpPr>
      <xdr:spPr>
        <a:xfrm>
          <a:off x="14541500" y="168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102433</xdr:rowOff>
    </xdr:from>
    <xdr:ext cx="534377" cy="259045"/>
    <xdr:sp macro="" textlink="">
      <xdr:nvSpPr>
        <xdr:cNvPr id="717" name="テキスト ボックス 716"/>
        <xdr:cNvSpPr txBox="1"/>
      </xdr:nvSpPr>
      <xdr:spPr>
        <a:xfrm>
          <a:off x="14325111" y="169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20301</xdr:rowOff>
    </xdr:from>
    <xdr:to>
      <xdr:col>72</xdr:col>
      <xdr:colOff>38100</xdr:colOff>
      <xdr:row>98</xdr:row>
      <xdr:rowOff>121901</xdr:rowOff>
    </xdr:to>
    <xdr:sp macro="" textlink="">
      <xdr:nvSpPr>
        <xdr:cNvPr id="718" name="楕円 717"/>
        <xdr:cNvSpPr/>
      </xdr:nvSpPr>
      <xdr:spPr>
        <a:xfrm>
          <a:off x="13652500" y="168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113028</xdr:rowOff>
    </xdr:from>
    <xdr:ext cx="534377" cy="259045"/>
    <xdr:sp macro="" textlink="">
      <xdr:nvSpPr>
        <xdr:cNvPr id="719" name="テキスト ボックス 718"/>
        <xdr:cNvSpPr txBox="1"/>
      </xdr:nvSpPr>
      <xdr:spPr>
        <a:xfrm>
          <a:off x="13436111" y="1691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27896</xdr:rowOff>
    </xdr:from>
    <xdr:to>
      <xdr:col>67</xdr:col>
      <xdr:colOff>101600</xdr:colOff>
      <xdr:row>98</xdr:row>
      <xdr:rowOff>129496</xdr:rowOff>
    </xdr:to>
    <xdr:sp macro="" textlink="">
      <xdr:nvSpPr>
        <xdr:cNvPr id="720" name="楕円 719"/>
        <xdr:cNvSpPr/>
      </xdr:nvSpPr>
      <xdr:spPr>
        <a:xfrm>
          <a:off x="12763500" y="168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120623</xdr:rowOff>
    </xdr:from>
    <xdr:ext cx="534377" cy="259045"/>
    <xdr:sp macro="" textlink="">
      <xdr:nvSpPr>
        <xdr:cNvPr id="721" name="テキスト ボックス 720"/>
        <xdr:cNvSpPr txBox="1"/>
      </xdr:nvSpPr>
      <xdr:spPr>
        <a:xfrm>
          <a:off x="12547111" y="169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総務費：大幅な増加の要因は</a:t>
          </a:r>
          <a: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t>新型コロナ対策・特別定額給付金給付事業</a:t>
          </a:r>
          <a:r>
            <a:rPr lang="ja-JP" altLang="en-US"/>
            <a:t> によるもの。</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新型コロナ対策・子育て世帯への伊佐市応援事業＋</a:t>
          </a:r>
          <a:r>
            <a:rPr kumimoji="1" lang="en-US" altLang="ja-JP" sz="1100">
              <a:solidFill>
                <a:schemeClr val="dk1"/>
              </a:solidFill>
              <a:effectLst/>
              <a:latin typeface="+mn-lt"/>
              <a:ea typeface="+mn-ea"/>
              <a:cs typeface="+mn-cs"/>
            </a:rPr>
            <a:t>3,100</a:t>
          </a:r>
          <a:r>
            <a:rPr kumimoji="1" lang="ja-JP" altLang="en-US" sz="1100">
              <a:solidFill>
                <a:schemeClr val="dk1"/>
              </a:solidFill>
              <a:effectLst/>
              <a:latin typeface="+mn-lt"/>
              <a:ea typeface="+mn-ea"/>
              <a:cs typeface="+mn-cs"/>
            </a:rPr>
            <a:t>万円をはじめとしたコロナウイルス感染症対策関係経費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万円や</a:t>
          </a:r>
          <a:r>
            <a:rPr kumimoji="1" lang="ja-JP" altLang="en-US" sz="1100">
              <a:solidFill>
                <a:schemeClr val="dk1"/>
              </a:solidFill>
              <a:effectLst/>
              <a:latin typeface="+mn-lt"/>
              <a:ea typeface="+mn-ea"/>
              <a:cs typeface="+mn-cs"/>
            </a:rPr>
            <a:t>生活保護費</a:t>
          </a:r>
          <a:r>
            <a:rPr kumimoji="1" lang="en-US" altLang="ja-JP" sz="1100">
              <a:solidFill>
                <a:schemeClr val="dk1"/>
              </a:solidFill>
              <a:effectLst/>
              <a:latin typeface="+mn-lt"/>
              <a:ea typeface="+mn-ea"/>
              <a:cs typeface="+mn-cs"/>
            </a:rPr>
            <a:t>+3,200</a:t>
          </a:r>
          <a:r>
            <a:rPr kumimoji="1" lang="ja-JP" altLang="ja-JP" sz="1100">
              <a:solidFill>
                <a:schemeClr val="dk1"/>
              </a:solidFill>
              <a:effectLst/>
              <a:latin typeface="+mn-lt"/>
              <a:ea typeface="+mn-ea"/>
              <a:cs typeface="+mn-cs"/>
            </a:rPr>
            <a:t>万円となったこと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から、一人当たりコスト</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上がっ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農林水産業費：本市は伊佐米をはじめとした農林水産業が主産業であるため、圃場整備（債務負担）や多面的支払交付金など多額の予算を配分していることなどから、一人当たりコストが上がった。</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災害復旧費：令和元年７月４日豪雨災害により</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２億</a:t>
          </a:r>
          <a:r>
            <a:rPr kumimoji="1" lang="en-US" altLang="ja-JP" sz="1100">
              <a:solidFill>
                <a:schemeClr val="dk1"/>
              </a:solidFill>
              <a:effectLst/>
              <a:latin typeface="+mn-lt"/>
              <a:ea typeface="+mn-ea"/>
              <a:cs typeface="+mn-cs"/>
            </a:rPr>
            <a:t>1,200</a:t>
          </a:r>
          <a:r>
            <a:rPr kumimoji="1" lang="ja-JP" altLang="en-US" sz="1100">
              <a:solidFill>
                <a:schemeClr val="dk1"/>
              </a:solidFill>
              <a:effectLst/>
              <a:latin typeface="+mn-lt"/>
              <a:ea typeface="+mn-ea"/>
              <a:cs typeface="+mn-cs"/>
            </a:rPr>
            <a:t>万円の増加となり</a:t>
          </a:r>
          <a:r>
            <a:rPr kumimoji="1" lang="ja-JP" altLang="ja-JP" sz="1100">
              <a:solidFill>
                <a:schemeClr val="dk1"/>
              </a:solidFill>
              <a:effectLst/>
              <a:latin typeface="+mn-lt"/>
              <a:ea typeface="+mn-ea"/>
              <a:cs typeface="+mn-cs"/>
            </a:rPr>
            <a:t>、一人当たりコストが上がった。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年度に汚泥処理センターの過疎債</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7,590</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償還１億</a:t>
          </a:r>
          <a:r>
            <a:rPr lang="en-US" altLang="ja-JP" sz="1100" b="0" i="0" baseline="0">
              <a:solidFill>
                <a:schemeClr val="dk1"/>
              </a:solidFill>
              <a:effectLst/>
              <a:latin typeface="+mn-lt"/>
              <a:ea typeface="+mn-ea"/>
              <a:cs typeface="+mn-cs"/>
            </a:rPr>
            <a:t>1,600</a:t>
          </a:r>
          <a:r>
            <a:rPr lang="ja-JP" altLang="ja-JP" sz="1100" b="0" i="0" baseline="0">
              <a:solidFill>
                <a:schemeClr val="dk1"/>
              </a:solidFill>
              <a:effectLst/>
              <a:latin typeface="+mn-lt"/>
              <a:ea typeface="+mn-ea"/>
              <a:cs typeface="+mn-cs"/>
            </a:rPr>
            <a:t>万円が始まった</a:t>
          </a:r>
          <a:r>
            <a:rPr kumimoji="1" lang="ja-JP" altLang="ja-JP" sz="1100">
              <a:solidFill>
                <a:schemeClr val="dk1"/>
              </a:solidFill>
              <a:effectLst/>
              <a:latin typeface="+mn-lt"/>
              <a:ea typeface="+mn-ea"/>
              <a:cs typeface="+mn-cs"/>
            </a:rPr>
            <a:t>などから、一人当たりコストが上がった。</a:t>
          </a:r>
          <a:endParaRPr lang="ja-JP" altLang="ja-JP">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各種コロナ関連事業や７月豪雨災害関連経費により決算額が膨らんだ一方、新型コロナウイルス感染症関連により、最終的に多数の経常事業が執行不可となったため、形式収支が</a:t>
          </a:r>
          <a:r>
            <a:rPr kumimoji="1" lang="en-US" altLang="ja-JP" sz="1000">
              <a:solidFill>
                <a:schemeClr val="dk1"/>
              </a:solidFill>
              <a:effectLst/>
              <a:latin typeface="+mn-lt"/>
              <a:ea typeface="+mn-ea"/>
              <a:cs typeface="+mn-cs"/>
            </a:rPr>
            <a:t>16.1</a:t>
          </a:r>
          <a:r>
            <a:rPr kumimoji="1" lang="ja-JP" altLang="en-US" sz="1000">
              <a:solidFill>
                <a:schemeClr val="dk1"/>
              </a:solidFill>
              <a:effectLst/>
              <a:latin typeface="+mn-lt"/>
              <a:ea typeface="+mn-ea"/>
              <a:cs typeface="+mn-cs"/>
            </a:rPr>
            <a:t>億円と過去最高となった。また、地方創生臨時交付金事業の光ファイバ回線整備事業や十曽キャンプ場の改修工事など多くの事業が明許繰越となったことから、翌年度に繰り越すべき財源も</a:t>
          </a:r>
          <a:r>
            <a:rPr kumimoji="1" lang="en-US" altLang="ja-JP" sz="1000">
              <a:solidFill>
                <a:schemeClr val="dk1"/>
              </a:solidFill>
              <a:effectLst/>
              <a:latin typeface="+mn-lt"/>
              <a:ea typeface="+mn-ea"/>
              <a:cs typeface="+mn-cs"/>
            </a:rPr>
            <a:t>9.6</a:t>
          </a:r>
          <a:r>
            <a:rPr kumimoji="1" lang="ja-JP" altLang="en-US" sz="1000">
              <a:solidFill>
                <a:schemeClr val="dk1"/>
              </a:solidFill>
              <a:effectLst/>
              <a:latin typeface="+mn-lt"/>
              <a:ea typeface="+mn-ea"/>
              <a:cs typeface="+mn-cs"/>
            </a:rPr>
            <a:t>億円となった。このようなことから実質収支は前年度比</a:t>
          </a:r>
          <a:r>
            <a:rPr kumimoji="1" lang="en-US" altLang="ja-JP" sz="1000">
              <a:solidFill>
                <a:schemeClr val="dk1"/>
              </a:solidFill>
              <a:effectLst/>
              <a:latin typeface="+mn-lt"/>
              <a:ea typeface="+mn-ea"/>
              <a:cs typeface="+mn-cs"/>
            </a:rPr>
            <a:t>30.7</a:t>
          </a:r>
          <a:r>
            <a:rPr kumimoji="1" lang="ja-JP" altLang="en-US" sz="1000">
              <a:solidFill>
                <a:schemeClr val="dk1"/>
              </a:solidFill>
              <a:effectLst/>
              <a:latin typeface="+mn-lt"/>
              <a:ea typeface="+mn-ea"/>
              <a:cs typeface="+mn-cs"/>
            </a:rPr>
            <a:t>％増の６億</a:t>
          </a:r>
          <a:r>
            <a:rPr kumimoji="1" lang="en-US" altLang="ja-JP" sz="1000">
              <a:solidFill>
                <a:schemeClr val="dk1"/>
              </a:solidFill>
              <a:effectLst/>
              <a:latin typeface="+mn-lt"/>
              <a:ea typeface="+mn-ea"/>
              <a:cs typeface="+mn-cs"/>
            </a:rPr>
            <a:t>5,048</a:t>
          </a:r>
          <a:r>
            <a:rPr kumimoji="1" lang="ja-JP" altLang="en-US" sz="1000">
              <a:solidFill>
                <a:schemeClr val="dk1"/>
              </a:solidFill>
              <a:effectLst/>
              <a:latin typeface="+mn-lt"/>
              <a:ea typeface="+mn-ea"/>
              <a:cs typeface="+mn-cs"/>
            </a:rPr>
            <a:t>万円となり、標準財政規模に占める割合は前年度比</a:t>
          </a:r>
          <a:r>
            <a:rPr kumimoji="1" lang="en-US" altLang="ja-JP" sz="1000">
              <a:solidFill>
                <a:schemeClr val="dk1"/>
              </a:solidFill>
              <a:effectLst/>
              <a:latin typeface="+mn-lt"/>
              <a:ea typeface="+mn-ea"/>
              <a:cs typeface="+mn-cs"/>
            </a:rPr>
            <a:t>1.43</a:t>
          </a:r>
          <a:r>
            <a:rPr kumimoji="1" lang="ja-JP" altLang="en-US" sz="1000">
              <a:solidFill>
                <a:schemeClr val="dk1"/>
              </a:solidFill>
              <a:effectLst/>
              <a:latin typeface="+mn-lt"/>
              <a:ea typeface="+mn-ea"/>
              <a:cs typeface="+mn-cs"/>
            </a:rPr>
            <a:t>％増の</a:t>
          </a:r>
          <a:r>
            <a:rPr kumimoji="1" lang="en-US" altLang="ja-JP" sz="1000">
              <a:solidFill>
                <a:schemeClr val="dk1"/>
              </a:solidFill>
              <a:effectLst/>
              <a:latin typeface="+mn-lt"/>
              <a:ea typeface="+mn-ea"/>
              <a:cs typeface="+mn-cs"/>
            </a:rPr>
            <a:t>6.92</a:t>
          </a:r>
          <a:r>
            <a:rPr kumimoji="1" lang="ja-JP" altLang="en-US" sz="1000">
              <a:solidFill>
                <a:schemeClr val="dk1"/>
              </a:solidFill>
              <a:effectLst/>
              <a:latin typeface="+mn-lt"/>
              <a:ea typeface="+mn-ea"/>
              <a:cs typeface="+mn-cs"/>
            </a:rPr>
            <a:t>％となった。</a:t>
          </a:r>
          <a:r>
            <a:rPr kumimoji="1" lang="ja-JP" altLang="ja-JP" sz="1000">
              <a:solidFill>
                <a:schemeClr val="dk1"/>
              </a:solidFill>
              <a:effectLst/>
              <a:latin typeface="+mn-lt"/>
              <a:ea typeface="+mn-ea"/>
              <a:cs typeface="+mn-cs"/>
            </a:rPr>
            <a:t>今後も、社会保障費</a:t>
          </a:r>
          <a:r>
            <a:rPr kumimoji="1" lang="ja-JP" altLang="en-US" sz="1000">
              <a:solidFill>
                <a:schemeClr val="dk1"/>
              </a:solidFill>
              <a:effectLst/>
              <a:latin typeface="+mn-lt"/>
              <a:ea typeface="+mn-ea"/>
              <a:cs typeface="+mn-cs"/>
            </a:rPr>
            <a:t>等の</a:t>
          </a:r>
          <a:r>
            <a:rPr kumimoji="1" lang="ja-JP" altLang="ja-JP" sz="1000">
              <a:solidFill>
                <a:schemeClr val="dk1"/>
              </a:solidFill>
              <a:effectLst/>
              <a:latin typeface="+mn-lt"/>
              <a:ea typeface="+mn-ea"/>
              <a:cs typeface="+mn-cs"/>
            </a:rPr>
            <a:t>義務的経費が増加傾向に</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財政調整基金を取り崩しながら運営することが見込まれる</a:t>
          </a:r>
          <a:r>
            <a:rPr kumimoji="1" lang="ja-JP" altLang="en-US" sz="1000">
              <a:solidFill>
                <a:schemeClr val="dk1"/>
              </a:solidFill>
              <a:effectLst/>
              <a:latin typeface="+mn-lt"/>
              <a:ea typeface="+mn-ea"/>
              <a:cs typeface="+mn-cs"/>
            </a:rPr>
            <a:t>ため、引き続き</a:t>
          </a:r>
          <a:r>
            <a:rPr kumimoji="1" lang="ja-JP" altLang="ja-JP" sz="1000">
              <a:solidFill>
                <a:schemeClr val="dk1"/>
              </a:solidFill>
              <a:effectLst/>
              <a:latin typeface="+mn-lt"/>
              <a:ea typeface="+mn-ea"/>
              <a:cs typeface="+mn-cs"/>
            </a:rPr>
            <a:t>行財政改革</a:t>
          </a:r>
          <a:r>
            <a:rPr kumimoji="1" lang="ja-JP" altLang="en-US" sz="1000">
              <a:solidFill>
                <a:schemeClr val="dk1"/>
              </a:solidFill>
              <a:effectLst/>
              <a:latin typeface="+mn-lt"/>
              <a:ea typeface="+mn-ea"/>
              <a:cs typeface="+mn-cs"/>
            </a:rPr>
            <a:t>を行う。</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一般会計については前年度比</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ポイントとなった。各種コロナ関連事業や７月豪雨災害関連経費により決算額が膨らんだ一方、新型コロナウイルス感染症関連により、最終的に多数の経常事業が執行不可となったため、形式収支が</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億円と過去最高となった。また、地方創生臨時交付金事業の光ファイバ回線整備事業や十曽キャンプ場の改修工事など多くの事業が明許繰越となったことから、翌年度に繰り越すべき財源も</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億円となった。このようなことから実質収支は前年度比</a:t>
          </a:r>
          <a:r>
            <a:rPr kumimoji="1" lang="en-US" altLang="ja-JP" sz="1100">
              <a:solidFill>
                <a:schemeClr val="dk1"/>
              </a:solidFill>
              <a:effectLst/>
              <a:latin typeface="+mn-lt"/>
              <a:ea typeface="+mn-ea"/>
              <a:cs typeface="+mn-cs"/>
            </a:rPr>
            <a:t>30.7</a:t>
          </a:r>
          <a:r>
            <a:rPr kumimoji="1" lang="ja-JP" altLang="ja-JP" sz="1100">
              <a:solidFill>
                <a:schemeClr val="dk1"/>
              </a:solidFill>
              <a:effectLst/>
              <a:latin typeface="+mn-lt"/>
              <a:ea typeface="+mn-ea"/>
              <a:cs typeface="+mn-cs"/>
            </a:rPr>
            <a:t>％増の６億</a:t>
          </a:r>
          <a:r>
            <a:rPr kumimoji="1" lang="en-US" altLang="ja-JP" sz="1100">
              <a:solidFill>
                <a:schemeClr val="dk1"/>
              </a:solidFill>
              <a:effectLst/>
              <a:latin typeface="+mn-lt"/>
              <a:ea typeface="+mn-ea"/>
              <a:cs typeface="+mn-cs"/>
            </a:rPr>
            <a:t>5,048</a:t>
          </a:r>
          <a:r>
            <a:rPr kumimoji="1" lang="ja-JP" altLang="ja-JP" sz="1100">
              <a:solidFill>
                <a:schemeClr val="dk1"/>
              </a:solidFill>
              <a:effectLst/>
              <a:latin typeface="+mn-lt"/>
              <a:ea typeface="+mn-ea"/>
              <a:cs typeface="+mn-cs"/>
            </a:rPr>
            <a:t>万円となり、標準財政規模に占める割合は前年度比</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6.92</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水道事業会計については、前年度比▲</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ポイントとなった。今後も引き続き歳出の抑制を図り、健全な水道事業の運営に努める。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介護保険事業特別会計については、保険料と給付のバランスがうまくとれ、</a:t>
          </a:r>
          <a:r>
            <a:rPr kumimoji="1" lang="en-US" altLang="ja-JP" sz="1100">
              <a:solidFill>
                <a:schemeClr val="dk1"/>
              </a:solidFill>
              <a:effectLst/>
              <a:latin typeface="+mn-lt"/>
              <a:ea typeface="+mn-ea"/>
              <a:cs typeface="+mn-cs"/>
            </a:rPr>
            <a:t>0.60</a:t>
          </a:r>
          <a:r>
            <a:rPr kumimoji="1" lang="ja-JP" altLang="ja-JP" sz="1100">
              <a:solidFill>
                <a:schemeClr val="dk1"/>
              </a:solidFill>
              <a:effectLst/>
              <a:latin typeface="+mn-lt"/>
              <a:ea typeface="+mn-ea"/>
              <a:cs typeface="+mn-cs"/>
            </a:rPr>
            <a:t>ポイント、前年度比では</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ポイントとなった。今後も安定した介護保険事業を運営していく。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国民健康保険事業特別会計については、今年度は一般会計から法定外繰入を</a:t>
          </a:r>
          <a:r>
            <a:rPr kumimoji="1" lang="en-US" altLang="ja-JP" sz="1100">
              <a:solidFill>
                <a:schemeClr val="dk1"/>
              </a:solidFill>
              <a:effectLst/>
              <a:latin typeface="+mn-lt"/>
              <a:ea typeface="+mn-ea"/>
              <a:cs typeface="+mn-cs"/>
            </a:rPr>
            <a:t>5,800</a:t>
          </a:r>
          <a:r>
            <a:rPr kumimoji="1" lang="ja-JP" altLang="ja-JP" sz="1100">
              <a:solidFill>
                <a:schemeClr val="dk1"/>
              </a:solidFill>
              <a:effectLst/>
              <a:latin typeface="+mn-lt"/>
              <a:ea typeface="+mn-ea"/>
              <a:cs typeface="+mn-cs"/>
            </a:rPr>
            <a:t>万円繰入を行わなければ運営が出来ない状況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ポイントとなった。できるだけ法定外繰入をしないよう段階的に税率改正等を行い、県とともに安定的な国保運営に努める。</a:t>
          </a:r>
          <a:endParaRPr lang="ja-JP" altLang="ja-JP" sz="1400">
            <a:effectLst/>
          </a:endParaRPr>
        </a:p>
        <a:p>
          <a:r>
            <a:rPr kumimoji="1" lang="ja-JP" altLang="ja-JP" sz="1100">
              <a:solidFill>
                <a:schemeClr val="dk1"/>
              </a:solidFill>
              <a:effectLst/>
              <a:latin typeface="+mn-lt"/>
              <a:ea typeface="+mn-ea"/>
              <a:cs typeface="+mn-cs"/>
            </a:rPr>
            <a:t>市の特性や実情をよく分析しながら、安定した財政運営が行えるよう、なお一層努力したい。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20651537</v>
      </c>
      <c r="BO4" s="433"/>
      <c r="BP4" s="433"/>
      <c r="BQ4" s="433"/>
      <c r="BR4" s="433"/>
      <c r="BS4" s="433"/>
      <c r="BT4" s="433"/>
      <c r="BU4" s="434"/>
      <c r="BV4" s="432">
        <v>16928510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6.9</v>
      </c>
      <c r="CU4" s="439"/>
      <c r="CV4" s="439"/>
      <c r="CW4" s="439"/>
      <c r="CX4" s="439"/>
      <c r="CY4" s="439"/>
      <c r="CZ4" s="439"/>
      <c r="DA4" s="440"/>
      <c r="DB4" s="438">
        <v>5.5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19037809</v>
      </c>
      <c r="BO5" s="470"/>
      <c r="BP5" s="470"/>
      <c r="BQ5" s="470"/>
      <c r="BR5" s="470"/>
      <c r="BS5" s="470"/>
      <c r="BT5" s="470"/>
      <c r="BU5" s="471"/>
      <c r="BV5" s="469">
        <v>16023980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87.9</v>
      </c>
      <c r="CU5" s="467"/>
      <c r="CV5" s="467"/>
      <c r="CW5" s="467"/>
      <c r="CX5" s="467"/>
      <c r="CY5" s="467"/>
      <c r="CZ5" s="467"/>
      <c r="DA5" s="468"/>
      <c r="DB5" s="466">
        <v>92.5</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1613728</v>
      </c>
      <c r="BO6" s="470"/>
      <c r="BP6" s="470"/>
      <c r="BQ6" s="470"/>
      <c r="BR6" s="470"/>
      <c r="BS6" s="470"/>
      <c r="BT6" s="470"/>
      <c r="BU6" s="471"/>
      <c r="BV6" s="469">
        <v>904530</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91.1</v>
      </c>
      <c r="CU6" s="507"/>
      <c r="CV6" s="507"/>
      <c r="CW6" s="507"/>
      <c r="CX6" s="507"/>
      <c r="CY6" s="507"/>
      <c r="CZ6" s="507"/>
      <c r="DA6" s="508"/>
      <c r="DB6" s="506">
        <v>96.1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963243</v>
      </c>
      <c r="BO7" s="470"/>
      <c r="BP7" s="470"/>
      <c r="BQ7" s="470"/>
      <c r="BR7" s="470"/>
      <c r="BS7" s="470"/>
      <c r="BT7" s="470"/>
      <c r="BU7" s="471"/>
      <c r="BV7" s="469">
        <v>406998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9393819</v>
      </c>
      <c r="CU7" s="470"/>
      <c r="CV7" s="470"/>
      <c r="CW7" s="470"/>
      <c r="CX7" s="470"/>
      <c r="CY7" s="470"/>
      <c r="CZ7" s="470"/>
      <c r="DA7" s="471"/>
      <c r="DB7" s="469">
        <v>9058514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650485</v>
      </c>
      <c r="BO8" s="470"/>
      <c r="BP8" s="470"/>
      <c r="BQ8" s="470"/>
      <c r="BR8" s="470"/>
      <c r="BS8" s="470"/>
      <c r="BT8" s="470"/>
      <c r="BU8" s="471"/>
      <c r="BV8" s="469">
        <v>497532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0.39</v>
      </c>
      <c r="CU8" s="510"/>
      <c r="CV8" s="510"/>
      <c r="CW8" s="510"/>
      <c r="CX8" s="510"/>
      <c r="CY8" s="510"/>
      <c r="CZ8" s="510"/>
      <c r="DA8" s="511"/>
      <c r="DB8" s="509">
        <v>0.39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24453</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104</v>
      </c>
      <c r="AV9" s="502"/>
      <c r="AW9" s="502"/>
      <c r="AX9" s="502"/>
      <c r="AY9" s="503" t="s">
        <v>115</v>
      </c>
      <c r="AZ9" s="504"/>
      <c r="BA9" s="504"/>
      <c r="BB9" s="504"/>
      <c r="BC9" s="504"/>
      <c r="BD9" s="504"/>
      <c r="BE9" s="504"/>
      <c r="BF9" s="504"/>
      <c r="BG9" s="504"/>
      <c r="BH9" s="504"/>
      <c r="BI9" s="504"/>
      <c r="BJ9" s="504"/>
      <c r="BK9" s="504"/>
      <c r="BL9" s="504"/>
      <c r="BM9" s="505"/>
      <c r="BN9" s="469">
        <v>152953</v>
      </c>
      <c r="BO9" s="470"/>
      <c r="BP9" s="470"/>
      <c r="BQ9" s="470"/>
      <c r="BR9" s="470"/>
      <c r="BS9" s="470"/>
      <c r="BT9" s="470"/>
      <c r="BU9" s="471"/>
      <c r="BV9" s="469">
        <v>118404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14.9</v>
      </c>
      <c r="CU9" s="467"/>
      <c r="CV9" s="467"/>
      <c r="CW9" s="467"/>
      <c r="CX9" s="467"/>
      <c r="CY9" s="467"/>
      <c r="CZ9" s="467"/>
      <c r="DA9" s="468"/>
      <c r="DB9" s="466">
        <v>14.8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26810</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260200</v>
      </c>
      <c r="BO10" s="470"/>
      <c r="BP10" s="470"/>
      <c r="BQ10" s="470"/>
      <c r="BR10" s="470"/>
      <c r="BS10" s="470"/>
      <c r="BT10" s="470"/>
      <c r="BU10" s="471"/>
      <c r="BV10" s="469">
        <v>220000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263</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25072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104</v>
      </c>
      <c r="AV12" s="502"/>
      <c r="AW12" s="502"/>
      <c r="AX12" s="502"/>
      <c r="AY12" s="503" t="s">
        <v>134</v>
      </c>
      <c r="AZ12" s="504"/>
      <c r="BA12" s="504"/>
      <c r="BB12" s="504"/>
      <c r="BC12" s="504"/>
      <c r="BD12" s="504"/>
      <c r="BE12" s="504"/>
      <c r="BF12" s="504"/>
      <c r="BG12" s="504"/>
      <c r="BH12" s="504"/>
      <c r="BI12" s="504"/>
      <c r="BJ12" s="504"/>
      <c r="BK12" s="504"/>
      <c r="BL12" s="504"/>
      <c r="BM12" s="505"/>
      <c r="BN12" s="469">
        <v>381000</v>
      </c>
      <c r="BO12" s="470"/>
      <c r="BP12" s="470"/>
      <c r="BQ12" s="470"/>
      <c r="BR12" s="470"/>
      <c r="BS12" s="470"/>
      <c r="BT12" s="470"/>
      <c r="BU12" s="471"/>
      <c r="BV12" s="469">
        <v>500000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24909</v>
      </c>
      <c r="S13" s="554"/>
      <c r="T13" s="554"/>
      <c r="U13" s="554"/>
      <c r="V13" s="555"/>
      <c r="W13" s="485" t="s">
        <v>137</v>
      </c>
      <c r="X13" s="486"/>
      <c r="Y13" s="486"/>
      <c r="Z13" s="486"/>
      <c r="AA13" s="486"/>
      <c r="AB13" s="476"/>
      <c r="AC13" s="520">
        <v>2231</v>
      </c>
      <c r="AD13" s="521"/>
      <c r="AE13" s="521"/>
      <c r="AF13" s="521"/>
      <c r="AG13" s="563"/>
      <c r="AH13" s="520">
        <v>2536</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32416</v>
      </c>
      <c r="BO13" s="470"/>
      <c r="BP13" s="470"/>
      <c r="BQ13" s="470"/>
      <c r="BR13" s="470"/>
      <c r="BS13" s="470"/>
      <c r="BT13" s="470"/>
      <c r="BU13" s="471"/>
      <c r="BV13" s="469">
        <v>-161596</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8.4</v>
      </c>
      <c r="CU13" s="467"/>
      <c r="CV13" s="467"/>
      <c r="CW13" s="467"/>
      <c r="CX13" s="467"/>
      <c r="CY13" s="467"/>
      <c r="CZ13" s="467"/>
      <c r="DA13" s="468"/>
      <c r="DB13" s="466">
        <v>8.4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25605</v>
      </c>
      <c r="S14" s="554"/>
      <c r="T14" s="554"/>
      <c r="U14" s="554"/>
      <c r="V14" s="555"/>
      <c r="W14" s="459"/>
      <c r="X14" s="460"/>
      <c r="Y14" s="460"/>
      <c r="Z14" s="460"/>
      <c r="AA14" s="460"/>
      <c r="AB14" s="449"/>
      <c r="AC14" s="556">
        <v>18.100000000000001</v>
      </c>
      <c r="AD14" s="557"/>
      <c r="AE14" s="557"/>
      <c r="AF14" s="557"/>
      <c r="AG14" s="558"/>
      <c r="AH14" s="556">
        <v>19.2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25442</v>
      </c>
      <c r="S15" s="554"/>
      <c r="T15" s="554"/>
      <c r="U15" s="554"/>
      <c r="V15" s="555"/>
      <c r="W15" s="485" t="s">
        <v>145</v>
      </c>
      <c r="X15" s="486"/>
      <c r="Y15" s="486"/>
      <c r="Z15" s="486"/>
      <c r="AA15" s="486"/>
      <c r="AB15" s="476"/>
      <c r="AC15" s="520">
        <v>2981</v>
      </c>
      <c r="AD15" s="521"/>
      <c r="AE15" s="521"/>
      <c r="AF15" s="521"/>
      <c r="AG15" s="563"/>
      <c r="AH15" s="520">
        <v>3156</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3152467</v>
      </c>
      <c r="BO15" s="433"/>
      <c r="BP15" s="433"/>
      <c r="BQ15" s="433"/>
      <c r="BR15" s="433"/>
      <c r="BS15" s="433"/>
      <c r="BT15" s="433"/>
      <c r="BU15" s="434"/>
      <c r="BV15" s="432">
        <v>2959222</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24.2</v>
      </c>
      <c r="AD16" s="557"/>
      <c r="AE16" s="557"/>
      <c r="AF16" s="557"/>
      <c r="AG16" s="558"/>
      <c r="AH16" s="556">
        <v>23.9</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8203332</v>
      </c>
      <c r="BO16" s="470"/>
      <c r="BP16" s="470"/>
      <c r="BQ16" s="470"/>
      <c r="BR16" s="470"/>
      <c r="BS16" s="470"/>
      <c r="BT16" s="470"/>
      <c r="BU16" s="471"/>
      <c r="BV16" s="469">
        <v>7838001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7124</v>
      </c>
      <c r="AD17" s="521"/>
      <c r="AE17" s="521"/>
      <c r="AF17" s="521"/>
      <c r="AG17" s="563"/>
      <c r="AH17" s="520">
        <v>7503</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3968464</v>
      </c>
      <c r="BO17" s="470"/>
      <c r="BP17" s="470"/>
      <c r="BQ17" s="470"/>
      <c r="BR17" s="470"/>
      <c r="BS17" s="470"/>
      <c r="BT17" s="470"/>
      <c r="BU17" s="471"/>
      <c r="BV17" s="469">
        <v>3755965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392.56</v>
      </c>
      <c r="M18" s="585"/>
      <c r="N18" s="585"/>
      <c r="O18" s="585"/>
      <c r="P18" s="585"/>
      <c r="Q18" s="585"/>
      <c r="R18" s="586"/>
      <c r="S18" s="586"/>
      <c r="T18" s="586"/>
      <c r="U18" s="586"/>
      <c r="V18" s="587"/>
      <c r="W18" s="487"/>
      <c r="X18" s="488"/>
      <c r="Y18" s="488"/>
      <c r="Z18" s="488"/>
      <c r="AA18" s="488"/>
      <c r="AB18" s="479"/>
      <c r="AC18" s="588">
        <v>57.7</v>
      </c>
      <c r="AD18" s="589"/>
      <c r="AE18" s="589"/>
      <c r="AF18" s="589"/>
      <c r="AG18" s="590"/>
      <c r="AH18" s="588">
        <v>56.9</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8385454</v>
      </c>
      <c r="BO18" s="470"/>
      <c r="BP18" s="470"/>
      <c r="BQ18" s="470"/>
      <c r="BR18" s="470"/>
      <c r="BS18" s="470"/>
      <c r="BT18" s="470"/>
      <c r="BU18" s="471"/>
      <c r="BV18" s="469">
        <v>8505547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62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12118531</v>
      </c>
      <c r="BO19" s="470"/>
      <c r="BP19" s="470"/>
      <c r="BQ19" s="470"/>
      <c r="BR19" s="470"/>
      <c r="BS19" s="470"/>
      <c r="BT19" s="470"/>
      <c r="BU19" s="471"/>
      <c r="BV19" s="469">
        <v>11085911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11394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15319046</v>
      </c>
      <c r="BO23" s="470"/>
      <c r="BP23" s="470"/>
      <c r="BQ23" s="470"/>
      <c r="BR23" s="470"/>
      <c r="BS23" s="470"/>
      <c r="BT23" s="470"/>
      <c r="BU23" s="471"/>
      <c r="BV23" s="469">
        <v>16115606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7940</v>
      </c>
      <c r="R24" s="521"/>
      <c r="S24" s="521"/>
      <c r="T24" s="521"/>
      <c r="U24" s="521"/>
      <c r="V24" s="563"/>
      <c r="W24" s="622"/>
      <c r="X24" s="610"/>
      <c r="Y24" s="611"/>
      <c r="Z24" s="519" t="s">
        <v>168</v>
      </c>
      <c r="AA24" s="499"/>
      <c r="AB24" s="499"/>
      <c r="AC24" s="499"/>
      <c r="AD24" s="499"/>
      <c r="AE24" s="499"/>
      <c r="AF24" s="499"/>
      <c r="AG24" s="500"/>
      <c r="AH24" s="520">
        <v>222</v>
      </c>
      <c r="AI24" s="521"/>
      <c r="AJ24" s="521"/>
      <c r="AK24" s="521"/>
      <c r="AL24" s="563"/>
      <c r="AM24" s="520">
        <v>736374</v>
      </c>
      <c r="AN24" s="521"/>
      <c r="AO24" s="521"/>
      <c r="AP24" s="521"/>
      <c r="AQ24" s="521"/>
      <c r="AR24" s="563"/>
      <c r="AS24" s="520">
        <v>3317</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14487387</v>
      </c>
      <c r="BO24" s="470"/>
      <c r="BP24" s="470"/>
      <c r="BQ24" s="470"/>
      <c r="BR24" s="470"/>
      <c r="BS24" s="470"/>
      <c r="BT24" s="470"/>
      <c r="BU24" s="471"/>
      <c r="BV24" s="469">
        <v>15282701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6280</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128</v>
      </c>
      <c r="AN25" s="521"/>
      <c r="AO25" s="521"/>
      <c r="AP25" s="521"/>
      <c r="AQ25" s="521"/>
      <c r="AR25" s="563"/>
      <c r="AS25" s="520" t="s">
        <v>128</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774778</v>
      </c>
      <c r="BO25" s="433"/>
      <c r="BP25" s="433"/>
      <c r="BQ25" s="433"/>
      <c r="BR25" s="433"/>
      <c r="BS25" s="433"/>
      <c r="BT25" s="433"/>
      <c r="BU25" s="434"/>
      <c r="BV25" s="432">
        <v>1156861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5820</v>
      </c>
      <c r="R26" s="521"/>
      <c r="S26" s="521"/>
      <c r="T26" s="521"/>
      <c r="U26" s="521"/>
      <c r="V26" s="563"/>
      <c r="W26" s="622"/>
      <c r="X26" s="610"/>
      <c r="Y26" s="611"/>
      <c r="Z26" s="519" t="s">
        <v>175</v>
      </c>
      <c r="AA26" s="632"/>
      <c r="AB26" s="632"/>
      <c r="AC26" s="632"/>
      <c r="AD26" s="632"/>
      <c r="AE26" s="632"/>
      <c r="AF26" s="632"/>
      <c r="AG26" s="633"/>
      <c r="AH26" s="520">
        <v>1</v>
      </c>
      <c r="AI26" s="521"/>
      <c r="AJ26" s="521"/>
      <c r="AK26" s="521"/>
      <c r="AL26" s="563"/>
      <c r="AM26" s="520" t="s">
        <v>176</v>
      </c>
      <c r="AN26" s="521"/>
      <c r="AO26" s="521"/>
      <c r="AP26" s="521"/>
      <c r="AQ26" s="521"/>
      <c r="AR26" s="563"/>
      <c r="AS26" s="520" t="s">
        <v>176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3680</v>
      </c>
      <c r="R27" s="521"/>
      <c r="S27" s="521"/>
      <c r="T27" s="521"/>
      <c r="U27" s="521"/>
      <c r="V27" s="563"/>
      <c r="W27" s="622"/>
      <c r="X27" s="610"/>
      <c r="Y27" s="611"/>
      <c r="Z27" s="519" t="s">
        <v>179</v>
      </c>
      <c r="AA27" s="499"/>
      <c r="AB27" s="499"/>
      <c r="AC27" s="499"/>
      <c r="AD27" s="499"/>
      <c r="AE27" s="499"/>
      <c r="AF27" s="499"/>
      <c r="AG27" s="500"/>
      <c r="AH27" s="520">
        <v>6</v>
      </c>
      <c r="AI27" s="521"/>
      <c r="AJ27" s="521"/>
      <c r="AK27" s="521"/>
      <c r="AL27" s="563"/>
      <c r="AM27" s="520">
        <v>23134</v>
      </c>
      <c r="AN27" s="521"/>
      <c r="AO27" s="521"/>
      <c r="AP27" s="521"/>
      <c r="AQ27" s="521"/>
      <c r="AR27" s="563"/>
      <c r="AS27" s="520">
        <v>3856</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593245</v>
      </c>
      <c r="BO27" s="646"/>
      <c r="BP27" s="646"/>
      <c r="BQ27" s="646"/>
      <c r="BR27" s="646"/>
      <c r="BS27" s="646"/>
      <c r="BT27" s="646"/>
      <c r="BU27" s="647"/>
      <c r="BV27" s="645">
        <v>593245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2830</v>
      </c>
      <c r="R28" s="521"/>
      <c r="S28" s="521"/>
      <c r="T28" s="521"/>
      <c r="U28" s="521"/>
      <c r="V28" s="563"/>
      <c r="W28" s="622"/>
      <c r="X28" s="610"/>
      <c r="Y28" s="611"/>
      <c r="Z28" s="519" t="s">
        <v>182</v>
      </c>
      <c r="AA28" s="499"/>
      <c r="AB28" s="499"/>
      <c r="AC28" s="499"/>
      <c r="AD28" s="499"/>
      <c r="AE28" s="499"/>
      <c r="AF28" s="499"/>
      <c r="AG28" s="500"/>
      <c r="AH28" s="520" t="s">
        <v>128</v>
      </c>
      <c r="AI28" s="521"/>
      <c r="AJ28" s="521"/>
      <c r="AK28" s="521"/>
      <c r="AL28" s="563"/>
      <c r="AM28" s="520" t="s">
        <v>172</v>
      </c>
      <c r="AN28" s="521"/>
      <c r="AO28" s="521"/>
      <c r="AP28" s="521"/>
      <c r="AQ28" s="521"/>
      <c r="AR28" s="563"/>
      <c r="AS28" s="520" t="s">
        <v>128</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5079200</v>
      </c>
      <c r="BO28" s="433"/>
      <c r="BP28" s="433"/>
      <c r="BQ28" s="433"/>
      <c r="BR28" s="433"/>
      <c r="BS28" s="433"/>
      <c r="BT28" s="433"/>
      <c r="BU28" s="434"/>
      <c r="BV28" s="432">
        <v>5200000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14</v>
      </c>
      <c r="M29" s="521"/>
      <c r="N29" s="521"/>
      <c r="O29" s="521"/>
      <c r="P29" s="563"/>
      <c r="Q29" s="520">
        <v>2660</v>
      </c>
      <c r="R29" s="521"/>
      <c r="S29" s="521"/>
      <c r="T29" s="521"/>
      <c r="U29" s="521"/>
      <c r="V29" s="563"/>
      <c r="W29" s="623"/>
      <c r="X29" s="624"/>
      <c r="Y29" s="625"/>
      <c r="Z29" s="519" t="s">
        <v>185</v>
      </c>
      <c r="AA29" s="499"/>
      <c r="AB29" s="499"/>
      <c r="AC29" s="499"/>
      <c r="AD29" s="499"/>
      <c r="AE29" s="499"/>
      <c r="AF29" s="499"/>
      <c r="AG29" s="500"/>
      <c r="AH29" s="520">
        <v>228</v>
      </c>
      <c r="AI29" s="521"/>
      <c r="AJ29" s="521"/>
      <c r="AK29" s="521"/>
      <c r="AL29" s="563"/>
      <c r="AM29" s="520">
        <v>759508</v>
      </c>
      <c r="AN29" s="521"/>
      <c r="AO29" s="521"/>
      <c r="AP29" s="521"/>
      <c r="AQ29" s="521"/>
      <c r="AR29" s="563"/>
      <c r="AS29" s="520">
        <v>3331</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1089199</v>
      </c>
      <c r="BO29" s="470"/>
      <c r="BP29" s="470"/>
      <c r="BQ29" s="470"/>
      <c r="BR29" s="470"/>
      <c r="BS29" s="470"/>
      <c r="BT29" s="470"/>
      <c r="BU29" s="471"/>
      <c r="BV29" s="469">
        <v>1014962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99.1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1701997</v>
      </c>
      <c r="BO30" s="646"/>
      <c r="BP30" s="646"/>
      <c r="BQ30" s="646"/>
      <c r="BR30" s="646"/>
      <c r="BS30" s="646"/>
      <c r="BT30" s="646"/>
      <c r="BU30" s="647"/>
      <c r="BV30" s="645">
        <v>1949171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196</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伊佐市国民健康保険事業特別会計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伊佐市水道事業会計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伊佐市農業集落排水事業特別会計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伊佐湧水消防組合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菱刈泉熱開発</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伊佐市介護保険事業特別会計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伊佐北姶良環境管理組合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伊佐市後期高齢者医療特別会計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伊佐北姶良火葬場管理組合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伊佐市介護サービス事業特別会計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大口地方卸売市場管理組合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姶良・伊佐地区介護保険組合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鹿児島県市町村総合事務組合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鹿児島県後期高齢者医療広域連合（一般会計）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鹿児島県後期高齢者医療広域連合（後期高齢者医療特別会計）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4K2MhjNFxWv0uPuhiYpnWjbXghJBnzFHA4sFKsh5HyHZcY5FaBNg4yZN0MCVI43ldnRKFWDIeNUT//s5nK5aZw==" saltValue="4hvNaSTvkyIBa5oGB22y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40" sqref="J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570</v>
      </c>
      <c r="D34" s="1250"/>
      <c r="E34" s="1251"/>
      <c r="F34" s="32">
        <v>3.22</v>
      </c>
      <c r="G34" s="33">
        <v>5.0199999999999996</v>
      </c>
      <c r="H34" s="33">
        <v>4.1399999999999997</v>
      </c>
      <c r="I34" s="33">
        <v>5.49</v>
      </c>
      <c r="J34" s="34">
        <v>6.92</v>
      </c>
      <c r="K34" s="22"/>
      <c r="L34" s="22"/>
      <c r="M34" s="22"/>
      <c r="N34" s="22"/>
      <c r="O34" s="22"/>
      <c r="P34" s="22"/>
    </row>
    <row r="35" spans="1:16" ht="39" customHeight="1" x14ac:dyDescent="0.15">
      <c r="A35" s="22"/>
      <c r="B35" s="35"/>
      <c r="C35" s="1244" t="s">
        <v>571</v>
      </c>
      <c r="D35" s="1245"/>
      <c r="E35" s="1246"/>
      <c r="F35" s="36">
        <v>5.15</v>
      </c>
      <c r="G35" s="37">
        <v>5.23</v>
      </c>
      <c r="H35" s="37">
        <v>5.88</v>
      </c>
      <c r="I35" s="37">
        <v>5.81</v>
      </c>
      <c r="J35" s="38">
        <v>5.6</v>
      </c>
      <c r="K35" s="22"/>
      <c r="L35" s="22"/>
      <c r="M35" s="22"/>
      <c r="N35" s="22"/>
      <c r="O35" s="22"/>
      <c r="P35" s="22"/>
    </row>
    <row r="36" spans="1:16" ht="39" customHeight="1" x14ac:dyDescent="0.15">
      <c r="A36" s="22"/>
      <c r="B36" s="35"/>
      <c r="C36" s="1244" t="s">
        <v>572</v>
      </c>
      <c r="D36" s="1245"/>
      <c r="E36" s="1246"/>
      <c r="F36" s="36">
        <v>0.76</v>
      </c>
      <c r="G36" s="37">
        <v>0.41</v>
      </c>
      <c r="H36" s="37">
        <v>0.6</v>
      </c>
      <c r="I36" s="37">
        <v>0.47</v>
      </c>
      <c r="J36" s="38">
        <v>0.6</v>
      </c>
      <c r="K36" s="22"/>
      <c r="L36" s="22"/>
      <c r="M36" s="22"/>
      <c r="N36" s="22"/>
      <c r="O36" s="22"/>
      <c r="P36" s="22"/>
    </row>
    <row r="37" spans="1:16" ht="39" customHeight="1" x14ac:dyDescent="0.15">
      <c r="A37" s="22"/>
      <c r="B37" s="35"/>
      <c r="C37" s="1244" t="s">
        <v>573</v>
      </c>
      <c r="D37" s="1245"/>
      <c r="E37" s="1246"/>
      <c r="F37" s="36">
        <v>0.01</v>
      </c>
      <c r="G37" s="37">
        <v>1.51</v>
      </c>
      <c r="H37" s="37">
        <v>0.11</v>
      </c>
      <c r="I37" s="37">
        <v>0.01</v>
      </c>
      <c r="J37" s="38">
        <v>0.02</v>
      </c>
      <c r="K37" s="22"/>
      <c r="L37" s="22"/>
      <c r="M37" s="22"/>
      <c r="N37" s="22"/>
      <c r="O37" s="22"/>
      <c r="P37" s="22"/>
    </row>
    <row r="38" spans="1:16" ht="39" customHeight="1" x14ac:dyDescent="0.15">
      <c r="A38" s="22"/>
      <c r="B38" s="35"/>
      <c r="C38" s="1244" t="s">
        <v>574</v>
      </c>
      <c r="D38" s="1245"/>
      <c r="E38" s="1246"/>
      <c r="F38" s="36">
        <v>0</v>
      </c>
      <c r="G38" s="37">
        <v>0</v>
      </c>
      <c r="H38" s="37">
        <v>0</v>
      </c>
      <c r="I38" s="37">
        <v>0.03</v>
      </c>
      <c r="J38" s="38">
        <v>0.01</v>
      </c>
      <c r="K38" s="22"/>
      <c r="L38" s="22"/>
      <c r="M38" s="22"/>
      <c r="N38" s="22"/>
      <c r="O38" s="22"/>
      <c r="P38" s="22"/>
    </row>
    <row r="39" spans="1:16" ht="39" customHeight="1" x14ac:dyDescent="0.15">
      <c r="A39" s="22"/>
      <c r="B39" s="35"/>
      <c r="C39" s="1244" t="s">
        <v>575</v>
      </c>
      <c r="D39" s="1245"/>
      <c r="E39" s="1246"/>
      <c r="F39" s="36">
        <v>0</v>
      </c>
      <c r="G39" s="37">
        <v>0.01</v>
      </c>
      <c r="H39" s="37">
        <v>0.01</v>
      </c>
      <c r="I39" s="37">
        <v>0.01</v>
      </c>
      <c r="J39" s="38">
        <v>0</v>
      </c>
      <c r="K39" s="22"/>
      <c r="L39" s="22"/>
      <c r="M39" s="22"/>
      <c r="N39" s="22"/>
      <c r="O39" s="22"/>
      <c r="P39" s="22"/>
    </row>
    <row r="40" spans="1:16" ht="39" customHeight="1" x14ac:dyDescent="0.15">
      <c r="A40" s="22"/>
      <c r="B40" s="35"/>
      <c r="C40" s="1244" t="s">
        <v>576</v>
      </c>
      <c r="D40" s="1245"/>
      <c r="E40" s="1246"/>
      <c r="F40" s="36">
        <v>0.04</v>
      </c>
      <c r="G40" s="37">
        <v>0.01</v>
      </c>
      <c r="H40" s="37">
        <v>0.02</v>
      </c>
      <c r="I40" s="37">
        <v>0.02</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577</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578</v>
      </c>
      <c r="D43" s="1248"/>
      <c r="E43" s="1249"/>
      <c r="F43" s="41">
        <v>0</v>
      </c>
      <c r="G43" s="42">
        <v>0</v>
      </c>
      <c r="H43" s="42">
        <v>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n9mn5fd7B6IBS4njygAV1mif5d6rysLxqD+Wd6Xei7U+iZMcVuaKv+pmpLMWqz1V+yAMRk4kEfGTh6gaYDusg==" saltValue="R9HymMZZn5NnHosNwy9q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1565</v>
      </c>
      <c r="L45" s="60">
        <v>1619</v>
      </c>
      <c r="M45" s="60">
        <v>1680</v>
      </c>
      <c r="N45" s="60">
        <v>1684</v>
      </c>
      <c r="O45" s="61">
        <v>1857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15</v>
      </c>
      <c r="F48" s="1260"/>
      <c r="G48" s="1260"/>
      <c r="H48" s="1260"/>
      <c r="I48" s="1260"/>
      <c r="J48" s="1261"/>
      <c r="K48" s="63">
        <v>140</v>
      </c>
      <c r="L48" s="64">
        <v>138</v>
      </c>
      <c r="M48" s="64">
        <v>139</v>
      </c>
      <c r="N48" s="64">
        <v>146</v>
      </c>
      <c r="O48" s="65">
        <v>144</v>
      </c>
      <c r="P48" s="48"/>
      <c r="Q48" s="48"/>
      <c r="R48" s="48"/>
      <c r="S48" s="48"/>
      <c r="T48" s="48"/>
      <c r="U48" s="48"/>
    </row>
    <row r="49" spans="1:21" ht="30.75" customHeight="1" x14ac:dyDescent="0.15">
      <c r="A49" s="48"/>
      <c r="B49" s="1254"/>
      <c r="C49" s="1255"/>
      <c r="D49" s="62"/>
      <c r="E49" s="1260" t="s">
        <v>16</v>
      </c>
      <c r="F49" s="1260"/>
      <c r="G49" s="1260"/>
      <c r="H49" s="1260"/>
      <c r="I49" s="1260"/>
      <c r="J49" s="1261"/>
      <c r="K49" s="63">
        <v>254</v>
      </c>
      <c r="L49" s="64">
        <v>116</v>
      </c>
      <c r="M49" s="64" t="s">
        <v>520</v>
      </c>
      <c r="N49" s="64">
        <v>7</v>
      </c>
      <c r="O49" s="65">
        <v>12</v>
      </c>
      <c r="P49" s="48"/>
      <c r="Q49" s="48"/>
      <c r="R49" s="48"/>
      <c r="S49" s="48"/>
      <c r="T49" s="48"/>
      <c r="U49" s="48"/>
    </row>
    <row r="50" spans="1:21" ht="30.75" customHeight="1" x14ac:dyDescent="0.15">
      <c r="A50" s="48"/>
      <c r="B50" s="1254"/>
      <c r="C50" s="1255"/>
      <c r="D50" s="62"/>
      <c r="E50" s="1260" t="s">
        <v>17</v>
      </c>
      <c r="F50" s="1260"/>
      <c r="G50" s="1260"/>
      <c r="H50" s="1260"/>
      <c r="I50" s="1260"/>
      <c r="J50" s="1261"/>
      <c r="K50" s="63">
        <v>144</v>
      </c>
      <c r="L50" s="64">
        <v>117</v>
      </c>
      <c r="M50" s="64">
        <v>95</v>
      </c>
      <c r="N50" s="64">
        <v>68</v>
      </c>
      <c r="O50" s="65">
        <v>52</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1355</v>
      </c>
      <c r="L52" s="64">
        <v>1292</v>
      </c>
      <c r="M52" s="64">
        <v>1248</v>
      </c>
      <c r="N52" s="64">
        <v>1260</v>
      </c>
      <c r="O52" s="65">
        <v>1368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748</v>
      </c>
      <c r="L53" s="69">
        <v>698</v>
      </c>
      <c r="M53" s="69">
        <v>666</v>
      </c>
      <c r="N53" s="69">
        <v>645</v>
      </c>
      <c r="O53" s="70">
        <v>697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596</v>
      </c>
      <c r="L57" s="84" t="s">
        <v>597</v>
      </c>
      <c r="M57" s="84" t="s">
        <v>596</v>
      </c>
      <c r="N57" s="84" t="s">
        <v>596</v>
      </c>
      <c r="O57" s="85" t="s">
        <v>596</v>
      </c>
    </row>
    <row r="58" spans="1:21" ht="31.5" customHeight="1" thickBot="1" x14ac:dyDescent="0.2">
      <c r="B58" s="1270"/>
      <c r="C58" s="1271"/>
      <c r="D58" s="1275" t="s">
        <v>27</v>
      </c>
      <c r="E58" s="1276"/>
      <c r="F58" s="1276"/>
      <c r="G58" s="1276"/>
      <c r="H58" s="1276"/>
      <c r="I58" s="1276"/>
      <c r="J58" s="1277"/>
      <c r="K58" s="86" t="s">
        <v>596</v>
      </c>
      <c r="L58" s="87" t="s">
        <v>598</v>
      </c>
      <c r="M58" s="87" t="s">
        <v>599</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k0BfduQq0lKHx8LLdrLTa2FwXiOo02HievUkSv1+cpoiFvp0P5ez/1Phzt2jZW953vj7ujC3fvGANi7Oy5lrA==" saltValue="P1qwewo2I4ummSdiNCm5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sqref="A1:A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8" t="s">
        <v>30</v>
      </c>
      <c r="C41" s="1279"/>
      <c r="D41" s="102"/>
      <c r="E41" s="1284" t="s">
        <v>31</v>
      </c>
      <c r="F41" s="1284"/>
      <c r="G41" s="1284"/>
      <c r="H41" s="1285"/>
      <c r="I41" s="103">
        <v>15207</v>
      </c>
      <c r="J41" s="104">
        <v>16635</v>
      </c>
      <c r="K41" s="104">
        <v>16199</v>
      </c>
      <c r="L41" s="104">
        <v>16116</v>
      </c>
      <c r="M41" s="105">
        <v>15319</v>
      </c>
    </row>
    <row r="42" spans="2:13" ht="27.75" customHeight="1" x14ac:dyDescent="0.15">
      <c r="B42" s="1280"/>
      <c r="C42" s="1281"/>
      <c r="D42" s="106"/>
      <c r="E42" s="1286" t="s">
        <v>32</v>
      </c>
      <c r="F42" s="1286"/>
      <c r="G42" s="1286"/>
      <c r="H42" s="1287"/>
      <c r="I42" s="107">
        <v>11</v>
      </c>
      <c r="J42" s="108">
        <v>8</v>
      </c>
      <c r="K42" s="108">
        <v>6</v>
      </c>
      <c r="L42" s="108">
        <v>4</v>
      </c>
      <c r="M42" s="109">
        <v>1</v>
      </c>
    </row>
    <row r="43" spans="2:13" ht="27.75" customHeight="1" x14ac:dyDescent="0.15">
      <c r="B43" s="1280"/>
      <c r="C43" s="1281"/>
      <c r="D43" s="106"/>
      <c r="E43" s="1286" t="s">
        <v>33</v>
      </c>
      <c r="F43" s="1286"/>
      <c r="G43" s="1286"/>
      <c r="H43" s="1287"/>
      <c r="I43" s="107">
        <v>1118</v>
      </c>
      <c r="J43" s="108">
        <v>1169</v>
      </c>
      <c r="K43" s="108">
        <v>1154</v>
      </c>
      <c r="L43" s="108">
        <v>1013</v>
      </c>
      <c r="M43" s="109">
        <v>951</v>
      </c>
    </row>
    <row r="44" spans="2:13" ht="27.75" customHeight="1" x14ac:dyDescent="0.15">
      <c r="B44" s="1280"/>
      <c r="C44" s="1281"/>
      <c r="D44" s="106"/>
      <c r="E44" s="1286" t="s">
        <v>34</v>
      </c>
      <c r="F44" s="1286"/>
      <c r="G44" s="1286"/>
      <c r="H44" s="1287"/>
      <c r="I44" s="107">
        <v>137</v>
      </c>
      <c r="J44" s="108" t="s">
        <v>520</v>
      </c>
      <c r="K44" s="108">
        <v>19</v>
      </c>
      <c r="L44" s="108">
        <v>50</v>
      </c>
      <c r="M44" s="109">
        <v>38</v>
      </c>
    </row>
    <row r="45" spans="2:13" ht="27.75" customHeight="1" x14ac:dyDescent="0.15">
      <c r="B45" s="1280"/>
      <c r="C45" s="1281"/>
      <c r="D45" s="106"/>
      <c r="E45" s="1286" t="s">
        <v>35</v>
      </c>
      <c r="F45" s="1286"/>
      <c r="G45" s="1286"/>
      <c r="H45" s="1287"/>
      <c r="I45" s="107">
        <v>1749</v>
      </c>
      <c r="J45" s="108">
        <v>1642</v>
      </c>
      <c r="K45" s="108">
        <v>1557</v>
      </c>
      <c r="L45" s="108">
        <v>1537</v>
      </c>
      <c r="M45" s="109">
        <v>1548</v>
      </c>
    </row>
    <row r="46" spans="2:13" ht="27.75" customHeight="1" x14ac:dyDescent="0.15">
      <c r="B46" s="1280"/>
      <c r="C46" s="1281"/>
      <c r="D46" s="110"/>
      <c r="E46" s="1286" t="s">
        <v>36</v>
      </c>
      <c r="F46" s="1286"/>
      <c r="G46" s="1286"/>
      <c r="H46" s="1287"/>
      <c r="I46" s="107" t="s">
        <v>520</v>
      </c>
      <c r="J46" s="108" t="s">
        <v>520</v>
      </c>
      <c r="K46" s="108" t="s">
        <v>520</v>
      </c>
      <c r="L46" s="108" t="s">
        <v>520</v>
      </c>
      <c r="M46" s="109" t="s">
        <v>520</v>
      </c>
    </row>
    <row r="47" spans="2:13" ht="27.75" customHeight="1" x14ac:dyDescent="0.15">
      <c r="B47" s="1280"/>
      <c r="C47" s="1281"/>
      <c r="D47" s="111"/>
      <c r="E47" s="1288" t="s">
        <v>37</v>
      </c>
      <c r="F47" s="1289"/>
      <c r="G47" s="1289"/>
      <c r="H47" s="1290"/>
      <c r="I47" s="107" t="s">
        <v>520</v>
      </c>
      <c r="J47" s="108" t="s">
        <v>520</v>
      </c>
      <c r="K47" s="108" t="s">
        <v>520</v>
      </c>
      <c r="L47" s="108" t="s">
        <v>520</v>
      </c>
      <c r="M47" s="109" t="s">
        <v>520</v>
      </c>
    </row>
    <row r="48" spans="2:13" ht="27.75" customHeight="1" x14ac:dyDescent="0.15">
      <c r="B48" s="1280"/>
      <c r="C48" s="1281"/>
      <c r="D48" s="106"/>
      <c r="E48" s="1286" t="s">
        <v>38</v>
      </c>
      <c r="F48" s="1286"/>
      <c r="G48" s="1286"/>
      <c r="H48" s="1287"/>
      <c r="I48" s="107" t="s">
        <v>520</v>
      </c>
      <c r="J48" s="108" t="s">
        <v>520</v>
      </c>
      <c r="K48" s="108" t="s">
        <v>520</v>
      </c>
      <c r="L48" s="108" t="s">
        <v>520</v>
      </c>
      <c r="M48" s="109" t="s">
        <v>520</v>
      </c>
    </row>
    <row r="49" spans="2:13" ht="27.75" customHeight="1" x14ac:dyDescent="0.15">
      <c r="B49" s="1282"/>
      <c r="C49" s="1283"/>
      <c r="D49" s="106"/>
      <c r="E49" s="1286" t="s">
        <v>39</v>
      </c>
      <c r="F49" s="1286"/>
      <c r="G49" s="1286"/>
      <c r="H49" s="1287"/>
      <c r="I49" s="107" t="s">
        <v>520</v>
      </c>
      <c r="J49" s="108" t="s">
        <v>520</v>
      </c>
      <c r="K49" s="108" t="s">
        <v>520</v>
      </c>
      <c r="L49" s="108" t="s">
        <v>520</v>
      </c>
      <c r="M49" s="109" t="s">
        <v>520</v>
      </c>
    </row>
    <row r="50" spans="2:13" ht="27.75" customHeight="1" x14ac:dyDescent="0.15">
      <c r="B50" s="1291" t="s">
        <v>40</v>
      </c>
      <c r="C50" s="1292"/>
      <c r="D50" s="112"/>
      <c r="E50" s="1286" t="s">
        <v>41</v>
      </c>
      <c r="F50" s="1286"/>
      <c r="G50" s="1286"/>
      <c r="H50" s="1287"/>
      <c r="I50" s="107">
        <v>8592</v>
      </c>
      <c r="J50" s="108">
        <v>9238</v>
      </c>
      <c r="K50" s="108">
        <v>9252</v>
      </c>
      <c r="L50" s="108">
        <v>9183</v>
      </c>
      <c r="M50" s="109">
        <v>8837</v>
      </c>
    </row>
    <row r="51" spans="2:13" ht="27.75" customHeight="1" x14ac:dyDescent="0.15">
      <c r="B51" s="1280"/>
      <c r="C51" s="1281"/>
      <c r="D51" s="106"/>
      <c r="E51" s="1286" t="s">
        <v>42</v>
      </c>
      <c r="F51" s="1286"/>
      <c r="G51" s="1286"/>
      <c r="H51" s="1287"/>
      <c r="I51" s="107">
        <v>497</v>
      </c>
      <c r="J51" s="108">
        <v>400</v>
      </c>
      <c r="K51" s="108">
        <v>259</v>
      </c>
      <c r="L51" s="108">
        <v>158</v>
      </c>
      <c r="M51" s="109">
        <v>132</v>
      </c>
    </row>
    <row r="52" spans="2:13" ht="27.75" customHeight="1" x14ac:dyDescent="0.15">
      <c r="B52" s="1282"/>
      <c r="C52" s="1283"/>
      <c r="D52" s="106"/>
      <c r="E52" s="1286" t="s">
        <v>43</v>
      </c>
      <c r="F52" s="1286"/>
      <c r="G52" s="1286"/>
      <c r="H52" s="1287"/>
      <c r="I52" s="107">
        <v>12165</v>
      </c>
      <c r="J52" s="108">
        <v>12131</v>
      </c>
      <c r="K52" s="108">
        <v>12925</v>
      </c>
      <c r="L52" s="108">
        <v>12713</v>
      </c>
      <c r="M52" s="109">
        <v>12218</v>
      </c>
    </row>
    <row r="53" spans="2:13" ht="27.75" customHeight="1" thickBot="1" x14ac:dyDescent="0.2">
      <c r="B53" s="1293" t="s">
        <v>21</v>
      </c>
      <c r="C53" s="1294"/>
      <c r="D53" s="113"/>
      <c r="E53" s="1295" t="s">
        <v>44</v>
      </c>
      <c r="F53" s="1295"/>
      <c r="G53" s="1295"/>
      <c r="H53" s="1296"/>
      <c r="I53" s="114">
        <v>-3032</v>
      </c>
      <c r="J53" s="115">
        <v>-2314</v>
      </c>
      <c r="K53" s="115">
        <v>-3501</v>
      </c>
      <c r="L53" s="115">
        <v>-3335</v>
      </c>
      <c r="M53" s="116">
        <v>-3330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BCDmYiW9+cK0VigOnolSWpyAgeFEAebU4HMpW06c9nZXamgJkuHIzvzqx5HgWQJzO43D6uWsKRJRs0SyybVQQ==" saltValue="Hsf6BVlc7eCPmqg3V6fn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2" t="s">
        <v>47</v>
      </c>
      <c r="D55" s="1302"/>
      <c r="E55" s="1303"/>
      <c r="F55" s="128">
        <v>5480</v>
      </c>
      <c r="G55" s="128">
        <v>5200</v>
      </c>
      <c r="H55" s="129">
        <v>5079</v>
      </c>
    </row>
    <row r="56" spans="2:8" ht="52.5" customHeight="1" x14ac:dyDescent="0.15">
      <c r="B56" s="130"/>
      <c r="C56" s="1304" t="s">
        <v>48</v>
      </c>
      <c r="D56" s="1304"/>
      <c r="E56" s="1305"/>
      <c r="F56" s="131">
        <v>944</v>
      </c>
      <c r="G56" s="131">
        <v>1015</v>
      </c>
      <c r="H56" s="132">
        <v>1089</v>
      </c>
    </row>
    <row r="57" spans="2:8" ht="53.25" customHeight="1" x14ac:dyDescent="0.15">
      <c r="B57" s="130"/>
      <c r="C57" s="1306" t="s">
        <v>49</v>
      </c>
      <c r="D57" s="1306"/>
      <c r="E57" s="1307"/>
      <c r="F57" s="133">
        <v>1790</v>
      </c>
      <c r="G57" s="133">
        <v>1949</v>
      </c>
      <c r="H57" s="134">
        <v>1702</v>
      </c>
    </row>
    <row r="58" spans="2:8" ht="45.75" customHeight="1" x14ac:dyDescent="0.15">
      <c r="B58" s="135"/>
      <c r="C58" s="1297" t="s">
        <v>602</v>
      </c>
      <c r="D58" s="1298"/>
      <c r="E58" s="1299"/>
      <c r="F58" s="136">
        <v>1430</v>
      </c>
      <c r="G58" s="136">
        <v>1580</v>
      </c>
      <c r="H58" s="137">
        <v>1354</v>
      </c>
    </row>
    <row r="59" spans="2:8" ht="45.75" customHeight="1" x14ac:dyDescent="0.15">
      <c r="B59" s="135"/>
      <c r="C59" s="1297" t="s">
        <v>603</v>
      </c>
      <c r="D59" s="1298"/>
      <c r="E59" s="1299"/>
      <c r="F59" s="136">
        <v>141</v>
      </c>
      <c r="G59" s="136">
        <v>139</v>
      </c>
      <c r="H59" s="137">
        <v>137</v>
      </c>
    </row>
    <row r="60" spans="2:8" ht="45.75" customHeight="1" x14ac:dyDescent="0.15">
      <c r="B60" s="135"/>
      <c r="C60" s="1297" t="s">
        <v>605</v>
      </c>
      <c r="D60" s="1298"/>
      <c r="E60" s="1299"/>
      <c r="F60" s="136">
        <v>50</v>
      </c>
      <c r="G60" s="136">
        <v>56</v>
      </c>
      <c r="H60" s="137">
        <v>61</v>
      </c>
    </row>
    <row r="61" spans="2:8" ht="45.75" customHeight="1" x14ac:dyDescent="0.15">
      <c r="B61" s="135"/>
      <c r="C61" s="1297" t="s">
        <v>606</v>
      </c>
      <c r="D61" s="1298"/>
      <c r="E61" s="1299"/>
      <c r="F61" s="136">
        <v>0</v>
      </c>
      <c r="G61" s="136">
        <v>10</v>
      </c>
      <c r="H61" s="137">
        <v>43</v>
      </c>
    </row>
    <row r="62" spans="2:8" ht="45.75" customHeight="1" thickBot="1" x14ac:dyDescent="0.2">
      <c r="B62" s="138"/>
      <c r="C62" s="1297" t="s">
        <v>604</v>
      </c>
      <c r="D62" s="1298"/>
      <c r="E62" s="1299"/>
      <c r="F62" s="139">
        <v>98</v>
      </c>
      <c r="G62" s="139">
        <v>98</v>
      </c>
      <c r="H62" s="140">
        <v>37</v>
      </c>
    </row>
    <row r="63" spans="2:8" ht="52.5" customHeight="1" thickBot="1" x14ac:dyDescent="0.2">
      <c r="B63" s="141"/>
      <c r="C63" s="1300" t="s">
        <v>50</v>
      </c>
      <c r="D63" s="1300"/>
      <c r="E63" s="1301"/>
      <c r="F63" s="142">
        <v>8214</v>
      </c>
      <c r="G63" s="142">
        <v>8164</v>
      </c>
      <c r="H63" s="143">
        <v>7870</v>
      </c>
    </row>
    <row r="64" spans="2:8" ht="15" customHeight="1" x14ac:dyDescent="0.15"/>
  </sheetData>
  <sheetProtection algorithmName="SHA-512" hashValue="GgVGzwT6PyPHq06Oicnwivmo9g70g9RBvr/UJak+Lvtdea3fZMNRTmr013rkJVy0w5XMATYtQRYGpnEpNPh6xg==" saltValue="pAvHs32VNhIurs2DKyvd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37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09" t="s">
        <v>617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8"/>
      <c r="H50" s="1318"/>
      <c r="I50" s="1318"/>
      <c r="J50" s="1318"/>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562</v>
      </c>
      <c r="BQ50" s="1322"/>
      <c r="BR50" s="1322"/>
      <c r="BS50" s="1322"/>
      <c r="BT50" s="1322"/>
      <c r="BU50" s="1322"/>
      <c r="BV50" s="1322"/>
      <c r="BW50" s="1322"/>
      <c r="BX50" s="1322" t="s">
        <v>563</v>
      </c>
      <c r="BY50" s="1322"/>
      <c r="BZ50" s="1322"/>
      <c r="CA50" s="1322"/>
      <c r="CB50" s="1322"/>
      <c r="CC50" s="1322"/>
      <c r="CD50" s="1322"/>
      <c r="CE50" s="1322"/>
      <c r="CF50" s="1322" t="s">
        <v>564</v>
      </c>
      <c r="CG50" s="1322"/>
      <c r="CH50" s="1322"/>
      <c r="CI50" s="1322"/>
      <c r="CJ50" s="1322"/>
      <c r="CK50" s="1322"/>
      <c r="CL50" s="1322"/>
      <c r="CM50" s="1322"/>
      <c r="CN50" s="1322" t="s">
        <v>565</v>
      </c>
      <c r="CO50" s="1322"/>
      <c r="CP50" s="1322"/>
      <c r="CQ50" s="1322"/>
      <c r="CR50" s="1322"/>
      <c r="CS50" s="1322"/>
      <c r="CT50" s="1322"/>
      <c r="CU50" s="1322"/>
      <c r="CV50" s="1322" t="s">
        <v>566</v>
      </c>
      <c r="CW50" s="1322"/>
      <c r="CX50" s="1322"/>
      <c r="CY50" s="1322"/>
      <c r="CZ50" s="1322"/>
      <c r="DA50" s="1322"/>
      <c r="DB50" s="1322"/>
      <c r="DC50" s="1322"/>
    </row>
    <row r="51" spans="1:109" ht="13.5" customHeight="1" x14ac:dyDescent="0.15">
      <c r="B51" s="397"/>
      <c r="G51" s="1323"/>
      <c r="H51" s="1323"/>
      <c r="I51" s="1327"/>
      <c r="J51" s="1327"/>
      <c r="K51" s="1324"/>
      <c r="L51" s="1324"/>
      <c r="M51" s="1324"/>
      <c r="N51" s="1324"/>
      <c r="AM51" s="406"/>
      <c r="AN51" s="1325" t="s">
        <v>611</v>
      </c>
      <c r="AO51" s="1325"/>
      <c r="AP51" s="1325"/>
      <c r="AQ51" s="1325"/>
      <c r="AR51" s="1325"/>
      <c r="AS51" s="1325"/>
      <c r="AT51" s="1325"/>
      <c r="AU51" s="1325"/>
      <c r="AV51" s="1325"/>
      <c r="AW51" s="1325"/>
      <c r="AX51" s="1325"/>
      <c r="AY51" s="1325"/>
      <c r="AZ51" s="1325"/>
      <c r="BA51" s="1325"/>
      <c r="BB51" s="1325" t="s">
        <v>612</v>
      </c>
      <c r="BC51" s="1325"/>
      <c r="BD51" s="1325"/>
      <c r="BE51" s="1325"/>
      <c r="BF51" s="1325"/>
      <c r="BG51" s="1325"/>
      <c r="BH51" s="1325"/>
      <c r="BI51" s="1325"/>
      <c r="BJ51" s="1325"/>
      <c r="BK51" s="1325"/>
      <c r="BL51" s="1325"/>
      <c r="BM51" s="1325"/>
      <c r="BN51" s="1325"/>
      <c r="BO51" s="1325"/>
      <c r="BP51" s="1326"/>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397"/>
      <c r="G52" s="1323"/>
      <c r="H52" s="1323"/>
      <c r="I52" s="1327"/>
      <c r="J52" s="1327"/>
      <c r="K52" s="1324"/>
      <c r="L52" s="1324"/>
      <c r="M52" s="1324"/>
      <c r="N52" s="1324"/>
      <c r="AM52" s="40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5"/>
      <c r="B53" s="397"/>
      <c r="G53" s="1323"/>
      <c r="H53" s="1323"/>
      <c r="I53" s="1318"/>
      <c r="J53" s="1318"/>
      <c r="K53" s="1324"/>
      <c r="L53" s="1324"/>
      <c r="M53" s="1324"/>
      <c r="N53" s="1324"/>
      <c r="AM53" s="406"/>
      <c r="AN53" s="1325"/>
      <c r="AO53" s="1325"/>
      <c r="AP53" s="1325"/>
      <c r="AQ53" s="1325"/>
      <c r="AR53" s="1325"/>
      <c r="AS53" s="1325"/>
      <c r="AT53" s="1325"/>
      <c r="AU53" s="1325"/>
      <c r="AV53" s="1325"/>
      <c r="AW53" s="1325"/>
      <c r="AX53" s="1325"/>
      <c r="AY53" s="1325"/>
      <c r="AZ53" s="1325"/>
      <c r="BA53" s="1325"/>
      <c r="BB53" s="1325" t="s">
        <v>613</v>
      </c>
      <c r="BC53" s="1325"/>
      <c r="BD53" s="1325"/>
      <c r="BE53" s="1325"/>
      <c r="BF53" s="1325"/>
      <c r="BG53" s="1325"/>
      <c r="BH53" s="1325"/>
      <c r="BI53" s="1325"/>
      <c r="BJ53" s="1325"/>
      <c r="BK53" s="1325"/>
      <c r="BL53" s="1325"/>
      <c r="BM53" s="1325"/>
      <c r="BN53" s="1325"/>
      <c r="BO53" s="1325"/>
      <c r="BP53" s="1326"/>
      <c r="BQ53" s="1308"/>
      <c r="BR53" s="1308"/>
      <c r="BS53" s="1308"/>
      <c r="BT53" s="1308"/>
      <c r="BU53" s="1308"/>
      <c r="BV53" s="1308"/>
      <c r="BW53" s="1308"/>
      <c r="BX53" s="1308">
        <v>65.400000000000006</v>
      </c>
      <c r="BY53" s="1308"/>
      <c r="BZ53" s="1308"/>
      <c r="CA53" s="1308"/>
      <c r="CB53" s="1308"/>
      <c r="CC53" s="1308"/>
      <c r="CD53" s="1308"/>
      <c r="CE53" s="1308"/>
      <c r="CF53" s="1308">
        <v>67.099999999999994</v>
      </c>
      <c r="CG53" s="1308"/>
      <c r="CH53" s="1308"/>
      <c r="CI53" s="1308"/>
      <c r="CJ53" s="1308"/>
      <c r="CK53" s="1308"/>
      <c r="CL53" s="1308"/>
      <c r="CM53" s="1308"/>
      <c r="CN53" s="1308">
        <v>68.2</v>
      </c>
      <c r="CO53" s="1308"/>
      <c r="CP53" s="1308"/>
      <c r="CQ53" s="1308"/>
      <c r="CR53" s="1308"/>
      <c r="CS53" s="1308"/>
      <c r="CT53" s="1308"/>
      <c r="CU53" s="1308"/>
      <c r="CV53" s="1308">
        <v>68.5</v>
      </c>
      <c r="CW53" s="1308"/>
      <c r="CX53" s="1308"/>
      <c r="CY53" s="1308"/>
      <c r="CZ53" s="1308"/>
      <c r="DA53" s="1308"/>
      <c r="DB53" s="1308"/>
      <c r="DC53" s="1308"/>
    </row>
    <row r="54" spans="1:109" x14ac:dyDescent="0.15">
      <c r="A54" s="405"/>
      <c r="B54" s="397"/>
      <c r="G54" s="1323"/>
      <c r="H54" s="1323"/>
      <c r="I54" s="1318"/>
      <c r="J54" s="1318"/>
      <c r="K54" s="1324"/>
      <c r="L54" s="1324"/>
      <c r="M54" s="1324"/>
      <c r="N54" s="1324"/>
      <c r="AM54" s="40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5"/>
      <c r="B55" s="397"/>
      <c r="G55" s="1318"/>
      <c r="H55" s="1318"/>
      <c r="I55" s="1318"/>
      <c r="J55" s="1318"/>
      <c r="K55" s="1324"/>
      <c r="L55" s="1324"/>
      <c r="M55" s="1324"/>
      <c r="N55" s="1324"/>
      <c r="AN55" s="1322" t="s">
        <v>614</v>
      </c>
      <c r="AO55" s="1322"/>
      <c r="AP55" s="1322"/>
      <c r="AQ55" s="1322"/>
      <c r="AR55" s="1322"/>
      <c r="AS55" s="1322"/>
      <c r="AT55" s="1322"/>
      <c r="AU55" s="1322"/>
      <c r="AV55" s="1322"/>
      <c r="AW55" s="1322"/>
      <c r="AX55" s="1322"/>
      <c r="AY55" s="1322"/>
      <c r="AZ55" s="1322"/>
      <c r="BA55" s="1322"/>
      <c r="BB55" s="1325" t="s">
        <v>612</v>
      </c>
      <c r="BC55" s="1325"/>
      <c r="BD55" s="1325"/>
      <c r="BE55" s="1325"/>
      <c r="BF55" s="1325"/>
      <c r="BG55" s="1325"/>
      <c r="BH55" s="1325"/>
      <c r="BI55" s="1325"/>
      <c r="BJ55" s="1325"/>
      <c r="BK55" s="1325"/>
      <c r="BL55" s="1325"/>
      <c r="BM55" s="1325"/>
      <c r="BN55" s="1325"/>
      <c r="BO55" s="1325"/>
      <c r="BP55" s="1326"/>
      <c r="BQ55" s="1308"/>
      <c r="BR55" s="1308"/>
      <c r="BS55" s="1308"/>
      <c r="BT55" s="1308"/>
      <c r="BU55" s="1308"/>
      <c r="BV55" s="1308"/>
      <c r="BW55" s="1308"/>
      <c r="BX55" s="1308">
        <v>53.2</v>
      </c>
      <c r="BY55" s="1308"/>
      <c r="BZ55" s="1308"/>
      <c r="CA55" s="1308"/>
      <c r="CB55" s="1308"/>
      <c r="CC55" s="1308"/>
      <c r="CD55" s="1308"/>
      <c r="CE55" s="1308"/>
      <c r="CF55" s="1308">
        <v>47.9</v>
      </c>
      <c r="CG55" s="1308"/>
      <c r="CH55" s="1308"/>
      <c r="CI55" s="1308"/>
      <c r="CJ55" s="1308"/>
      <c r="CK55" s="1308"/>
      <c r="CL55" s="1308"/>
      <c r="CM55" s="1308"/>
      <c r="CN55" s="1308">
        <v>49</v>
      </c>
      <c r="CO55" s="1308"/>
      <c r="CP55" s="1308"/>
      <c r="CQ55" s="1308"/>
      <c r="CR55" s="1308"/>
      <c r="CS55" s="1308"/>
      <c r="CT55" s="1308"/>
      <c r="CU55" s="1308"/>
      <c r="CV55" s="1308">
        <v>41.3</v>
      </c>
      <c r="CW55" s="1308"/>
      <c r="CX55" s="1308"/>
      <c r="CY55" s="1308"/>
      <c r="CZ55" s="1308"/>
      <c r="DA55" s="1308"/>
      <c r="DB55" s="1308"/>
      <c r="DC55" s="1308"/>
    </row>
    <row r="56" spans="1:109" x14ac:dyDescent="0.15">
      <c r="A56" s="405"/>
      <c r="B56" s="397"/>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5" customFormat="1" x14ac:dyDescent="0.15">
      <c r="B57" s="409"/>
      <c r="G57" s="1318"/>
      <c r="H57" s="1318"/>
      <c r="I57" s="1328"/>
      <c r="J57" s="1328"/>
      <c r="K57" s="1324"/>
      <c r="L57" s="1324"/>
      <c r="M57" s="1324"/>
      <c r="N57" s="1324"/>
      <c r="AM57" s="390"/>
      <c r="AN57" s="1322"/>
      <c r="AO57" s="1322"/>
      <c r="AP57" s="1322"/>
      <c r="AQ57" s="1322"/>
      <c r="AR57" s="1322"/>
      <c r="AS57" s="1322"/>
      <c r="AT57" s="1322"/>
      <c r="AU57" s="1322"/>
      <c r="AV57" s="1322"/>
      <c r="AW57" s="1322"/>
      <c r="AX57" s="1322"/>
      <c r="AY57" s="1322"/>
      <c r="AZ57" s="1322"/>
      <c r="BA57" s="1322"/>
      <c r="BB57" s="1325" t="s">
        <v>613</v>
      </c>
      <c r="BC57" s="1325"/>
      <c r="BD57" s="1325"/>
      <c r="BE57" s="1325"/>
      <c r="BF57" s="1325"/>
      <c r="BG57" s="1325"/>
      <c r="BH57" s="1325"/>
      <c r="BI57" s="1325"/>
      <c r="BJ57" s="1325"/>
      <c r="BK57" s="1325"/>
      <c r="BL57" s="1325"/>
      <c r="BM57" s="1325"/>
      <c r="BN57" s="1325"/>
      <c r="BO57" s="1325"/>
      <c r="BP57" s="1326"/>
      <c r="BQ57" s="1308"/>
      <c r="BR57" s="1308"/>
      <c r="BS57" s="1308"/>
      <c r="BT57" s="1308"/>
      <c r="BU57" s="1308"/>
      <c r="BV57" s="1308"/>
      <c r="BW57" s="1308"/>
      <c r="BX57" s="1308">
        <v>59.6</v>
      </c>
      <c r="BY57" s="1308"/>
      <c r="BZ57" s="1308"/>
      <c r="CA57" s="1308"/>
      <c r="CB57" s="1308"/>
      <c r="CC57" s="1308"/>
      <c r="CD57" s="1308"/>
      <c r="CE57" s="1308"/>
      <c r="CF57" s="1308">
        <v>60.8</v>
      </c>
      <c r="CG57" s="1308"/>
      <c r="CH57" s="1308"/>
      <c r="CI57" s="1308"/>
      <c r="CJ57" s="1308"/>
      <c r="CK57" s="1308"/>
      <c r="CL57" s="1308"/>
      <c r="CM57" s="1308"/>
      <c r="CN57" s="1308">
        <v>61</v>
      </c>
      <c r="CO57" s="1308"/>
      <c r="CP57" s="1308"/>
      <c r="CQ57" s="1308"/>
      <c r="CR57" s="1308"/>
      <c r="CS57" s="1308"/>
      <c r="CT57" s="1308"/>
      <c r="CU57" s="1308"/>
      <c r="CV57" s="1308">
        <v>63</v>
      </c>
      <c r="CW57" s="1308"/>
      <c r="CX57" s="1308"/>
      <c r="CY57" s="1308"/>
      <c r="CZ57" s="1308"/>
      <c r="DA57" s="1308"/>
      <c r="DB57" s="1308"/>
      <c r="DC57" s="1308"/>
      <c r="DD57" s="410"/>
      <c r="DE57" s="409"/>
    </row>
    <row r="58" spans="1:109" s="405" customFormat="1" x14ac:dyDescent="0.15">
      <c r="A58" s="390"/>
      <c r="B58" s="409"/>
      <c r="G58" s="1318"/>
      <c r="H58" s="1318"/>
      <c r="I58" s="1328"/>
      <c r="J58" s="1328"/>
      <c r="K58" s="1324"/>
      <c r="L58" s="1324"/>
      <c r="M58" s="1324"/>
      <c r="N58" s="1324"/>
      <c r="AM58" s="390"/>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09" t="s">
        <v>618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8"/>
      <c r="H72" s="1318"/>
      <c r="I72" s="1318"/>
      <c r="J72" s="1318"/>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562</v>
      </c>
      <c r="BQ72" s="1322"/>
      <c r="BR72" s="1322"/>
      <c r="BS72" s="1322"/>
      <c r="BT72" s="1322"/>
      <c r="BU72" s="1322"/>
      <c r="BV72" s="1322"/>
      <c r="BW72" s="1322"/>
      <c r="BX72" s="1322" t="s">
        <v>563</v>
      </c>
      <c r="BY72" s="1322"/>
      <c r="BZ72" s="1322"/>
      <c r="CA72" s="1322"/>
      <c r="CB72" s="1322"/>
      <c r="CC72" s="1322"/>
      <c r="CD72" s="1322"/>
      <c r="CE72" s="1322"/>
      <c r="CF72" s="1322" t="s">
        <v>564</v>
      </c>
      <c r="CG72" s="1322"/>
      <c r="CH72" s="1322"/>
      <c r="CI72" s="1322"/>
      <c r="CJ72" s="1322"/>
      <c r="CK72" s="1322"/>
      <c r="CL72" s="1322"/>
      <c r="CM72" s="1322"/>
      <c r="CN72" s="1322" t="s">
        <v>565</v>
      </c>
      <c r="CO72" s="1322"/>
      <c r="CP72" s="1322"/>
      <c r="CQ72" s="1322"/>
      <c r="CR72" s="1322"/>
      <c r="CS72" s="1322"/>
      <c r="CT72" s="1322"/>
      <c r="CU72" s="1322"/>
      <c r="CV72" s="1322" t="s">
        <v>566</v>
      </c>
      <c r="CW72" s="1322"/>
      <c r="CX72" s="1322"/>
      <c r="CY72" s="1322"/>
      <c r="CZ72" s="1322"/>
      <c r="DA72" s="1322"/>
      <c r="DB72" s="1322"/>
      <c r="DC72" s="1322"/>
    </row>
    <row r="73" spans="2:107" x14ac:dyDescent="0.15">
      <c r="B73" s="397"/>
      <c r="G73" s="1323"/>
      <c r="H73" s="1323"/>
      <c r="I73" s="1323"/>
      <c r="J73" s="1323"/>
      <c r="K73" s="1329"/>
      <c r="L73" s="1329"/>
      <c r="M73" s="1329"/>
      <c r="N73" s="1329"/>
      <c r="AM73" s="406"/>
      <c r="AN73" s="1325" t="s">
        <v>611</v>
      </c>
      <c r="AO73" s="1325"/>
      <c r="AP73" s="1325"/>
      <c r="AQ73" s="1325"/>
      <c r="AR73" s="1325"/>
      <c r="AS73" s="1325"/>
      <c r="AT73" s="1325"/>
      <c r="AU73" s="1325"/>
      <c r="AV73" s="1325"/>
      <c r="AW73" s="1325"/>
      <c r="AX73" s="1325"/>
      <c r="AY73" s="1325"/>
      <c r="AZ73" s="1325"/>
      <c r="BA73" s="1325"/>
      <c r="BB73" s="1325" t="s">
        <v>612</v>
      </c>
      <c r="BC73" s="1325"/>
      <c r="BD73" s="1325"/>
      <c r="BE73" s="1325"/>
      <c r="BF73" s="1325"/>
      <c r="BG73" s="1325"/>
      <c r="BH73" s="1325"/>
      <c r="BI73" s="1325"/>
      <c r="BJ73" s="1325"/>
      <c r="BK73" s="1325"/>
      <c r="BL73" s="1325"/>
      <c r="BM73" s="1325"/>
      <c r="BN73" s="1325"/>
      <c r="BO73" s="1325"/>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7"/>
      <c r="G74" s="1323"/>
      <c r="H74" s="1323"/>
      <c r="I74" s="1323"/>
      <c r="J74" s="1323"/>
      <c r="K74" s="1329"/>
      <c r="L74" s="1329"/>
      <c r="M74" s="1329"/>
      <c r="N74" s="1329"/>
      <c r="AM74" s="40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7"/>
      <c r="G75" s="1323"/>
      <c r="H75" s="1323"/>
      <c r="I75" s="1318"/>
      <c r="J75" s="1318"/>
      <c r="K75" s="1324"/>
      <c r="L75" s="1324"/>
      <c r="M75" s="1324"/>
      <c r="N75" s="1324"/>
      <c r="AM75" s="406"/>
      <c r="AN75" s="1325"/>
      <c r="AO75" s="1325"/>
      <c r="AP75" s="1325"/>
      <c r="AQ75" s="1325"/>
      <c r="AR75" s="1325"/>
      <c r="AS75" s="1325"/>
      <c r="AT75" s="1325"/>
      <c r="AU75" s="1325"/>
      <c r="AV75" s="1325"/>
      <c r="AW75" s="1325"/>
      <c r="AX75" s="1325"/>
      <c r="AY75" s="1325"/>
      <c r="AZ75" s="1325"/>
      <c r="BA75" s="1325"/>
      <c r="BB75" s="1325" t="s">
        <v>616</v>
      </c>
      <c r="BC75" s="1325"/>
      <c r="BD75" s="1325"/>
      <c r="BE75" s="1325"/>
      <c r="BF75" s="1325"/>
      <c r="BG75" s="1325"/>
      <c r="BH75" s="1325"/>
      <c r="BI75" s="1325"/>
      <c r="BJ75" s="1325"/>
      <c r="BK75" s="1325"/>
      <c r="BL75" s="1325"/>
      <c r="BM75" s="1325"/>
      <c r="BN75" s="1325"/>
      <c r="BO75" s="1325"/>
      <c r="BP75" s="1308">
        <v>9.1</v>
      </c>
      <c r="BQ75" s="1308"/>
      <c r="BR75" s="1308"/>
      <c r="BS75" s="1308"/>
      <c r="BT75" s="1308"/>
      <c r="BU75" s="1308"/>
      <c r="BV75" s="1308"/>
      <c r="BW75" s="1308"/>
      <c r="BX75" s="1308">
        <v>8.8000000000000007</v>
      </c>
      <c r="BY75" s="1308"/>
      <c r="BZ75" s="1308"/>
      <c r="CA75" s="1308"/>
      <c r="CB75" s="1308"/>
      <c r="CC75" s="1308"/>
      <c r="CD75" s="1308"/>
      <c r="CE75" s="1308"/>
      <c r="CF75" s="1308">
        <v>8.6</v>
      </c>
      <c r="CG75" s="1308"/>
      <c r="CH75" s="1308"/>
      <c r="CI75" s="1308"/>
      <c r="CJ75" s="1308"/>
      <c r="CK75" s="1308"/>
      <c r="CL75" s="1308"/>
      <c r="CM75" s="1308"/>
      <c r="CN75" s="1308">
        <v>8.4</v>
      </c>
      <c r="CO75" s="1308"/>
      <c r="CP75" s="1308"/>
      <c r="CQ75" s="1308"/>
      <c r="CR75" s="1308"/>
      <c r="CS75" s="1308"/>
      <c r="CT75" s="1308"/>
      <c r="CU75" s="1308"/>
      <c r="CV75" s="1308">
        <v>8.4</v>
      </c>
      <c r="CW75" s="1308"/>
      <c r="CX75" s="1308"/>
      <c r="CY75" s="1308"/>
      <c r="CZ75" s="1308"/>
      <c r="DA75" s="1308"/>
      <c r="DB75" s="1308"/>
      <c r="DC75" s="1308"/>
    </row>
    <row r="76" spans="2:107" x14ac:dyDescent="0.15">
      <c r="B76" s="397"/>
      <c r="G76" s="1323"/>
      <c r="H76" s="1323"/>
      <c r="I76" s="1318"/>
      <c r="J76" s="1318"/>
      <c r="K76" s="1324"/>
      <c r="L76" s="1324"/>
      <c r="M76" s="1324"/>
      <c r="N76" s="1324"/>
      <c r="AM76" s="40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7"/>
      <c r="G77" s="1318"/>
      <c r="H77" s="1318"/>
      <c r="I77" s="1318"/>
      <c r="J77" s="1318"/>
      <c r="K77" s="1329"/>
      <c r="L77" s="1329"/>
      <c r="M77" s="1329"/>
      <c r="N77" s="1329"/>
      <c r="AN77" s="1322" t="s">
        <v>614</v>
      </c>
      <c r="AO77" s="1322"/>
      <c r="AP77" s="1322"/>
      <c r="AQ77" s="1322"/>
      <c r="AR77" s="1322"/>
      <c r="AS77" s="1322"/>
      <c r="AT77" s="1322"/>
      <c r="AU77" s="1322"/>
      <c r="AV77" s="1322"/>
      <c r="AW77" s="1322"/>
      <c r="AX77" s="1322"/>
      <c r="AY77" s="1322"/>
      <c r="AZ77" s="1322"/>
      <c r="BA77" s="1322"/>
      <c r="BB77" s="1325" t="s">
        <v>612</v>
      </c>
      <c r="BC77" s="1325"/>
      <c r="BD77" s="1325"/>
      <c r="BE77" s="1325"/>
      <c r="BF77" s="1325"/>
      <c r="BG77" s="1325"/>
      <c r="BH77" s="1325"/>
      <c r="BI77" s="1325"/>
      <c r="BJ77" s="1325"/>
      <c r="BK77" s="1325"/>
      <c r="BL77" s="1325"/>
      <c r="BM77" s="1325"/>
      <c r="BN77" s="1325"/>
      <c r="BO77" s="1325"/>
      <c r="BP77" s="1308">
        <v>54.6</v>
      </c>
      <c r="BQ77" s="1308"/>
      <c r="BR77" s="1308"/>
      <c r="BS77" s="1308"/>
      <c r="BT77" s="1308"/>
      <c r="BU77" s="1308"/>
      <c r="BV77" s="1308"/>
      <c r="BW77" s="1308"/>
      <c r="BX77" s="1308">
        <v>53.2</v>
      </c>
      <c r="BY77" s="1308"/>
      <c r="BZ77" s="1308"/>
      <c r="CA77" s="1308"/>
      <c r="CB77" s="1308"/>
      <c r="CC77" s="1308"/>
      <c r="CD77" s="1308"/>
      <c r="CE77" s="1308"/>
      <c r="CF77" s="1308">
        <v>47.9</v>
      </c>
      <c r="CG77" s="1308"/>
      <c r="CH77" s="1308"/>
      <c r="CI77" s="1308"/>
      <c r="CJ77" s="1308"/>
      <c r="CK77" s="1308"/>
      <c r="CL77" s="1308"/>
      <c r="CM77" s="1308"/>
      <c r="CN77" s="1308">
        <v>49</v>
      </c>
      <c r="CO77" s="1308"/>
      <c r="CP77" s="1308"/>
      <c r="CQ77" s="1308"/>
      <c r="CR77" s="1308"/>
      <c r="CS77" s="1308"/>
      <c r="CT77" s="1308"/>
      <c r="CU77" s="1308"/>
      <c r="CV77" s="1308">
        <v>41.3</v>
      </c>
      <c r="CW77" s="1308"/>
      <c r="CX77" s="1308"/>
      <c r="CY77" s="1308"/>
      <c r="CZ77" s="1308"/>
      <c r="DA77" s="1308"/>
      <c r="DB77" s="1308"/>
      <c r="DC77" s="1308"/>
    </row>
    <row r="78" spans="2:107" x14ac:dyDescent="0.15">
      <c r="B78" s="39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7"/>
      <c r="G79" s="1318"/>
      <c r="H79" s="1318"/>
      <c r="I79" s="1328"/>
      <c r="J79" s="1328"/>
      <c r="K79" s="1330"/>
      <c r="L79" s="1330"/>
      <c r="M79" s="1330"/>
      <c r="N79" s="1330"/>
      <c r="AN79" s="1322"/>
      <c r="AO79" s="1322"/>
      <c r="AP79" s="1322"/>
      <c r="AQ79" s="1322"/>
      <c r="AR79" s="1322"/>
      <c r="AS79" s="1322"/>
      <c r="AT79" s="1322"/>
      <c r="AU79" s="1322"/>
      <c r="AV79" s="1322"/>
      <c r="AW79" s="1322"/>
      <c r="AX79" s="1322"/>
      <c r="AY79" s="1322"/>
      <c r="AZ79" s="1322"/>
      <c r="BA79" s="1322"/>
      <c r="BB79" s="1325" t="s">
        <v>616</v>
      </c>
      <c r="BC79" s="1325"/>
      <c r="BD79" s="1325"/>
      <c r="BE79" s="1325"/>
      <c r="BF79" s="1325"/>
      <c r="BG79" s="1325"/>
      <c r="BH79" s="1325"/>
      <c r="BI79" s="1325"/>
      <c r="BJ79" s="1325"/>
      <c r="BK79" s="1325"/>
      <c r="BL79" s="1325"/>
      <c r="BM79" s="1325"/>
      <c r="BN79" s="1325"/>
      <c r="BO79" s="1325"/>
      <c r="BP79" s="1308">
        <v>10</v>
      </c>
      <c r="BQ79" s="1308"/>
      <c r="BR79" s="1308"/>
      <c r="BS79" s="1308"/>
      <c r="BT79" s="1308"/>
      <c r="BU79" s="1308"/>
      <c r="BV79" s="1308"/>
      <c r="BW79" s="1308"/>
      <c r="BX79" s="1308">
        <v>9.8000000000000007</v>
      </c>
      <c r="BY79" s="1308"/>
      <c r="BZ79" s="1308"/>
      <c r="CA79" s="1308"/>
      <c r="CB79" s="1308"/>
      <c r="CC79" s="1308"/>
      <c r="CD79" s="1308"/>
      <c r="CE79" s="1308"/>
      <c r="CF79" s="1308">
        <v>9.6</v>
      </c>
      <c r="CG79" s="1308"/>
      <c r="CH79" s="1308"/>
      <c r="CI79" s="1308"/>
      <c r="CJ79" s="1308"/>
      <c r="CK79" s="1308"/>
      <c r="CL79" s="1308"/>
      <c r="CM79" s="1308"/>
      <c r="CN79" s="1308">
        <v>9.5</v>
      </c>
      <c r="CO79" s="1308"/>
      <c r="CP79" s="1308"/>
      <c r="CQ79" s="1308"/>
      <c r="CR79" s="1308"/>
      <c r="CS79" s="1308"/>
      <c r="CT79" s="1308"/>
      <c r="CU79" s="1308"/>
      <c r="CV79" s="1308">
        <v>9.1999999999999993</v>
      </c>
      <c r="CW79" s="1308"/>
      <c r="CX79" s="1308"/>
      <c r="CY79" s="1308"/>
      <c r="CZ79" s="1308"/>
      <c r="DA79" s="1308"/>
      <c r="DB79" s="1308"/>
      <c r="DC79" s="1308"/>
    </row>
    <row r="80" spans="2:107" x14ac:dyDescent="0.15">
      <c r="B80" s="397"/>
      <c r="G80" s="1318"/>
      <c r="H80" s="1318"/>
      <c r="I80" s="1328"/>
      <c r="J80" s="1328"/>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m7371fGUFeaxXVJYyrTHL2QR9FEBqiUTZaKxchS2gKiwcx2rZDfcA3kkvUZxzFs498E99L6TnMDQOEhcNfJMA==" saltValue="zc1uEFbEy2BrLbIR796o6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375" style="293" customWidth="1"/>
    <col min="35" max="122" width="2.375" style="292" customWidth="1"/>
    <col min="123" max="16384" width="2.37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8nkG7hmpQik74lc6khmM/Us+sGhORp+f1bKsLiJTuFNeeab9/8tRZ+YNRCoBsFeFVwwP9/qS1tOOM6Evs+LGLA==" saltValue="/HeWyigrusX1/ddk+WoX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375" style="293" customWidth="1"/>
    <col min="35" max="122" width="2.375" style="292" customWidth="1"/>
    <col min="123" max="16384" width="2.37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qSX3eYHwuMEFfqteTqmLWWNZpe1RqYc2eTXNczY2bQXG2LC0CYwcXDBvBd/S6DXejHI8qj+4cnru8EPeZns0NQ==" saltValue="lZeb/z1Pa67OkLH9phU1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108275</v>
      </c>
      <c r="E3" s="162"/>
      <c r="F3" s="163">
        <v>83280</v>
      </c>
      <c r="G3" s="164"/>
      <c r="H3" s="165"/>
    </row>
    <row r="4" spans="1:8" x14ac:dyDescent="0.15">
      <c r="A4" s="166"/>
      <c r="B4" s="167"/>
      <c r="C4" s="168"/>
      <c r="D4" s="169">
        <v>53102</v>
      </c>
      <c r="E4" s="170"/>
      <c r="F4" s="171">
        <v>43123</v>
      </c>
      <c r="G4" s="172"/>
      <c r="H4" s="173"/>
    </row>
    <row r="5" spans="1:8" x14ac:dyDescent="0.15">
      <c r="A5" s="154" t="s">
        <v>554</v>
      </c>
      <c r="B5" s="159"/>
      <c r="C5" s="160"/>
      <c r="D5" s="161">
        <v>189040</v>
      </c>
      <c r="E5" s="162"/>
      <c r="F5" s="163">
        <v>88968</v>
      </c>
      <c r="G5" s="164"/>
      <c r="H5" s="165"/>
    </row>
    <row r="6" spans="1:8" x14ac:dyDescent="0.15">
      <c r="A6" s="166"/>
      <c r="B6" s="167"/>
      <c r="C6" s="168"/>
      <c r="D6" s="169">
        <v>76713</v>
      </c>
      <c r="E6" s="170"/>
      <c r="F6" s="171">
        <v>45482</v>
      </c>
      <c r="G6" s="172"/>
      <c r="H6" s="173"/>
    </row>
    <row r="7" spans="1:8" x14ac:dyDescent="0.15">
      <c r="A7" s="154" t="s">
        <v>555</v>
      </c>
      <c r="B7" s="159"/>
      <c r="C7" s="160"/>
      <c r="D7" s="161">
        <v>65769</v>
      </c>
      <c r="E7" s="162"/>
      <c r="F7" s="163">
        <v>85173</v>
      </c>
      <c r="G7" s="164"/>
      <c r="H7" s="165"/>
    </row>
    <row r="8" spans="1:8" x14ac:dyDescent="0.15">
      <c r="A8" s="166"/>
      <c r="B8" s="167"/>
      <c r="C8" s="168"/>
      <c r="D8" s="169">
        <v>43320</v>
      </c>
      <c r="E8" s="170"/>
      <c r="F8" s="171">
        <v>43913</v>
      </c>
      <c r="G8" s="172"/>
      <c r="H8" s="173"/>
    </row>
    <row r="9" spans="1:8" x14ac:dyDescent="0.15">
      <c r="A9" s="154" t="s">
        <v>556</v>
      </c>
      <c r="B9" s="159"/>
      <c r="C9" s="160"/>
      <c r="D9" s="161">
        <v>93328</v>
      </c>
      <c r="E9" s="162"/>
      <c r="F9" s="163">
        <v>94081</v>
      </c>
      <c r="G9" s="164"/>
      <c r="H9" s="165"/>
    </row>
    <row r="10" spans="1:8" x14ac:dyDescent="0.15">
      <c r="A10" s="166"/>
      <c r="B10" s="167"/>
      <c r="C10" s="168"/>
      <c r="D10" s="169">
        <v>62619</v>
      </c>
      <c r="E10" s="170"/>
      <c r="F10" s="171">
        <v>48949</v>
      </c>
      <c r="G10" s="172"/>
      <c r="H10" s="173"/>
    </row>
    <row r="11" spans="1:8" x14ac:dyDescent="0.15">
      <c r="A11" s="154" t="s">
        <v>557</v>
      </c>
      <c r="B11" s="159"/>
      <c r="C11" s="160"/>
      <c r="D11" s="161">
        <v>71407</v>
      </c>
      <c r="E11" s="162"/>
      <c r="F11" s="163">
        <v>92632</v>
      </c>
      <c r="G11" s="164"/>
      <c r="H11" s="165"/>
    </row>
    <row r="12" spans="1:8" x14ac:dyDescent="0.15">
      <c r="A12" s="166"/>
      <c r="B12" s="167"/>
      <c r="C12" s="174"/>
      <c r="D12" s="169">
        <v>45338</v>
      </c>
      <c r="E12" s="170"/>
      <c r="F12" s="171">
        <v>47978</v>
      </c>
      <c r="G12" s="172"/>
      <c r="H12" s="173"/>
    </row>
    <row r="13" spans="1:8" x14ac:dyDescent="0.15">
      <c r="A13" s="154"/>
      <c r="B13" s="159"/>
      <c r="C13" s="175"/>
      <c r="D13" s="176">
        <v>105564</v>
      </c>
      <c r="E13" s="177"/>
      <c r="F13" s="178">
        <v>88827</v>
      </c>
      <c r="G13" s="179"/>
      <c r="H13" s="165"/>
    </row>
    <row r="14" spans="1:8" x14ac:dyDescent="0.15">
      <c r="A14" s="166"/>
      <c r="B14" s="167"/>
      <c r="C14" s="168"/>
      <c r="D14" s="169">
        <v>56218</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3.23</v>
      </c>
      <c r="C19" s="180">
        <f>ROUND(VALUE(SUBSTITUTE(実質収支比率等に係る経年分析!G$48,"▲","-")),2)</f>
        <v>5.0199999999999996</v>
      </c>
      <c r="D19" s="180">
        <f>ROUND(VALUE(SUBSTITUTE(実質収支比率等に係る経年分析!H$48,"▲","-")),2)</f>
        <v>4.1500000000000004</v>
      </c>
      <c r="E19" s="180">
        <f>ROUND(VALUE(SUBSTITUTE(実質収支比率等に係る経年分析!I$48,"▲","-")),2)</f>
        <v>5.49</v>
      </c>
      <c r="F19" s="180">
        <f>ROUND(VALUE(SUBSTITUTE(実質収支比率等に係る経年分析!J$48,"▲","-")),2)</f>
        <v>6.92</v>
      </c>
    </row>
    <row r="20" spans="1:11" x14ac:dyDescent="0.15">
      <c r="A20" s="180" t="s">
        <v>54</v>
      </c>
      <c r="B20" s="180">
        <f>ROUND(VALUE(SUBSTITUTE(実質収支比率等に係る経年分析!F$47,"▲","-")),2)</f>
        <v>61.09</v>
      </c>
      <c r="C20" s="180">
        <f>ROUND(VALUE(SUBSTITUTE(実質収支比率等に係る経年分析!G$47,"▲","-")),2)</f>
        <v>63.09</v>
      </c>
      <c r="D20" s="180">
        <f>ROUND(VALUE(SUBSTITUTE(実質収支比率等に係る経年分析!H$47,"▲","-")),2)</f>
        <v>59.94</v>
      </c>
      <c r="E20" s="180">
        <f>ROUND(VALUE(SUBSTITUTE(実質収支比率等に係る経年分析!I$47,"▲","-")),2)</f>
        <v>57.4</v>
      </c>
      <c r="F20" s="180">
        <f>ROUND(VALUE(SUBSTITUTE(実質収支比率等に係る経年分析!J$47,"▲","-")),2)</f>
        <v>54.07</v>
      </c>
    </row>
    <row r="21" spans="1:11" x14ac:dyDescent="0.15">
      <c r="A21" s="180" t="s">
        <v>55</v>
      </c>
      <c r="B21" s="180">
        <f>IF(ISNUMBER(VALUE(SUBSTITUTE(実質収支比率等に係る経年分析!F$49,"▲","-"))),ROUND(VALUE(SUBSTITUTE(実質収支比率等に係る経年分析!F$49,"▲","-")),2),NA())</f>
        <v>-6.11</v>
      </c>
      <c r="C21" s="180">
        <f>IF(ISNUMBER(VALUE(SUBSTITUTE(実質収支比率等に係る経年分析!G$49,"▲","-"))),ROUND(VALUE(SUBSTITUTE(実質収支比率等に係る経年分析!G$49,"▲","-")),2),NA())</f>
        <v>1.68</v>
      </c>
      <c r="D21" s="180">
        <f>IF(ISNUMBER(VALUE(SUBSTITUTE(実質収支比率等に係る経年分析!H$49,"▲","-"))),ROUND(VALUE(SUBSTITUTE(実質収支比率等に係る経年分析!H$49,"▲","-")),2),NA())</f>
        <v>-5.21</v>
      </c>
      <c r="E21" s="180">
        <f>IF(ISNUMBER(VALUE(SUBSTITUTE(実質収支比率等に係る経年分析!I$49,"▲","-"))),ROUND(VALUE(SUBSTITUTE(実質収支比率等に係る経年分析!I$49,"▲","-")),2),NA())</f>
        <v>-1.78</v>
      </c>
      <c r="F21" s="180">
        <f>IF(ISNUMBER(VALUE(SUBSTITUTE(実質収支比率等に係る経年分析!J$49,"▲","-"))),ROUND(VALUE(SUBSTITUTE(実質収支比率等に係る経年分析!J$49,"▲","-")),2),NA())</f>
        <v>0.35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伊佐市介護サービス事業特別会計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伊佐市後期高齢者医療特別会計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伊佐市農業集落排水事業特別会計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伊佐市国民健康保険事業特別会計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伊佐市介護保険事業特別会計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x14ac:dyDescent="0.15">
      <c r="A35" s="181" t="str">
        <f>IF(連結実質赤字比率に係る赤字・黒字の構成分析!C$35="",NA(),連結実質赤字比率に係る赤字・黒字の構成分析!C$35)</f>
        <v>伊佐市水道事業会計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5.0199999999999996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4.1399999999999997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1355</v>
      </c>
      <c r="E42" s="182"/>
      <c r="F42" s="182"/>
      <c r="G42" s="182">
        <f>'実質公債費比率（分子）の構造'!L$52</f>
        <v>1292</v>
      </c>
      <c r="H42" s="182"/>
      <c r="I42" s="182"/>
      <c r="J42" s="182">
        <f>'実質公債費比率（分子）の構造'!M$52</f>
        <v>1248</v>
      </c>
      <c r="K42" s="182"/>
      <c r="L42" s="182"/>
      <c r="M42" s="182">
        <f>'実質公債費比率（分子）の構造'!N$52</f>
        <v>1260</v>
      </c>
      <c r="N42" s="182"/>
      <c r="O42" s="182"/>
      <c r="P42" s="182">
        <f>'実質公債費比率（分子）の構造'!O$52</f>
        <v>1368</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144</v>
      </c>
      <c r="C44" s="182"/>
      <c r="D44" s="182"/>
      <c r="E44" s="182">
        <f>'実質公債費比率（分子）の構造'!L$50</f>
        <v>117</v>
      </c>
      <c r="F44" s="182"/>
      <c r="G44" s="182"/>
      <c r="H44" s="182">
        <f>'実質公債費比率（分子）の構造'!M$50</f>
        <v>95</v>
      </c>
      <c r="I44" s="182"/>
      <c r="J44" s="182"/>
      <c r="K44" s="182">
        <f>'実質公債費比率（分子）の構造'!N$50</f>
        <v>68</v>
      </c>
      <c r="L44" s="182"/>
      <c r="M44" s="182"/>
      <c r="N44" s="182">
        <f>'実質公債費比率（分子）の構造'!O$50</f>
        <v>52</v>
      </c>
      <c r="O44" s="182"/>
      <c r="P44" s="182"/>
    </row>
    <row r="45" spans="1:16" x14ac:dyDescent="0.15">
      <c r="A45" s="182" t="s">
        <v>65</v>
      </c>
      <c r="B45" s="182">
        <f>'実質公債費比率（分子）の構造'!K$49</f>
        <v>254</v>
      </c>
      <c r="C45" s="182"/>
      <c r="D45" s="182"/>
      <c r="E45" s="182">
        <f>'実質公債費比率（分子）の構造'!L$49</f>
        <v>116</v>
      </c>
      <c r="F45" s="182"/>
      <c r="G45" s="182"/>
      <c r="H45" s="182" t="str">
        <f>'実質公債費比率（分子）の構造'!M$49</f>
        <v>-</v>
      </c>
      <c r="I45" s="182"/>
      <c r="J45" s="182"/>
      <c r="K45" s="182">
        <f>'実質公債費比率（分子）の構造'!N$49</f>
        <v>7</v>
      </c>
      <c r="L45" s="182"/>
      <c r="M45" s="182"/>
      <c r="N45" s="182">
        <f>'実質公債費比率（分子）の構造'!O$49</f>
        <v>12</v>
      </c>
      <c r="O45" s="182"/>
      <c r="P45" s="182"/>
    </row>
    <row r="46" spans="1:16" x14ac:dyDescent="0.15">
      <c r="A46" s="182" t="s">
        <v>66</v>
      </c>
      <c r="B46" s="182">
        <f>'実質公債費比率（分子）の構造'!K$48</f>
        <v>140</v>
      </c>
      <c r="C46" s="182"/>
      <c r="D46" s="182"/>
      <c r="E46" s="182">
        <f>'実質公債費比率（分子）の構造'!L$48</f>
        <v>138</v>
      </c>
      <c r="F46" s="182"/>
      <c r="G46" s="182"/>
      <c r="H46" s="182">
        <f>'実質公債費比率（分子）の構造'!M$48</f>
        <v>139</v>
      </c>
      <c r="I46" s="182"/>
      <c r="J46" s="182"/>
      <c r="K46" s="182">
        <f>'実質公債費比率（分子）の構造'!N$48</f>
        <v>146</v>
      </c>
      <c r="L46" s="182"/>
      <c r="M46" s="182"/>
      <c r="N46" s="182">
        <f>'実質公債費比率（分子）の構造'!O$48</f>
        <v>144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1565</v>
      </c>
      <c r="C49" s="182"/>
      <c r="D49" s="182"/>
      <c r="E49" s="182">
        <f>'実質公債費比率（分子）の構造'!L$45</f>
        <v>1619</v>
      </c>
      <c r="F49" s="182"/>
      <c r="G49" s="182"/>
      <c r="H49" s="182">
        <f>'実質公債費比率（分子）の構造'!M$45</f>
        <v>1680</v>
      </c>
      <c r="I49" s="182"/>
      <c r="J49" s="182"/>
      <c r="K49" s="182">
        <f>'実質公債費比率（分子）の構造'!N$45</f>
        <v>1684</v>
      </c>
      <c r="L49" s="182"/>
      <c r="M49" s="182"/>
      <c r="N49" s="182">
        <f>'実質公債費比率（分子）の構造'!O$45</f>
        <v>1857</v>
      </c>
      <c r="O49" s="182"/>
      <c r="P49" s="182"/>
    </row>
    <row r="50" spans="1:16" x14ac:dyDescent="0.15">
      <c r="A50" s="182" t="s">
        <v>70</v>
      </c>
      <c r="B50" s="182" t="e">
        <f>NA()</f>
        <v>#N/A</v>
      </c>
      <c r="C50" s="182">
        <f>IF(ISNUMBER('実質公債費比率（分子）の構造'!K$53),'実質公債費比率（分子）の構造'!K$53,NA())</f>
        <v>748</v>
      </c>
      <c r="D50" s="182" t="e">
        <f>NA()</f>
        <v>#N/A</v>
      </c>
      <c r="E50" s="182" t="e">
        <f>NA()</f>
        <v>#N/A</v>
      </c>
      <c r="F50" s="182">
        <f>IF(ISNUMBER('実質公債費比率（分子）の構造'!L$53),'実質公債費比率（分子）の構造'!L$53,NA())</f>
        <v>698</v>
      </c>
      <c r="G50" s="182" t="e">
        <f>NA()</f>
        <v>#N/A</v>
      </c>
      <c r="H50" s="182" t="e">
        <f>NA()</f>
        <v>#N/A</v>
      </c>
      <c r="I50" s="182">
        <f>IF(ISNUMBER('実質公債費比率（分子）の構造'!M$53),'実質公債費比率（分子）の構造'!M$53,NA())</f>
        <v>666</v>
      </c>
      <c r="J50" s="182" t="e">
        <f>NA()</f>
        <v>#N/A</v>
      </c>
      <c r="K50" s="182" t="e">
        <f>NA()</f>
        <v>#N/A</v>
      </c>
      <c r="L50" s="182">
        <f>IF(ISNUMBER('実質公債費比率（分子）の構造'!N$53),'実質公債費比率（分子）の構造'!N$53,NA())</f>
        <v>645</v>
      </c>
      <c r="M50" s="182" t="e">
        <f>NA()</f>
        <v>#N/A</v>
      </c>
      <c r="N50" s="182" t="e">
        <f>NA()</f>
        <v>#N/A</v>
      </c>
      <c r="O50" s="182">
        <f>IF(ISNUMBER('実質公債費比率（分子）の構造'!O$53),'実質公債費比率（分子）の構造'!O$53,NA())</f>
        <v>697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12165</v>
      </c>
      <c r="E56" s="181"/>
      <c r="F56" s="181"/>
      <c r="G56" s="181">
        <f>'将来負担比率（分子）の構造'!J$52</f>
        <v>12131</v>
      </c>
      <c r="H56" s="181"/>
      <c r="I56" s="181"/>
      <c r="J56" s="181">
        <f>'将来負担比率（分子）の構造'!K$52</f>
        <v>12925</v>
      </c>
      <c r="K56" s="181"/>
      <c r="L56" s="181"/>
      <c r="M56" s="181">
        <f>'将来負担比率（分子）の構造'!L$52</f>
        <v>12713</v>
      </c>
      <c r="N56" s="181"/>
      <c r="O56" s="181"/>
      <c r="P56" s="181">
        <f>'将来負担比率（分子）の構造'!M$52</f>
        <v>12218</v>
      </c>
    </row>
    <row r="57" spans="1:16" x14ac:dyDescent="0.15">
      <c r="A57" s="181" t="s">
        <v>42</v>
      </c>
      <c r="B57" s="181"/>
      <c r="C57" s="181"/>
      <c r="D57" s="181">
        <f>'将来負担比率（分子）の構造'!I$51</f>
        <v>497</v>
      </c>
      <c r="E57" s="181"/>
      <c r="F57" s="181"/>
      <c r="G57" s="181">
        <f>'将来負担比率（分子）の構造'!J$51</f>
        <v>400</v>
      </c>
      <c r="H57" s="181"/>
      <c r="I57" s="181"/>
      <c r="J57" s="181">
        <f>'将来負担比率（分子）の構造'!K$51</f>
        <v>259</v>
      </c>
      <c r="K57" s="181"/>
      <c r="L57" s="181"/>
      <c r="M57" s="181">
        <f>'将来負担比率（分子）の構造'!L$51</f>
        <v>158</v>
      </c>
      <c r="N57" s="181"/>
      <c r="O57" s="181"/>
      <c r="P57" s="181">
        <f>'将来負担比率（分子）の構造'!M$51</f>
        <v>132</v>
      </c>
    </row>
    <row r="58" spans="1:16" x14ac:dyDescent="0.15">
      <c r="A58" s="181" t="s">
        <v>41</v>
      </c>
      <c r="B58" s="181"/>
      <c r="C58" s="181"/>
      <c r="D58" s="181">
        <f>'将来負担比率（分子）の構造'!I$50</f>
        <v>8592</v>
      </c>
      <c r="E58" s="181"/>
      <c r="F58" s="181"/>
      <c r="G58" s="181">
        <f>'将来負担比率（分子）の構造'!J$50</f>
        <v>9238</v>
      </c>
      <c r="H58" s="181"/>
      <c r="I58" s="181"/>
      <c r="J58" s="181">
        <f>'将来負担比率（分子）の構造'!K$50</f>
        <v>9252</v>
      </c>
      <c r="K58" s="181"/>
      <c r="L58" s="181"/>
      <c r="M58" s="181">
        <f>'将来負担比率（分子）の構造'!L$50</f>
        <v>9183</v>
      </c>
      <c r="N58" s="181"/>
      <c r="O58" s="181"/>
      <c r="P58" s="181">
        <f>'将来負担比率（分子）の構造'!M$50</f>
        <v>8837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1749</v>
      </c>
      <c r="C62" s="181"/>
      <c r="D62" s="181"/>
      <c r="E62" s="181">
        <f>'将来負担比率（分子）の構造'!J$45</f>
        <v>1642</v>
      </c>
      <c r="F62" s="181"/>
      <c r="G62" s="181"/>
      <c r="H62" s="181">
        <f>'将来負担比率（分子）の構造'!K$45</f>
        <v>1557</v>
      </c>
      <c r="I62" s="181"/>
      <c r="J62" s="181"/>
      <c r="K62" s="181">
        <f>'将来負担比率（分子）の構造'!L$45</f>
        <v>1537</v>
      </c>
      <c r="L62" s="181"/>
      <c r="M62" s="181"/>
      <c r="N62" s="181">
        <f>'将来負担比率（分子）の構造'!M$45</f>
        <v>1548</v>
      </c>
      <c r="O62" s="181"/>
      <c r="P62" s="181"/>
    </row>
    <row r="63" spans="1:16" x14ac:dyDescent="0.15">
      <c r="A63" s="181" t="s">
        <v>34</v>
      </c>
      <c r="B63" s="181">
        <f>'将来負担比率（分子）の構造'!I$44</f>
        <v>137</v>
      </c>
      <c r="C63" s="181"/>
      <c r="D63" s="181"/>
      <c r="E63" s="181" t="str">
        <f>'将来負担比率（分子）の構造'!J$44</f>
        <v>-</v>
      </c>
      <c r="F63" s="181"/>
      <c r="G63" s="181"/>
      <c r="H63" s="181">
        <f>'将来負担比率（分子）の構造'!K$44</f>
        <v>19</v>
      </c>
      <c r="I63" s="181"/>
      <c r="J63" s="181"/>
      <c r="K63" s="181">
        <f>'将来負担比率（分子）の構造'!L$44</f>
        <v>50</v>
      </c>
      <c r="L63" s="181"/>
      <c r="M63" s="181"/>
      <c r="N63" s="181">
        <f>'将来負担比率（分子）の構造'!M$44</f>
        <v>38</v>
      </c>
      <c r="O63" s="181"/>
      <c r="P63" s="181"/>
    </row>
    <row r="64" spans="1:16" x14ac:dyDescent="0.15">
      <c r="A64" s="181" t="s">
        <v>33</v>
      </c>
      <c r="B64" s="181">
        <f>'将来負担比率（分子）の構造'!I$43</f>
        <v>1118</v>
      </c>
      <c r="C64" s="181"/>
      <c r="D64" s="181"/>
      <c r="E64" s="181">
        <f>'将来負担比率（分子）の構造'!J$43</f>
        <v>1169</v>
      </c>
      <c r="F64" s="181"/>
      <c r="G64" s="181"/>
      <c r="H64" s="181">
        <f>'将来負担比率（分子）の構造'!K$43</f>
        <v>1154</v>
      </c>
      <c r="I64" s="181"/>
      <c r="J64" s="181"/>
      <c r="K64" s="181">
        <f>'将来負担比率（分子）の構造'!L$43</f>
        <v>1013</v>
      </c>
      <c r="L64" s="181"/>
      <c r="M64" s="181"/>
      <c r="N64" s="181">
        <f>'将来負担比率（分子）の構造'!M$43</f>
        <v>951</v>
      </c>
      <c r="O64" s="181"/>
      <c r="P64" s="181"/>
    </row>
    <row r="65" spans="1:16" x14ac:dyDescent="0.15">
      <c r="A65" s="181" t="s">
        <v>32</v>
      </c>
      <c r="B65" s="181">
        <f>'将来負担比率（分子）の構造'!I$42</f>
        <v>11</v>
      </c>
      <c r="C65" s="181"/>
      <c r="D65" s="181"/>
      <c r="E65" s="181">
        <f>'将来負担比率（分子）の構造'!J$42</f>
        <v>8</v>
      </c>
      <c r="F65" s="181"/>
      <c r="G65" s="181"/>
      <c r="H65" s="181">
        <f>'将来負担比率（分子）の構造'!K$42</f>
        <v>6</v>
      </c>
      <c r="I65" s="181"/>
      <c r="J65" s="181"/>
      <c r="K65" s="181">
        <f>'将来負担比率（分子）の構造'!L$42</f>
        <v>4</v>
      </c>
      <c r="L65" s="181"/>
      <c r="M65" s="181"/>
      <c r="N65" s="181">
        <f>'将来負担比率（分子）の構造'!M$42</f>
        <v>1</v>
      </c>
      <c r="O65" s="181"/>
      <c r="P65" s="181"/>
    </row>
    <row r="66" spans="1:16" x14ac:dyDescent="0.15">
      <c r="A66" s="181" t="s">
        <v>31</v>
      </c>
      <c r="B66" s="181">
        <f>'将来負担比率（分子）の構造'!I$41</f>
        <v>15207</v>
      </c>
      <c r="C66" s="181"/>
      <c r="D66" s="181"/>
      <c r="E66" s="181">
        <f>'将来負担比率（分子）の構造'!J$41</f>
        <v>16635</v>
      </c>
      <c r="F66" s="181"/>
      <c r="G66" s="181"/>
      <c r="H66" s="181">
        <f>'将来負担比率（分子）の構造'!K$41</f>
        <v>16199</v>
      </c>
      <c r="I66" s="181"/>
      <c r="J66" s="181"/>
      <c r="K66" s="181">
        <f>'将来負担比率（分子）の構造'!L$41</f>
        <v>16116</v>
      </c>
      <c r="L66" s="181"/>
      <c r="M66" s="181"/>
      <c r="N66" s="181">
        <f>'将来負担比率（分子）の構造'!M$41</f>
        <v>15319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5480</v>
      </c>
      <c r="C72" s="185">
        <f>基金残高に係る経年分析!G55</f>
        <v>5200</v>
      </c>
      <c r="D72" s="185">
        <f>基金残高に係る経年分析!H55</f>
        <v>5079</v>
      </c>
    </row>
    <row r="73" spans="1:16" x14ac:dyDescent="0.15">
      <c r="A73" s="184" t="s">
        <v>77</v>
      </c>
      <c r="B73" s="185">
        <f>基金残高に係る経年分析!F56</f>
        <v>944</v>
      </c>
      <c r="C73" s="185">
        <f>基金残高に係る経年分析!G56</f>
        <v>1015</v>
      </c>
      <c r="D73" s="185">
        <f>基金残高に係る経年分析!H56</f>
        <v>1089</v>
      </c>
    </row>
    <row r="74" spans="1:16" x14ac:dyDescent="0.15">
      <c r="A74" s="184" t="s">
        <v>78</v>
      </c>
      <c r="B74" s="185">
        <f>基金残高に係る経年分析!F57</f>
        <v>1790</v>
      </c>
      <c r="C74" s="185">
        <f>基金残高に係る経年分析!G57</f>
        <v>1949</v>
      </c>
      <c r="D74" s="185">
        <f>基金残高に係る経年分析!H57</f>
        <v>1702</v>
      </c>
    </row>
  </sheetData>
  <sheetProtection algorithmName="SHA-512" hashValue="BH/ifSjA+QQ24sLjMRFf/vhy7KiFSwueH/rLOICfk9hW1RmaioIDteYkALvA/95Dle9Tg71L0Jgf7amHmMqssw==" saltValue="X8+aPIL0Di0pjUHAcv+l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3269660</v>
      </c>
      <c r="S5" s="675"/>
      <c r="T5" s="675"/>
      <c r="U5" s="675"/>
      <c r="V5" s="675"/>
      <c r="W5" s="675"/>
      <c r="X5" s="675"/>
      <c r="Y5" s="676"/>
      <c r="Z5" s="677">
        <v>15.8</v>
      </c>
      <c r="AA5" s="677"/>
      <c r="AB5" s="677"/>
      <c r="AC5" s="677"/>
      <c r="AD5" s="678">
        <v>3269660</v>
      </c>
      <c r="AE5" s="678"/>
      <c r="AF5" s="678"/>
      <c r="AG5" s="678"/>
      <c r="AH5" s="678"/>
      <c r="AI5" s="678"/>
      <c r="AJ5" s="678"/>
      <c r="AK5" s="678"/>
      <c r="AL5" s="679">
        <v>35.5</v>
      </c>
      <c r="AM5" s="680"/>
      <c r="AN5" s="680"/>
      <c r="AO5" s="681"/>
      <c r="AP5" s="671" t="s">
        <v>224</v>
      </c>
      <c r="AQ5" s="672"/>
      <c r="AR5" s="672"/>
      <c r="AS5" s="672"/>
      <c r="AT5" s="672"/>
      <c r="AU5" s="672"/>
      <c r="AV5" s="672"/>
      <c r="AW5" s="672"/>
      <c r="AX5" s="672"/>
      <c r="AY5" s="672"/>
      <c r="AZ5" s="672"/>
      <c r="BA5" s="672"/>
      <c r="BB5" s="672"/>
      <c r="BC5" s="672"/>
      <c r="BD5" s="672"/>
      <c r="BE5" s="672"/>
      <c r="BF5" s="673"/>
      <c r="BG5" s="685">
        <v>3269640</v>
      </c>
      <c r="BH5" s="686"/>
      <c r="BI5" s="686"/>
      <c r="BJ5" s="686"/>
      <c r="BK5" s="686"/>
      <c r="BL5" s="686"/>
      <c r="BM5" s="686"/>
      <c r="BN5" s="687"/>
      <c r="BO5" s="688">
        <v>100</v>
      </c>
      <c r="BP5" s="688"/>
      <c r="BQ5" s="688"/>
      <c r="BR5" s="688"/>
      <c r="BS5" s="689">
        <v>28948</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187891</v>
      </c>
      <c r="S6" s="686"/>
      <c r="T6" s="686"/>
      <c r="U6" s="686"/>
      <c r="V6" s="686"/>
      <c r="W6" s="686"/>
      <c r="X6" s="686"/>
      <c r="Y6" s="687"/>
      <c r="Z6" s="688">
        <v>0.9</v>
      </c>
      <c r="AA6" s="688"/>
      <c r="AB6" s="688"/>
      <c r="AC6" s="688"/>
      <c r="AD6" s="689">
        <v>187891</v>
      </c>
      <c r="AE6" s="689"/>
      <c r="AF6" s="689"/>
      <c r="AG6" s="689"/>
      <c r="AH6" s="689"/>
      <c r="AI6" s="689"/>
      <c r="AJ6" s="689"/>
      <c r="AK6" s="689"/>
      <c r="AL6" s="690">
        <v>2</v>
      </c>
      <c r="AM6" s="691"/>
      <c r="AN6" s="691"/>
      <c r="AO6" s="692"/>
      <c r="AP6" s="682" t="s">
        <v>229</v>
      </c>
      <c r="AQ6" s="683"/>
      <c r="AR6" s="683"/>
      <c r="AS6" s="683"/>
      <c r="AT6" s="683"/>
      <c r="AU6" s="683"/>
      <c r="AV6" s="683"/>
      <c r="AW6" s="683"/>
      <c r="AX6" s="683"/>
      <c r="AY6" s="683"/>
      <c r="AZ6" s="683"/>
      <c r="BA6" s="683"/>
      <c r="BB6" s="683"/>
      <c r="BC6" s="683"/>
      <c r="BD6" s="683"/>
      <c r="BE6" s="683"/>
      <c r="BF6" s="684"/>
      <c r="BG6" s="685">
        <v>3269640</v>
      </c>
      <c r="BH6" s="686"/>
      <c r="BI6" s="686"/>
      <c r="BJ6" s="686"/>
      <c r="BK6" s="686"/>
      <c r="BL6" s="686"/>
      <c r="BM6" s="686"/>
      <c r="BN6" s="687"/>
      <c r="BO6" s="688">
        <v>100</v>
      </c>
      <c r="BP6" s="688"/>
      <c r="BQ6" s="688"/>
      <c r="BR6" s="688"/>
      <c r="BS6" s="689">
        <v>28948</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124854</v>
      </c>
      <c r="CS6" s="686"/>
      <c r="CT6" s="686"/>
      <c r="CU6" s="686"/>
      <c r="CV6" s="686"/>
      <c r="CW6" s="686"/>
      <c r="CX6" s="686"/>
      <c r="CY6" s="687"/>
      <c r="CZ6" s="679">
        <v>0.7</v>
      </c>
      <c r="DA6" s="680"/>
      <c r="DB6" s="680"/>
      <c r="DC6" s="699"/>
      <c r="DD6" s="694" t="s">
        <v>128</v>
      </c>
      <c r="DE6" s="686"/>
      <c r="DF6" s="686"/>
      <c r="DG6" s="686"/>
      <c r="DH6" s="686"/>
      <c r="DI6" s="686"/>
      <c r="DJ6" s="686"/>
      <c r="DK6" s="686"/>
      <c r="DL6" s="686"/>
      <c r="DM6" s="686"/>
      <c r="DN6" s="686"/>
      <c r="DO6" s="686"/>
      <c r="DP6" s="687"/>
      <c r="DQ6" s="694">
        <v>124854</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1499</v>
      </c>
      <c r="S7" s="686"/>
      <c r="T7" s="686"/>
      <c r="U7" s="686"/>
      <c r="V7" s="686"/>
      <c r="W7" s="686"/>
      <c r="X7" s="686"/>
      <c r="Y7" s="687"/>
      <c r="Z7" s="688">
        <v>0</v>
      </c>
      <c r="AA7" s="688"/>
      <c r="AB7" s="688"/>
      <c r="AC7" s="688"/>
      <c r="AD7" s="689">
        <v>1499</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992171</v>
      </c>
      <c r="BH7" s="686"/>
      <c r="BI7" s="686"/>
      <c r="BJ7" s="686"/>
      <c r="BK7" s="686"/>
      <c r="BL7" s="686"/>
      <c r="BM7" s="686"/>
      <c r="BN7" s="687"/>
      <c r="BO7" s="688">
        <v>30.3</v>
      </c>
      <c r="BP7" s="688"/>
      <c r="BQ7" s="688"/>
      <c r="BR7" s="688"/>
      <c r="BS7" s="689">
        <v>28948</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4517498</v>
      </c>
      <c r="CS7" s="686"/>
      <c r="CT7" s="686"/>
      <c r="CU7" s="686"/>
      <c r="CV7" s="686"/>
      <c r="CW7" s="686"/>
      <c r="CX7" s="686"/>
      <c r="CY7" s="687"/>
      <c r="CZ7" s="688">
        <v>23.7</v>
      </c>
      <c r="DA7" s="688"/>
      <c r="DB7" s="688"/>
      <c r="DC7" s="688"/>
      <c r="DD7" s="694">
        <v>87302</v>
      </c>
      <c r="DE7" s="686"/>
      <c r="DF7" s="686"/>
      <c r="DG7" s="686"/>
      <c r="DH7" s="686"/>
      <c r="DI7" s="686"/>
      <c r="DJ7" s="686"/>
      <c r="DK7" s="686"/>
      <c r="DL7" s="686"/>
      <c r="DM7" s="686"/>
      <c r="DN7" s="686"/>
      <c r="DO7" s="686"/>
      <c r="DP7" s="687"/>
      <c r="DQ7" s="694">
        <v>1703249</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4371</v>
      </c>
      <c r="S8" s="686"/>
      <c r="T8" s="686"/>
      <c r="U8" s="686"/>
      <c r="V8" s="686"/>
      <c r="W8" s="686"/>
      <c r="X8" s="686"/>
      <c r="Y8" s="687"/>
      <c r="Z8" s="688">
        <v>0</v>
      </c>
      <c r="AA8" s="688"/>
      <c r="AB8" s="688"/>
      <c r="AC8" s="688"/>
      <c r="AD8" s="689">
        <v>4371</v>
      </c>
      <c r="AE8" s="689"/>
      <c r="AF8" s="689"/>
      <c r="AG8" s="689"/>
      <c r="AH8" s="689"/>
      <c r="AI8" s="689"/>
      <c r="AJ8" s="689"/>
      <c r="AK8" s="689"/>
      <c r="AL8" s="690">
        <v>0</v>
      </c>
      <c r="AM8" s="691"/>
      <c r="AN8" s="691"/>
      <c r="AO8" s="692"/>
      <c r="AP8" s="682" t="s">
        <v>235</v>
      </c>
      <c r="AQ8" s="683"/>
      <c r="AR8" s="683"/>
      <c r="AS8" s="683"/>
      <c r="AT8" s="683"/>
      <c r="AU8" s="683"/>
      <c r="AV8" s="683"/>
      <c r="AW8" s="683"/>
      <c r="AX8" s="683"/>
      <c r="AY8" s="683"/>
      <c r="AZ8" s="683"/>
      <c r="BA8" s="683"/>
      <c r="BB8" s="683"/>
      <c r="BC8" s="683"/>
      <c r="BD8" s="683"/>
      <c r="BE8" s="683"/>
      <c r="BF8" s="684"/>
      <c r="BG8" s="685">
        <v>39040</v>
      </c>
      <c r="BH8" s="686"/>
      <c r="BI8" s="686"/>
      <c r="BJ8" s="686"/>
      <c r="BK8" s="686"/>
      <c r="BL8" s="686"/>
      <c r="BM8" s="686"/>
      <c r="BN8" s="687"/>
      <c r="BO8" s="688">
        <v>1.2</v>
      </c>
      <c r="BP8" s="688"/>
      <c r="BQ8" s="688"/>
      <c r="BR8" s="688"/>
      <c r="BS8" s="694" t="s">
        <v>172</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6204859</v>
      </c>
      <c r="CS8" s="686"/>
      <c r="CT8" s="686"/>
      <c r="CU8" s="686"/>
      <c r="CV8" s="686"/>
      <c r="CW8" s="686"/>
      <c r="CX8" s="686"/>
      <c r="CY8" s="687"/>
      <c r="CZ8" s="688">
        <v>32.6</v>
      </c>
      <c r="DA8" s="688"/>
      <c r="DB8" s="688"/>
      <c r="DC8" s="688"/>
      <c r="DD8" s="694">
        <v>95150</v>
      </c>
      <c r="DE8" s="686"/>
      <c r="DF8" s="686"/>
      <c r="DG8" s="686"/>
      <c r="DH8" s="686"/>
      <c r="DI8" s="686"/>
      <c r="DJ8" s="686"/>
      <c r="DK8" s="686"/>
      <c r="DL8" s="686"/>
      <c r="DM8" s="686"/>
      <c r="DN8" s="686"/>
      <c r="DO8" s="686"/>
      <c r="DP8" s="687"/>
      <c r="DQ8" s="694">
        <v>2676754</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4406</v>
      </c>
      <c r="S9" s="686"/>
      <c r="T9" s="686"/>
      <c r="U9" s="686"/>
      <c r="V9" s="686"/>
      <c r="W9" s="686"/>
      <c r="X9" s="686"/>
      <c r="Y9" s="687"/>
      <c r="Z9" s="688">
        <v>0</v>
      </c>
      <c r="AA9" s="688"/>
      <c r="AB9" s="688"/>
      <c r="AC9" s="688"/>
      <c r="AD9" s="689">
        <v>4406</v>
      </c>
      <c r="AE9" s="689"/>
      <c r="AF9" s="689"/>
      <c r="AG9" s="689"/>
      <c r="AH9" s="689"/>
      <c r="AI9" s="689"/>
      <c r="AJ9" s="689"/>
      <c r="AK9" s="689"/>
      <c r="AL9" s="690">
        <v>0</v>
      </c>
      <c r="AM9" s="691"/>
      <c r="AN9" s="691"/>
      <c r="AO9" s="692"/>
      <c r="AP9" s="682" t="s">
        <v>238</v>
      </c>
      <c r="AQ9" s="683"/>
      <c r="AR9" s="683"/>
      <c r="AS9" s="683"/>
      <c r="AT9" s="683"/>
      <c r="AU9" s="683"/>
      <c r="AV9" s="683"/>
      <c r="AW9" s="683"/>
      <c r="AX9" s="683"/>
      <c r="AY9" s="683"/>
      <c r="AZ9" s="683"/>
      <c r="BA9" s="683"/>
      <c r="BB9" s="683"/>
      <c r="BC9" s="683"/>
      <c r="BD9" s="683"/>
      <c r="BE9" s="683"/>
      <c r="BF9" s="684"/>
      <c r="BG9" s="685">
        <v>769264</v>
      </c>
      <c r="BH9" s="686"/>
      <c r="BI9" s="686"/>
      <c r="BJ9" s="686"/>
      <c r="BK9" s="686"/>
      <c r="BL9" s="686"/>
      <c r="BM9" s="686"/>
      <c r="BN9" s="687"/>
      <c r="BO9" s="688">
        <v>23.5</v>
      </c>
      <c r="BP9" s="688"/>
      <c r="BQ9" s="688"/>
      <c r="BR9" s="688"/>
      <c r="BS9" s="694" t="s">
        <v>172</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1275432</v>
      </c>
      <c r="CS9" s="686"/>
      <c r="CT9" s="686"/>
      <c r="CU9" s="686"/>
      <c r="CV9" s="686"/>
      <c r="CW9" s="686"/>
      <c r="CX9" s="686"/>
      <c r="CY9" s="687"/>
      <c r="CZ9" s="688">
        <v>6.7</v>
      </c>
      <c r="DA9" s="688"/>
      <c r="DB9" s="688"/>
      <c r="DC9" s="688"/>
      <c r="DD9" s="694">
        <v>29218</v>
      </c>
      <c r="DE9" s="686"/>
      <c r="DF9" s="686"/>
      <c r="DG9" s="686"/>
      <c r="DH9" s="686"/>
      <c r="DI9" s="686"/>
      <c r="DJ9" s="686"/>
      <c r="DK9" s="686"/>
      <c r="DL9" s="686"/>
      <c r="DM9" s="686"/>
      <c r="DN9" s="686"/>
      <c r="DO9" s="686"/>
      <c r="DP9" s="687"/>
      <c r="DQ9" s="694">
        <v>1027119</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128</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57630</v>
      </c>
      <c r="BH10" s="686"/>
      <c r="BI10" s="686"/>
      <c r="BJ10" s="686"/>
      <c r="BK10" s="686"/>
      <c r="BL10" s="686"/>
      <c r="BM10" s="686"/>
      <c r="BN10" s="687"/>
      <c r="BO10" s="688">
        <v>1.8</v>
      </c>
      <c r="BP10" s="688"/>
      <c r="BQ10" s="688"/>
      <c r="BR10" s="688"/>
      <c r="BS10" s="694" t="s">
        <v>172</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8300</v>
      </c>
      <c r="CS10" s="686"/>
      <c r="CT10" s="686"/>
      <c r="CU10" s="686"/>
      <c r="CV10" s="686"/>
      <c r="CW10" s="686"/>
      <c r="CX10" s="686"/>
      <c r="CY10" s="687"/>
      <c r="CZ10" s="688">
        <v>0</v>
      </c>
      <c r="DA10" s="688"/>
      <c r="DB10" s="688"/>
      <c r="DC10" s="688"/>
      <c r="DD10" s="694" t="s">
        <v>128</v>
      </c>
      <c r="DE10" s="686"/>
      <c r="DF10" s="686"/>
      <c r="DG10" s="686"/>
      <c r="DH10" s="686"/>
      <c r="DI10" s="686"/>
      <c r="DJ10" s="686"/>
      <c r="DK10" s="686"/>
      <c r="DL10" s="686"/>
      <c r="DM10" s="686"/>
      <c r="DN10" s="686"/>
      <c r="DO10" s="686"/>
      <c r="DP10" s="687"/>
      <c r="DQ10" s="694">
        <v>8300</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561949</v>
      </c>
      <c r="S11" s="686"/>
      <c r="T11" s="686"/>
      <c r="U11" s="686"/>
      <c r="V11" s="686"/>
      <c r="W11" s="686"/>
      <c r="X11" s="686"/>
      <c r="Y11" s="687"/>
      <c r="Z11" s="690">
        <v>2.7</v>
      </c>
      <c r="AA11" s="691"/>
      <c r="AB11" s="691"/>
      <c r="AC11" s="703"/>
      <c r="AD11" s="694">
        <v>561949</v>
      </c>
      <c r="AE11" s="686"/>
      <c r="AF11" s="686"/>
      <c r="AG11" s="686"/>
      <c r="AH11" s="686"/>
      <c r="AI11" s="686"/>
      <c r="AJ11" s="686"/>
      <c r="AK11" s="687"/>
      <c r="AL11" s="690">
        <v>6.1</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126237</v>
      </c>
      <c r="BH11" s="686"/>
      <c r="BI11" s="686"/>
      <c r="BJ11" s="686"/>
      <c r="BK11" s="686"/>
      <c r="BL11" s="686"/>
      <c r="BM11" s="686"/>
      <c r="BN11" s="687"/>
      <c r="BO11" s="688">
        <v>3.9</v>
      </c>
      <c r="BP11" s="688"/>
      <c r="BQ11" s="688"/>
      <c r="BR11" s="688"/>
      <c r="BS11" s="694">
        <v>28948</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1273373</v>
      </c>
      <c r="CS11" s="686"/>
      <c r="CT11" s="686"/>
      <c r="CU11" s="686"/>
      <c r="CV11" s="686"/>
      <c r="CW11" s="686"/>
      <c r="CX11" s="686"/>
      <c r="CY11" s="687"/>
      <c r="CZ11" s="688">
        <v>6.7</v>
      </c>
      <c r="DA11" s="688"/>
      <c r="DB11" s="688"/>
      <c r="DC11" s="688"/>
      <c r="DD11" s="694">
        <v>468356</v>
      </c>
      <c r="DE11" s="686"/>
      <c r="DF11" s="686"/>
      <c r="DG11" s="686"/>
      <c r="DH11" s="686"/>
      <c r="DI11" s="686"/>
      <c r="DJ11" s="686"/>
      <c r="DK11" s="686"/>
      <c r="DL11" s="686"/>
      <c r="DM11" s="686"/>
      <c r="DN11" s="686"/>
      <c r="DO11" s="686"/>
      <c r="DP11" s="687"/>
      <c r="DQ11" s="694">
        <v>649949</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172</v>
      </c>
      <c r="AA12" s="688"/>
      <c r="AB12" s="688"/>
      <c r="AC12" s="688"/>
      <c r="AD12" s="689" t="s">
        <v>128</v>
      </c>
      <c r="AE12" s="689"/>
      <c r="AF12" s="689"/>
      <c r="AG12" s="689"/>
      <c r="AH12" s="689"/>
      <c r="AI12" s="689"/>
      <c r="AJ12" s="689"/>
      <c r="AK12" s="689"/>
      <c r="AL12" s="690" t="s">
        <v>128</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1642668</v>
      </c>
      <c r="BH12" s="686"/>
      <c r="BI12" s="686"/>
      <c r="BJ12" s="686"/>
      <c r="BK12" s="686"/>
      <c r="BL12" s="686"/>
      <c r="BM12" s="686"/>
      <c r="BN12" s="687"/>
      <c r="BO12" s="688">
        <v>50.2</v>
      </c>
      <c r="BP12" s="688"/>
      <c r="BQ12" s="688"/>
      <c r="BR12" s="688"/>
      <c r="BS12" s="694" t="s">
        <v>172</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536247</v>
      </c>
      <c r="CS12" s="686"/>
      <c r="CT12" s="686"/>
      <c r="CU12" s="686"/>
      <c r="CV12" s="686"/>
      <c r="CW12" s="686"/>
      <c r="CX12" s="686"/>
      <c r="CY12" s="687"/>
      <c r="CZ12" s="688">
        <v>2.8</v>
      </c>
      <c r="DA12" s="688"/>
      <c r="DB12" s="688"/>
      <c r="DC12" s="688"/>
      <c r="DD12" s="694">
        <v>75559</v>
      </c>
      <c r="DE12" s="686"/>
      <c r="DF12" s="686"/>
      <c r="DG12" s="686"/>
      <c r="DH12" s="686"/>
      <c r="DI12" s="686"/>
      <c r="DJ12" s="686"/>
      <c r="DK12" s="686"/>
      <c r="DL12" s="686"/>
      <c r="DM12" s="686"/>
      <c r="DN12" s="686"/>
      <c r="DO12" s="686"/>
      <c r="DP12" s="687"/>
      <c r="DQ12" s="694">
        <v>441807</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172</v>
      </c>
      <c r="AE13" s="689"/>
      <c r="AF13" s="689"/>
      <c r="AG13" s="689"/>
      <c r="AH13" s="689"/>
      <c r="AI13" s="689"/>
      <c r="AJ13" s="689"/>
      <c r="AK13" s="689"/>
      <c r="AL13" s="690" t="s">
        <v>128</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1586370</v>
      </c>
      <c r="BH13" s="686"/>
      <c r="BI13" s="686"/>
      <c r="BJ13" s="686"/>
      <c r="BK13" s="686"/>
      <c r="BL13" s="686"/>
      <c r="BM13" s="686"/>
      <c r="BN13" s="687"/>
      <c r="BO13" s="688">
        <v>48.5</v>
      </c>
      <c r="BP13" s="688"/>
      <c r="BQ13" s="688"/>
      <c r="BR13" s="688"/>
      <c r="BS13" s="694" t="s">
        <v>128</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836691</v>
      </c>
      <c r="CS13" s="686"/>
      <c r="CT13" s="686"/>
      <c r="CU13" s="686"/>
      <c r="CV13" s="686"/>
      <c r="CW13" s="686"/>
      <c r="CX13" s="686"/>
      <c r="CY13" s="687"/>
      <c r="CZ13" s="688">
        <v>4.4000000000000004</v>
      </c>
      <c r="DA13" s="688"/>
      <c r="DB13" s="688"/>
      <c r="DC13" s="688"/>
      <c r="DD13" s="694">
        <v>579715</v>
      </c>
      <c r="DE13" s="686"/>
      <c r="DF13" s="686"/>
      <c r="DG13" s="686"/>
      <c r="DH13" s="686"/>
      <c r="DI13" s="686"/>
      <c r="DJ13" s="686"/>
      <c r="DK13" s="686"/>
      <c r="DL13" s="686"/>
      <c r="DM13" s="686"/>
      <c r="DN13" s="686"/>
      <c r="DO13" s="686"/>
      <c r="DP13" s="687"/>
      <c r="DQ13" s="694">
        <v>325284</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128</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113650</v>
      </c>
      <c r="BH14" s="686"/>
      <c r="BI14" s="686"/>
      <c r="BJ14" s="686"/>
      <c r="BK14" s="686"/>
      <c r="BL14" s="686"/>
      <c r="BM14" s="686"/>
      <c r="BN14" s="687"/>
      <c r="BO14" s="688">
        <v>3.5</v>
      </c>
      <c r="BP14" s="688"/>
      <c r="BQ14" s="688"/>
      <c r="BR14" s="688"/>
      <c r="BS14" s="694" t="s">
        <v>128</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733228</v>
      </c>
      <c r="CS14" s="686"/>
      <c r="CT14" s="686"/>
      <c r="CU14" s="686"/>
      <c r="CV14" s="686"/>
      <c r="CW14" s="686"/>
      <c r="CX14" s="686"/>
      <c r="CY14" s="687"/>
      <c r="CZ14" s="688">
        <v>3.9</v>
      </c>
      <c r="DA14" s="688"/>
      <c r="DB14" s="688"/>
      <c r="DC14" s="688"/>
      <c r="DD14" s="694">
        <v>130322</v>
      </c>
      <c r="DE14" s="686"/>
      <c r="DF14" s="686"/>
      <c r="DG14" s="686"/>
      <c r="DH14" s="686"/>
      <c r="DI14" s="686"/>
      <c r="DJ14" s="686"/>
      <c r="DK14" s="686"/>
      <c r="DL14" s="686"/>
      <c r="DM14" s="686"/>
      <c r="DN14" s="686"/>
      <c r="DO14" s="686"/>
      <c r="DP14" s="687"/>
      <c r="DQ14" s="694">
        <v>615632</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172</v>
      </c>
      <c r="S15" s="686"/>
      <c r="T15" s="686"/>
      <c r="U15" s="686"/>
      <c r="V15" s="686"/>
      <c r="W15" s="686"/>
      <c r="X15" s="686"/>
      <c r="Y15" s="687"/>
      <c r="Z15" s="688" t="s">
        <v>172</v>
      </c>
      <c r="AA15" s="688"/>
      <c r="AB15" s="688"/>
      <c r="AC15" s="688"/>
      <c r="AD15" s="689" t="s">
        <v>172</v>
      </c>
      <c r="AE15" s="689"/>
      <c r="AF15" s="689"/>
      <c r="AG15" s="689"/>
      <c r="AH15" s="689"/>
      <c r="AI15" s="689"/>
      <c r="AJ15" s="689"/>
      <c r="AK15" s="689"/>
      <c r="AL15" s="690" t="s">
        <v>172</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167465</v>
      </c>
      <c r="BH15" s="686"/>
      <c r="BI15" s="686"/>
      <c r="BJ15" s="686"/>
      <c r="BK15" s="686"/>
      <c r="BL15" s="686"/>
      <c r="BM15" s="686"/>
      <c r="BN15" s="687"/>
      <c r="BO15" s="688">
        <v>5.0999999999999996</v>
      </c>
      <c r="BP15" s="688"/>
      <c r="BQ15" s="688"/>
      <c r="BR15" s="688"/>
      <c r="BS15" s="694" t="s">
        <v>128</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1390915</v>
      </c>
      <c r="CS15" s="686"/>
      <c r="CT15" s="686"/>
      <c r="CU15" s="686"/>
      <c r="CV15" s="686"/>
      <c r="CW15" s="686"/>
      <c r="CX15" s="686"/>
      <c r="CY15" s="687"/>
      <c r="CZ15" s="688">
        <v>7.3</v>
      </c>
      <c r="DA15" s="688"/>
      <c r="DB15" s="688"/>
      <c r="DC15" s="688"/>
      <c r="DD15" s="694">
        <v>324692</v>
      </c>
      <c r="DE15" s="686"/>
      <c r="DF15" s="686"/>
      <c r="DG15" s="686"/>
      <c r="DH15" s="686"/>
      <c r="DI15" s="686"/>
      <c r="DJ15" s="686"/>
      <c r="DK15" s="686"/>
      <c r="DL15" s="686"/>
      <c r="DM15" s="686"/>
      <c r="DN15" s="686"/>
      <c r="DO15" s="686"/>
      <c r="DP15" s="687"/>
      <c r="DQ15" s="694">
        <v>907584</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6541</v>
      </c>
      <c r="S16" s="686"/>
      <c r="T16" s="686"/>
      <c r="U16" s="686"/>
      <c r="V16" s="686"/>
      <c r="W16" s="686"/>
      <c r="X16" s="686"/>
      <c r="Y16" s="687"/>
      <c r="Z16" s="688">
        <v>0</v>
      </c>
      <c r="AA16" s="688"/>
      <c r="AB16" s="688"/>
      <c r="AC16" s="688"/>
      <c r="AD16" s="689">
        <v>6541</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v>353686</v>
      </c>
      <c r="BH16" s="686"/>
      <c r="BI16" s="686"/>
      <c r="BJ16" s="686"/>
      <c r="BK16" s="686"/>
      <c r="BL16" s="686"/>
      <c r="BM16" s="686"/>
      <c r="BN16" s="687"/>
      <c r="BO16" s="688">
        <v>10.8</v>
      </c>
      <c r="BP16" s="688"/>
      <c r="BQ16" s="688"/>
      <c r="BR16" s="688"/>
      <c r="BS16" s="694" t="s">
        <v>128</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279441</v>
      </c>
      <c r="CS16" s="686"/>
      <c r="CT16" s="686"/>
      <c r="CU16" s="686"/>
      <c r="CV16" s="686"/>
      <c r="CW16" s="686"/>
      <c r="CX16" s="686"/>
      <c r="CY16" s="687"/>
      <c r="CZ16" s="688">
        <v>1.5</v>
      </c>
      <c r="DA16" s="688"/>
      <c r="DB16" s="688"/>
      <c r="DC16" s="688"/>
      <c r="DD16" s="694" t="s">
        <v>128</v>
      </c>
      <c r="DE16" s="686"/>
      <c r="DF16" s="686"/>
      <c r="DG16" s="686"/>
      <c r="DH16" s="686"/>
      <c r="DI16" s="686"/>
      <c r="DJ16" s="686"/>
      <c r="DK16" s="686"/>
      <c r="DL16" s="686"/>
      <c r="DM16" s="686"/>
      <c r="DN16" s="686"/>
      <c r="DO16" s="686"/>
      <c r="DP16" s="687"/>
      <c r="DQ16" s="694">
        <v>217834</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22215</v>
      </c>
      <c r="S17" s="686"/>
      <c r="T17" s="686"/>
      <c r="U17" s="686"/>
      <c r="V17" s="686"/>
      <c r="W17" s="686"/>
      <c r="X17" s="686"/>
      <c r="Y17" s="687"/>
      <c r="Z17" s="688">
        <v>0.1</v>
      </c>
      <c r="AA17" s="688"/>
      <c r="AB17" s="688"/>
      <c r="AC17" s="688"/>
      <c r="AD17" s="689">
        <v>22215</v>
      </c>
      <c r="AE17" s="689"/>
      <c r="AF17" s="689"/>
      <c r="AG17" s="689"/>
      <c r="AH17" s="689"/>
      <c r="AI17" s="689"/>
      <c r="AJ17" s="689"/>
      <c r="AK17" s="689"/>
      <c r="AL17" s="690">
        <v>0.2</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1856971</v>
      </c>
      <c r="CS17" s="686"/>
      <c r="CT17" s="686"/>
      <c r="CU17" s="686"/>
      <c r="CV17" s="686"/>
      <c r="CW17" s="686"/>
      <c r="CX17" s="686"/>
      <c r="CY17" s="687"/>
      <c r="CZ17" s="688">
        <v>9.8000000000000007</v>
      </c>
      <c r="DA17" s="688"/>
      <c r="DB17" s="688"/>
      <c r="DC17" s="688"/>
      <c r="DD17" s="694" t="s">
        <v>128</v>
      </c>
      <c r="DE17" s="686"/>
      <c r="DF17" s="686"/>
      <c r="DG17" s="686"/>
      <c r="DH17" s="686"/>
      <c r="DI17" s="686"/>
      <c r="DJ17" s="686"/>
      <c r="DK17" s="686"/>
      <c r="DL17" s="686"/>
      <c r="DM17" s="686"/>
      <c r="DN17" s="686"/>
      <c r="DO17" s="686"/>
      <c r="DP17" s="687"/>
      <c r="DQ17" s="694">
        <v>1806437</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18534</v>
      </c>
      <c r="S18" s="686"/>
      <c r="T18" s="686"/>
      <c r="U18" s="686"/>
      <c r="V18" s="686"/>
      <c r="W18" s="686"/>
      <c r="X18" s="686"/>
      <c r="Y18" s="687"/>
      <c r="Z18" s="688">
        <v>0.1</v>
      </c>
      <c r="AA18" s="688"/>
      <c r="AB18" s="688"/>
      <c r="AC18" s="688"/>
      <c r="AD18" s="689">
        <v>18534</v>
      </c>
      <c r="AE18" s="689"/>
      <c r="AF18" s="689"/>
      <c r="AG18" s="689"/>
      <c r="AH18" s="689"/>
      <c r="AI18" s="689"/>
      <c r="AJ18" s="689"/>
      <c r="AK18" s="689"/>
      <c r="AL18" s="690">
        <v>0.2</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172</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172</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13791</v>
      </c>
      <c r="S19" s="686"/>
      <c r="T19" s="686"/>
      <c r="U19" s="686"/>
      <c r="V19" s="686"/>
      <c r="W19" s="686"/>
      <c r="X19" s="686"/>
      <c r="Y19" s="687"/>
      <c r="Z19" s="688">
        <v>0.1</v>
      </c>
      <c r="AA19" s="688"/>
      <c r="AB19" s="688"/>
      <c r="AC19" s="688"/>
      <c r="AD19" s="689">
        <v>13791</v>
      </c>
      <c r="AE19" s="689"/>
      <c r="AF19" s="689"/>
      <c r="AG19" s="689"/>
      <c r="AH19" s="689"/>
      <c r="AI19" s="689"/>
      <c r="AJ19" s="689"/>
      <c r="AK19" s="689"/>
      <c r="AL19" s="690">
        <v>0.1</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20</v>
      </c>
      <c r="BH19" s="686"/>
      <c r="BI19" s="686"/>
      <c r="BJ19" s="686"/>
      <c r="BK19" s="686"/>
      <c r="BL19" s="686"/>
      <c r="BM19" s="686"/>
      <c r="BN19" s="687"/>
      <c r="BO19" s="688">
        <v>0</v>
      </c>
      <c r="BP19" s="688"/>
      <c r="BQ19" s="688"/>
      <c r="BR19" s="688"/>
      <c r="BS19" s="694" t="s">
        <v>128</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172</v>
      </c>
      <c r="CS19" s="686"/>
      <c r="CT19" s="686"/>
      <c r="CU19" s="686"/>
      <c r="CV19" s="686"/>
      <c r="CW19" s="686"/>
      <c r="CX19" s="686"/>
      <c r="CY19" s="687"/>
      <c r="CZ19" s="688" t="s">
        <v>128</v>
      </c>
      <c r="DA19" s="688"/>
      <c r="DB19" s="688"/>
      <c r="DC19" s="688"/>
      <c r="DD19" s="694" t="s">
        <v>172</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3466</v>
      </c>
      <c r="S20" s="686"/>
      <c r="T20" s="686"/>
      <c r="U20" s="686"/>
      <c r="V20" s="686"/>
      <c r="W20" s="686"/>
      <c r="X20" s="686"/>
      <c r="Y20" s="687"/>
      <c r="Z20" s="688">
        <v>0</v>
      </c>
      <c r="AA20" s="688"/>
      <c r="AB20" s="688"/>
      <c r="AC20" s="688"/>
      <c r="AD20" s="689">
        <v>3466</v>
      </c>
      <c r="AE20" s="689"/>
      <c r="AF20" s="689"/>
      <c r="AG20" s="689"/>
      <c r="AH20" s="689"/>
      <c r="AI20" s="689"/>
      <c r="AJ20" s="689"/>
      <c r="AK20" s="689"/>
      <c r="AL20" s="690">
        <v>0</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20</v>
      </c>
      <c r="BH20" s="686"/>
      <c r="BI20" s="686"/>
      <c r="BJ20" s="686"/>
      <c r="BK20" s="686"/>
      <c r="BL20" s="686"/>
      <c r="BM20" s="686"/>
      <c r="BN20" s="687"/>
      <c r="BO20" s="688">
        <v>0</v>
      </c>
      <c r="BP20" s="688"/>
      <c r="BQ20" s="688"/>
      <c r="BR20" s="688"/>
      <c r="BS20" s="694" t="s">
        <v>128</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19037809</v>
      </c>
      <c r="CS20" s="686"/>
      <c r="CT20" s="686"/>
      <c r="CU20" s="686"/>
      <c r="CV20" s="686"/>
      <c r="CW20" s="686"/>
      <c r="CX20" s="686"/>
      <c r="CY20" s="687"/>
      <c r="CZ20" s="688">
        <v>100</v>
      </c>
      <c r="DA20" s="688"/>
      <c r="DB20" s="688"/>
      <c r="DC20" s="688"/>
      <c r="DD20" s="694">
        <v>1790314</v>
      </c>
      <c r="DE20" s="686"/>
      <c r="DF20" s="686"/>
      <c r="DG20" s="686"/>
      <c r="DH20" s="686"/>
      <c r="DI20" s="686"/>
      <c r="DJ20" s="686"/>
      <c r="DK20" s="686"/>
      <c r="DL20" s="686"/>
      <c r="DM20" s="686"/>
      <c r="DN20" s="686"/>
      <c r="DO20" s="686"/>
      <c r="DP20" s="687"/>
      <c r="DQ20" s="694">
        <v>10504803</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1277</v>
      </c>
      <c r="S21" s="686"/>
      <c r="T21" s="686"/>
      <c r="U21" s="686"/>
      <c r="V21" s="686"/>
      <c r="W21" s="686"/>
      <c r="X21" s="686"/>
      <c r="Y21" s="687"/>
      <c r="Z21" s="688">
        <v>0</v>
      </c>
      <c r="AA21" s="688"/>
      <c r="AB21" s="688"/>
      <c r="AC21" s="688"/>
      <c r="AD21" s="689">
        <v>1277</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v>20</v>
      </c>
      <c r="BH21" s="686"/>
      <c r="BI21" s="686"/>
      <c r="BJ21" s="686"/>
      <c r="BK21" s="686"/>
      <c r="BL21" s="686"/>
      <c r="BM21" s="686"/>
      <c r="BN21" s="687"/>
      <c r="BO21" s="688">
        <v>0</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5925390</v>
      </c>
      <c r="S22" s="686"/>
      <c r="T22" s="686"/>
      <c r="U22" s="686"/>
      <c r="V22" s="686"/>
      <c r="W22" s="686"/>
      <c r="X22" s="686"/>
      <c r="Y22" s="687"/>
      <c r="Z22" s="688">
        <v>28.7</v>
      </c>
      <c r="AA22" s="688"/>
      <c r="AB22" s="688"/>
      <c r="AC22" s="688"/>
      <c r="AD22" s="689">
        <v>5090710</v>
      </c>
      <c r="AE22" s="689"/>
      <c r="AF22" s="689"/>
      <c r="AG22" s="689"/>
      <c r="AH22" s="689"/>
      <c r="AI22" s="689"/>
      <c r="AJ22" s="689"/>
      <c r="AK22" s="689"/>
      <c r="AL22" s="690">
        <v>55.3</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172</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5090710</v>
      </c>
      <c r="S23" s="686"/>
      <c r="T23" s="686"/>
      <c r="U23" s="686"/>
      <c r="V23" s="686"/>
      <c r="W23" s="686"/>
      <c r="X23" s="686"/>
      <c r="Y23" s="687"/>
      <c r="Z23" s="688">
        <v>24.7</v>
      </c>
      <c r="AA23" s="688"/>
      <c r="AB23" s="688"/>
      <c r="AC23" s="688"/>
      <c r="AD23" s="689">
        <v>5090710</v>
      </c>
      <c r="AE23" s="689"/>
      <c r="AF23" s="689"/>
      <c r="AG23" s="689"/>
      <c r="AH23" s="689"/>
      <c r="AI23" s="689"/>
      <c r="AJ23" s="689"/>
      <c r="AK23" s="689"/>
      <c r="AL23" s="690">
        <v>55.3</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172</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834680</v>
      </c>
      <c r="S24" s="686"/>
      <c r="T24" s="686"/>
      <c r="U24" s="686"/>
      <c r="V24" s="686"/>
      <c r="W24" s="686"/>
      <c r="X24" s="686"/>
      <c r="Y24" s="687"/>
      <c r="Z24" s="688">
        <v>4</v>
      </c>
      <c r="AA24" s="688"/>
      <c r="AB24" s="688"/>
      <c r="AC24" s="688"/>
      <c r="AD24" s="689" t="s">
        <v>172</v>
      </c>
      <c r="AE24" s="689"/>
      <c r="AF24" s="689"/>
      <c r="AG24" s="689"/>
      <c r="AH24" s="689"/>
      <c r="AI24" s="689"/>
      <c r="AJ24" s="689"/>
      <c r="AK24" s="689"/>
      <c r="AL24" s="690" t="s">
        <v>128</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172</v>
      </c>
      <c r="BH24" s="686"/>
      <c r="BI24" s="686"/>
      <c r="BJ24" s="686"/>
      <c r="BK24" s="686"/>
      <c r="BL24" s="686"/>
      <c r="BM24" s="686"/>
      <c r="BN24" s="687"/>
      <c r="BO24" s="688" t="s">
        <v>172</v>
      </c>
      <c r="BP24" s="688"/>
      <c r="BQ24" s="688"/>
      <c r="BR24" s="688"/>
      <c r="BS24" s="694" t="s">
        <v>128</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7944062</v>
      </c>
      <c r="CS24" s="675"/>
      <c r="CT24" s="675"/>
      <c r="CU24" s="675"/>
      <c r="CV24" s="675"/>
      <c r="CW24" s="675"/>
      <c r="CX24" s="675"/>
      <c r="CY24" s="676"/>
      <c r="CZ24" s="679">
        <v>41.7</v>
      </c>
      <c r="DA24" s="680"/>
      <c r="DB24" s="680"/>
      <c r="DC24" s="699"/>
      <c r="DD24" s="724">
        <v>4760777</v>
      </c>
      <c r="DE24" s="675"/>
      <c r="DF24" s="675"/>
      <c r="DG24" s="675"/>
      <c r="DH24" s="675"/>
      <c r="DI24" s="675"/>
      <c r="DJ24" s="675"/>
      <c r="DK24" s="676"/>
      <c r="DL24" s="724">
        <v>4689829</v>
      </c>
      <c r="DM24" s="675"/>
      <c r="DN24" s="675"/>
      <c r="DO24" s="675"/>
      <c r="DP24" s="675"/>
      <c r="DQ24" s="675"/>
      <c r="DR24" s="675"/>
      <c r="DS24" s="675"/>
      <c r="DT24" s="675"/>
      <c r="DU24" s="675"/>
      <c r="DV24" s="676"/>
      <c r="DW24" s="679">
        <v>49.2</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t="s">
        <v>172</v>
      </c>
      <c r="S25" s="686"/>
      <c r="T25" s="686"/>
      <c r="U25" s="686"/>
      <c r="V25" s="686"/>
      <c r="W25" s="686"/>
      <c r="X25" s="686"/>
      <c r="Y25" s="687"/>
      <c r="Z25" s="688" t="s">
        <v>172</v>
      </c>
      <c r="AA25" s="688"/>
      <c r="AB25" s="688"/>
      <c r="AC25" s="688"/>
      <c r="AD25" s="689" t="s">
        <v>172</v>
      </c>
      <c r="AE25" s="689"/>
      <c r="AF25" s="689"/>
      <c r="AG25" s="689"/>
      <c r="AH25" s="689"/>
      <c r="AI25" s="689"/>
      <c r="AJ25" s="689"/>
      <c r="AK25" s="689"/>
      <c r="AL25" s="690" t="s">
        <v>128</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2253079</v>
      </c>
      <c r="CS25" s="721"/>
      <c r="CT25" s="721"/>
      <c r="CU25" s="721"/>
      <c r="CV25" s="721"/>
      <c r="CW25" s="721"/>
      <c r="CX25" s="721"/>
      <c r="CY25" s="722"/>
      <c r="CZ25" s="690">
        <v>11.8</v>
      </c>
      <c r="DA25" s="719"/>
      <c r="DB25" s="719"/>
      <c r="DC25" s="723"/>
      <c r="DD25" s="694">
        <v>2076786</v>
      </c>
      <c r="DE25" s="721"/>
      <c r="DF25" s="721"/>
      <c r="DG25" s="721"/>
      <c r="DH25" s="721"/>
      <c r="DI25" s="721"/>
      <c r="DJ25" s="721"/>
      <c r="DK25" s="722"/>
      <c r="DL25" s="694">
        <v>2031812</v>
      </c>
      <c r="DM25" s="721"/>
      <c r="DN25" s="721"/>
      <c r="DO25" s="721"/>
      <c r="DP25" s="721"/>
      <c r="DQ25" s="721"/>
      <c r="DR25" s="721"/>
      <c r="DS25" s="721"/>
      <c r="DT25" s="721"/>
      <c r="DU25" s="721"/>
      <c r="DV25" s="722"/>
      <c r="DW25" s="690">
        <v>21.3</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10002456</v>
      </c>
      <c r="S26" s="686"/>
      <c r="T26" s="686"/>
      <c r="U26" s="686"/>
      <c r="V26" s="686"/>
      <c r="W26" s="686"/>
      <c r="X26" s="686"/>
      <c r="Y26" s="687"/>
      <c r="Z26" s="688">
        <v>48.4</v>
      </c>
      <c r="AA26" s="688"/>
      <c r="AB26" s="688"/>
      <c r="AC26" s="688"/>
      <c r="AD26" s="689">
        <v>9167776</v>
      </c>
      <c r="AE26" s="689"/>
      <c r="AF26" s="689"/>
      <c r="AG26" s="689"/>
      <c r="AH26" s="689"/>
      <c r="AI26" s="689"/>
      <c r="AJ26" s="689"/>
      <c r="AK26" s="689"/>
      <c r="AL26" s="690">
        <v>99.6</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1275462</v>
      </c>
      <c r="CS26" s="686"/>
      <c r="CT26" s="686"/>
      <c r="CU26" s="686"/>
      <c r="CV26" s="686"/>
      <c r="CW26" s="686"/>
      <c r="CX26" s="686"/>
      <c r="CY26" s="687"/>
      <c r="CZ26" s="690">
        <v>6.7</v>
      </c>
      <c r="DA26" s="719"/>
      <c r="DB26" s="719"/>
      <c r="DC26" s="723"/>
      <c r="DD26" s="694">
        <v>1166946</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v>3283</v>
      </c>
      <c r="S27" s="686"/>
      <c r="T27" s="686"/>
      <c r="U27" s="686"/>
      <c r="V27" s="686"/>
      <c r="W27" s="686"/>
      <c r="X27" s="686"/>
      <c r="Y27" s="687"/>
      <c r="Z27" s="688">
        <v>0</v>
      </c>
      <c r="AA27" s="688"/>
      <c r="AB27" s="688"/>
      <c r="AC27" s="688"/>
      <c r="AD27" s="689">
        <v>3283</v>
      </c>
      <c r="AE27" s="689"/>
      <c r="AF27" s="689"/>
      <c r="AG27" s="689"/>
      <c r="AH27" s="689"/>
      <c r="AI27" s="689"/>
      <c r="AJ27" s="689"/>
      <c r="AK27" s="689"/>
      <c r="AL27" s="690">
        <v>0</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3269660</v>
      </c>
      <c r="BH27" s="686"/>
      <c r="BI27" s="686"/>
      <c r="BJ27" s="686"/>
      <c r="BK27" s="686"/>
      <c r="BL27" s="686"/>
      <c r="BM27" s="686"/>
      <c r="BN27" s="687"/>
      <c r="BO27" s="688">
        <v>100</v>
      </c>
      <c r="BP27" s="688"/>
      <c r="BQ27" s="688"/>
      <c r="BR27" s="688"/>
      <c r="BS27" s="694">
        <v>28948</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3834013</v>
      </c>
      <c r="CS27" s="721"/>
      <c r="CT27" s="721"/>
      <c r="CU27" s="721"/>
      <c r="CV27" s="721"/>
      <c r="CW27" s="721"/>
      <c r="CX27" s="721"/>
      <c r="CY27" s="722"/>
      <c r="CZ27" s="690">
        <v>20.100000000000001</v>
      </c>
      <c r="DA27" s="719"/>
      <c r="DB27" s="719"/>
      <c r="DC27" s="723"/>
      <c r="DD27" s="694">
        <v>877555</v>
      </c>
      <c r="DE27" s="721"/>
      <c r="DF27" s="721"/>
      <c r="DG27" s="721"/>
      <c r="DH27" s="721"/>
      <c r="DI27" s="721"/>
      <c r="DJ27" s="721"/>
      <c r="DK27" s="722"/>
      <c r="DL27" s="694">
        <v>851844</v>
      </c>
      <c r="DM27" s="721"/>
      <c r="DN27" s="721"/>
      <c r="DO27" s="721"/>
      <c r="DP27" s="721"/>
      <c r="DQ27" s="721"/>
      <c r="DR27" s="721"/>
      <c r="DS27" s="721"/>
      <c r="DT27" s="721"/>
      <c r="DU27" s="721"/>
      <c r="DV27" s="722"/>
      <c r="DW27" s="690">
        <v>8.9</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100791</v>
      </c>
      <c r="S28" s="686"/>
      <c r="T28" s="686"/>
      <c r="U28" s="686"/>
      <c r="V28" s="686"/>
      <c r="W28" s="686"/>
      <c r="X28" s="686"/>
      <c r="Y28" s="687"/>
      <c r="Z28" s="688">
        <v>0.5</v>
      </c>
      <c r="AA28" s="688"/>
      <c r="AB28" s="688"/>
      <c r="AC28" s="688"/>
      <c r="AD28" s="689" t="s">
        <v>172</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1856970</v>
      </c>
      <c r="CS28" s="686"/>
      <c r="CT28" s="686"/>
      <c r="CU28" s="686"/>
      <c r="CV28" s="686"/>
      <c r="CW28" s="686"/>
      <c r="CX28" s="686"/>
      <c r="CY28" s="687"/>
      <c r="CZ28" s="690">
        <v>9.8000000000000007</v>
      </c>
      <c r="DA28" s="719"/>
      <c r="DB28" s="719"/>
      <c r="DC28" s="723"/>
      <c r="DD28" s="694">
        <v>1806436</v>
      </c>
      <c r="DE28" s="686"/>
      <c r="DF28" s="686"/>
      <c r="DG28" s="686"/>
      <c r="DH28" s="686"/>
      <c r="DI28" s="686"/>
      <c r="DJ28" s="686"/>
      <c r="DK28" s="687"/>
      <c r="DL28" s="694">
        <v>1806173</v>
      </c>
      <c r="DM28" s="686"/>
      <c r="DN28" s="686"/>
      <c r="DO28" s="686"/>
      <c r="DP28" s="686"/>
      <c r="DQ28" s="686"/>
      <c r="DR28" s="686"/>
      <c r="DS28" s="686"/>
      <c r="DT28" s="686"/>
      <c r="DU28" s="686"/>
      <c r="DV28" s="687"/>
      <c r="DW28" s="690">
        <v>18.899999999999999</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133672</v>
      </c>
      <c r="S29" s="686"/>
      <c r="T29" s="686"/>
      <c r="U29" s="686"/>
      <c r="V29" s="686"/>
      <c r="W29" s="686"/>
      <c r="X29" s="686"/>
      <c r="Y29" s="687"/>
      <c r="Z29" s="688">
        <v>0.6</v>
      </c>
      <c r="AA29" s="688"/>
      <c r="AB29" s="688"/>
      <c r="AC29" s="688"/>
      <c r="AD29" s="689">
        <v>13709</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301</v>
      </c>
      <c r="CG29" s="701"/>
      <c r="CH29" s="701"/>
      <c r="CI29" s="701"/>
      <c r="CJ29" s="701"/>
      <c r="CK29" s="701"/>
      <c r="CL29" s="701"/>
      <c r="CM29" s="701"/>
      <c r="CN29" s="701"/>
      <c r="CO29" s="701"/>
      <c r="CP29" s="701"/>
      <c r="CQ29" s="702"/>
      <c r="CR29" s="685">
        <v>1856904</v>
      </c>
      <c r="CS29" s="721"/>
      <c r="CT29" s="721"/>
      <c r="CU29" s="721"/>
      <c r="CV29" s="721"/>
      <c r="CW29" s="721"/>
      <c r="CX29" s="721"/>
      <c r="CY29" s="722"/>
      <c r="CZ29" s="690">
        <v>9.8000000000000007</v>
      </c>
      <c r="DA29" s="719"/>
      <c r="DB29" s="719"/>
      <c r="DC29" s="723"/>
      <c r="DD29" s="694">
        <v>1806370</v>
      </c>
      <c r="DE29" s="721"/>
      <c r="DF29" s="721"/>
      <c r="DG29" s="721"/>
      <c r="DH29" s="721"/>
      <c r="DI29" s="721"/>
      <c r="DJ29" s="721"/>
      <c r="DK29" s="722"/>
      <c r="DL29" s="694">
        <v>1806107</v>
      </c>
      <c r="DM29" s="721"/>
      <c r="DN29" s="721"/>
      <c r="DO29" s="721"/>
      <c r="DP29" s="721"/>
      <c r="DQ29" s="721"/>
      <c r="DR29" s="721"/>
      <c r="DS29" s="721"/>
      <c r="DT29" s="721"/>
      <c r="DU29" s="721"/>
      <c r="DV29" s="722"/>
      <c r="DW29" s="690">
        <v>18.899999999999999</v>
      </c>
      <c r="DX29" s="719"/>
      <c r="DY29" s="719"/>
      <c r="DZ29" s="719"/>
      <c r="EA29" s="719"/>
      <c r="EB29" s="719"/>
      <c r="EC29" s="720"/>
    </row>
    <row r="30" spans="2:133" ht="11.25" customHeight="1" x14ac:dyDescent="0.15">
      <c r="B30" s="682" t="s">
        <v>302</v>
      </c>
      <c r="C30" s="683"/>
      <c r="D30" s="683"/>
      <c r="E30" s="683"/>
      <c r="F30" s="683"/>
      <c r="G30" s="683"/>
      <c r="H30" s="683"/>
      <c r="I30" s="683"/>
      <c r="J30" s="683"/>
      <c r="K30" s="683"/>
      <c r="L30" s="683"/>
      <c r="M30" s="683"/>
      <c r="N30" s="683"/>
      <c r="O30" s="683"/>
      <c r="P30" s="683"/>
      <c r="Q30" s="684"/>
      <c r="R30" s="685">
        <v>64456</v>
      </c>
      <c r="S30" s="686"/>
      <c r="T30" s="686"/>
      <c r="U30" s="686"/>
      <c r="V30" s="686"/>
      <c r="W30" s="686"/>
      <c r="X30" s="686"/>
      <c r="Y30" s="687"/>
      <c r="Z30" s="688">
        <v>0.3</v>
      </c>
      <c r="AA30" s="688"/>
      <c r="AB30" s="688"/>
      <c r="AC30" s="688"/>
      <c r="AD30" s="689" t="s">
        <v>128</v>
      </c>
      <c r="AE30" s="689"/>
      <c r="AF30" s="689"/>
      <c r="AG30" s="689"/>
      <c r="AH30" s="689"/>
      <c r="AI30" s="689"/>
      <c r="AJ30" s="689"/>
      <c r="AK30" s="689"/>
      <c r="AL30" s="690" t="s">
        <v>128</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1805518</v>
      </c>
      <c r="CS30" s="686"/>
      <c r="CT30" s="686"/>
      <c r="CU30" s="686"/>
      <c r="CV30" s="686"/>
      <c r="CW30" s="686"/>
      <c r="CX30" s="686"/>
      <c r="CY30" s="687"/>
      <c r="CZ30" s="690">
        <v>9.5</v>
      </c>
      <c r="DA30" s="719"/>
      <c r="DB30" s="719"/>
      <c r="DC30" s="723"/>
      <c r="DD30" s="694">
        <v>1754984</v>
      </c>
      <c r="DE30" s="686"/>
      <c r="DF30" s="686"/>
      <c r="DG30" s="686"/>
      <c r="DH30" s="686"/>
      <c r="DI30" s="686"/>
      <c r="DJ30" s="686"/>
      <c r="DK30" s="687"/>
      <c r="DL30" s="694">
        <v>1754721</v>
      </c>
      <c r="DM30" s="686"/>
      <c r="DN30" s="686"/>
      <c r="DO30" s="686"/>
      <c r="DP30" s="686"/>
      <c r="DQ30" s="686"/>
      <c r="DR30" s="686"/>
      <c r="DS30" s="686"/>
      <c r="DT30" s="686"/>
      <c r="DU30" s="686"/>
      <c r="DV30" s="687"/>
      <c r="DW30" s="690">
        <v>18.399999999999999</v>
      </c>
      <c r="DX30" s="719"/>
      <c r="DY30" s="719"/>
      <c r="DZ30" s="719"/>
      <c r="EA30" s="719"/>
      <c r="EB30" s="719"/>
      <c r="EC30" s="720"/>
    </row>
    <row r="31" spans="2:133" ht="11.25" customHeight="1" x14ac:dyDescent="0.15">
      <c r="B31" s="682" t="s">
        <v>306</v>
      </c>
      <c r="C31" s="683"/>
      <c r="D31" s="683"/>
      <c r="E31" s="683"/>
      <c r="F31" s="683"/>
      <c r="G31" s="683"/>
      <c r="H31" s="683"/>
      <c r="I31" s="683"/>
      <c r="J31" s="683"/>
      <c r="K31" s="683"/>
      <c r="L31" s="683"/>
      <c r="M31" s="683"/>
      <c r="N31" s="683"/>
      <c r="O31" s="683"/>
      <c r="P31" s="683"/>
      <c r="Q31" s="684"/>
      <c r="R31" s="685">
        <v>5332573</v>
      </c>
      <c r="S31" s="686"/>
      <c r="T31" s="686"/>
      <c r="U31" s="686"/>
      <c r="V31" s="686"/>
      <c r="W31" s="686"/>
      <c r="X31" s="686"/>
      <c r="Y31" s="687"/>
      <c r="Z31" s="688">
        <v>25.8</v>
      </c>
      <c r="AA31" s="688"/>
      <c r="AB31" s="688"/>
      <c r="AC31" s="688"/>
      <c r="AD31" s="689" t="s">
        <v>128</v>
      </c>
      <c r="AE31" s="689"/>
      <c r="AF31" s="689"/>
      <c r="AG31" s="689"/>
      <c r="AH31" s="689"/>
      <c r="AI31" s="689"/>
      <c r="AJ31" s="689"/>
      <c r="AK31" s="689"/>
      <c r="AL31" s="690" t="s">
        <v>172</v>
      </c>
      <c r="AM31" s="691"/>
      <c r="AN31" s="691"/>
      <c r="AO31" s="692"/>
      <c r="AP31" s="742" t="s">
        <v>307</v>
      </c>
      <c r="AQ31" s="743"/>
      <c r="AR31" s="743"/>
      <c r="AS31" s="743"/>
      <c r="AT31" s="748" t="s">
        <v>308</v>
      </c>
      <c r="AU31" s="231"/>
      <c r="AV31" s="231"/>
      <c r="AW31" s="231"/>
      <c r="AX31" s="671" t="s">
        <v>185</v>
      </c>
      <c r="AY31" s="672"/>
      <c r="AZ31" s="672"/>
      <c r="BA31" s="672"/>
      <c r="BB31" s="672"/>
      <c r="BC31" s="672"/>
      <c r="BD31" s="672"/>
      <c r="BE31" s="672"/>
      <c r="BF31" s="673"/>
      <c r="BG31" s="753">
        <v>99</v>
      </c>
      <c r="BH31" s="740"/>
      <c r="BI31" s="740"/>
      <c r="BJ31" s="740"/>
      <c r="BK31" s="740"/>
      <c r="BL31" s="740"/>
      <c r="BM31" s="680">
        <v>94.4</v>
      </c>
      <c r="BN31" s="740"/>
      <c r="BO31" s="740"/>
      <c r="BP31" s="740"/>
      <c r="BQ31" s="741"/>
      <c r="BR31" s="753">
        <v>98.9</v>
      </c>
      <c r="BS31" s="740"/>
      <c r="BT31" s="740"/>
      <c r="BU31" s="740"/>
      <c r="BV31" s="740"/>
      <c r="BW31" s="740"/>
      <c r="BX31" s="680">
        <v>93.8</v>
      </c>
      <c r="BY31" s="740"/>
      <c r="BZ31" s="740"/>
      <c r="CA31" s="740"/>
      <c r="CB31" s="741"/>
      <c r="CD31" s="727"/>
      <c r="CE31" s="728"/>
      <c r="CF31" s="700" t="s">
        <v>309</v>
      </c>
      <c r="CG31" s="701"/>
      <c r="CH31" s="701"/>
      <c r="CI31" s="701"/>
      <c r="CJ31" s="701"/>
      <c r="CK31" s="701"/>
      <c r="CL31" s="701"/>
      <c r="CM31" s="701"/>
      <c r="CN31" s="701"/>
      <c r="CO31" s="701"/>
      <c r="CP31" s="701"/>
      <c r="CQ31" s="702"/>
      <c r="CR31" s="685">
        <v>51386</v>
      </c>
      <c r="CS31" s="721"/>
      <c r="CT31" s="721"/>
      <c r="CU31" s="721"/>
      <c r="CV31" s="721"/>
      <c r="CW31" s="721"/>
      <c r="CX31" s="721"/>
      <c r="CY31" s="722"/>
      <c r="CZ31" s="690">
        <v>0.3</v>
      </c>
      <c r="DA31" s="719"/>
      <c r="DB31" s="719"/>
      <c r="DC31" s="723"/>
      <c r="DD31" s="694">
        <v>51386</v>
      </c>
      <c r="DE31" s="721"/>
      <c r="DF31" s="721"/>
      <c r="DG31" s="721"/>
      <c r="DH31" s="721"/>
      <c r="DI31" s="721"/>
      <c r="DJ31" s="721"/>
      <c r="DK31" s="722"/>
      <c r="DL31" s="694">
        <v>51386</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310</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99.1</v>
      </c>
      <c r="BH32" s="721"/>
      <c r="BI32" s="721"/>
      <c r="BJ32" s="721"/>
      <c r="BK32" s="721"/>
      <c r="BL32" s="721"/>
      <c r="BM32" s="691">
        <v>97.6</v>
      </c>
      <c r="BN32" s="751"/>
      <c r="BO32" s="751"/>
      <c r="BP32" s="751"/>
      <c r="BQ32" s="752"/>
      <c r="BR32" s="754">
        <v>99.2</v>
      </c>
      <c r="BS32" s="721"/>
      <c r="BT32" s="721"/>
      <c r="BU32" s="721"/>
      <c r="BV32" s="721"/>
      <c r="BW32" s="721"/>
      <c r="BX32" s="691">
        <v>97.6</v>
      </c>
      <c r="BY32" s="751"/>
      <c r="BZ32" s="751"/>
      <c r="CA32" s="751"/>
      <c r="CB32" s="752"/>
      <c r="CD32" s="729"/>
      <c r="CE32" s="730"/>
      <c r="CF32" s="700" t="s">
        <v>313</v>
      </c>
      <c r="CG32" s="701"/>
      <c r="CH32" s="701"/>
      <c r="CI32" s="701"/>
      <c r="CJ32" s="701"/>
      <c r="CK32" s="701"/>
      <c r="CL32" s="701"/>
      <c r="CM32" s="701"/>
      <c r="CN32" s="701"/>
      <c r="CO32" s="701"/>
      <c r="CP32" s="701"/>
      <c r="CQ32" s="702"/>
      <c r="CR32" s="685">
        <v>66</v>
      </c>
      <c r="CS32" s="686"/>
      <c r="CT32" s="686"/>
      <c r="CU32" s="686"/>
      <c r="CV32" s="686"/>
      <c r="CW32" s="686"/>
      <c r="CX32" s="686"/>
      <c r="CY32" s="687"/>
      <c r="CZ32" s="690">
        <v>0</v>
      </c>
      <c r="DA32" s="719"/>
      <c r="DB32" s="719"/>
      <c r="DC32" s="723"/>
      <c r="DD32" s="694">
        <v>66</v>
      </c>
      <c r="DE32" s="686"/>
      <c r="DF32" s="686"/>
      <c r="DG32" s="686"/>
      <c r="DH32" s="686"/>
      <c r="DI32" s="686"/>
      <c r="DJ32" s="686"/>
      <c r="DK32" s="687"/>
      <c r="DL32" s="694">
        <v>66</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314</v>
      </c>
      <c r="C33" s="683"/>
      <c r="D33" s="683"/>
      <c r="E33" s="683"/>
      <c r="F33" s="683"/>
      <c r="G33" s="683"/>
      <c r="H33" s="683"/>
      <c r="I33" s="683"/>
      <c r="J33" s="683"/>
      <c r="K33" s="683"/>
      <c r="L33" s="683"/>
      <c r="M33" s="683"/>
      <c r="N33" s="683"/>
      <c r="O33" s="683"/>
      <c r="P33" s="683"/>
      <c r="Q33" s="684"/>
      <c r="R33" s="685">
        <v>1633644</v>
      </c>
      <c r="S33" s="686"/>
      <c r="T33" s="686"/>
      <c r="U33" s="686"/>
      <c r="V33" s="686"/>
      <c r="W33" s="686"/>
      <c r="X33" s="686"/>
      <c r="Y33" s="687"/>
      <c r="Z33" s="688">
        <v>7.9</v>
      </c>
      <c r="AA33" s="688"/>
      <c r="AB33" s="688"/>
      <c r="AC33" s="688"/>
      <c r="AD33" s="689" t="s">
        <v>172</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98.7</v>
      </c>
      <c r="BH33" s="756"/>
      <c r="BI33" s="756"/>
      <c r="BJ33" s="756"/>
      <c r="BK33" s="756"/>
      <c r="BL33" s="756"/>
      <c r="BM33" s="757">
        <v>90.6</v>
      </c>
      <c r="BN33" s="756"/>
      <c r="BO33" s="756"/>
      <c r="BP33" s="756"/>
      <c r="BQ33" s="758"/>
      <c r="BR33" s="755">
        <v>98.4</v>
      </c>
      <c r="BS33" s="756"/>
      <c r="BT33" s="756"/>
      <c r="BU33" s="756"/>
      <c r="BV33" s="756"/>
      <c r="BW33" s="756"/>
      <c r="BX33" s="757">
        <v>89.7</v>
      </c>
      <c r="BY33" s="756"/>
      <c r="BZ33" s="756"/>
      <c r="CA33" s="756"/>
      <c r="CB33" s="758"/>
      <c r="CD33" s="700" t="s">
        <v>316</v>
      </c>
      <c r="CE33" s="701"/>
      <c r="CF33" s="701"/>
      <c r="CG33" s="701"/>
      <c r="CH33" s="701"/>
      <c r="CI33" s="701"/>
      <c r="CJ33" s="701"/>
      <c r="CK33" s="701"/>
      <c r="CL33" s="701"/>
      <c r="CM33" s="701"/>
      <c r="CN33" s="701"/>
      <c r="CO33" s="701"/>
      <c r="CP33" s="701"/>
      <c r="CQ33" s="702"/>
      <c r="CR33" s="685">
        <v>9023992</v>
      </c>
      <c r="CS33" s="721"/>
      <c r="CT33" s="721"/>
      <c r="CU33" s="721"/>
      <c r="CV33" s="721"/>
      <c r="CW33" s="721"/>
      <c r="CX33" s="721"/>
      <c r="CY33" s="722"/>
      <c r="CZ33" s="690">
        <v>47.4</v>
      </c>
      <c r="DA33" s="719"/>
      <c r="DB33" s="719"/>
      <c r="DC33" s="723"/>
      <c r="DD33" s="694">
        <v>4981994</v>
      </c>
      <c r="DE33" s="721"/>
      <c r="DF33" s="721"/>
      <c r="DG33" s="721"/>
      <c r="DH33" s="721"/>
      <c r="DI33" s="721"/>
      <c r="DJ33" s="721"/>
      <c r="DK33" s="722"/>
      <c r="DL33" s="694">
        <v>3695625</v>
      </c>
      <c r="DM33" s="721"/>
      <c r="DN33" s="721"/>
      <c r="DO33" s="721"/>
      <c r="DP33" s="721"/>
      <c r="DQ33" s="721"/>
      <c r="DR33" s="721"/>
      <c r="DS33" s="721"/>
      <c r="DT33" s="721"/>
      <c r="DU33" s="721"/>
      <c r="DV33" s="722"/>
      <c r="DW33" s="690">
        <v>38.700000000000003</v>
      </c>
      <c r="DX33" s="719"/>
      <c r="DY33" s="719"/>
      <c r="DZ33" s="719"/>
      <c r="EA33" s="719"/>
      <c r="EB33" s="719"/>
      <c r="EC33" s="720"/>
    </row>
    <row r="34" spans="2:133" ht="11.25" customHeight="1" x14ac:dyDescent="0.15">
      <c r="B34" s="682" t="s">
        <v>317</v>
      </c>
      <c r="C34" s="683"/>
      <c r="D34" s="683"/>
      <c r="E34" s="683"/>
      <c r="F34" s="683"/>
      <c r="G34" s="683"/>
      <c r="H34" s="683"/>
      <c r="I34" s="683"/>
      <c r="J34" s="683"/>
      <c r="K34" s="683"/>
      <c r="L34" s="683"/>
      <c r="M34" s="683"/>
      <c r="N34" s="683"/>
      <c r="O34" s="683"/>
      <c r="P34" s="683"/>
      <c r="Q34" s="684"/>
      <c r="R34" s="685">
        <v>37980</v>
      </c>
      <c r="S34" s="686"/>
      <c r="T34" s="686"/>
      <c r="U34" s="686"/>
      <c r="V34" s="686"/>
      <c r="W34" s="686"/>
      <c r="X34" s="686"/>
      <c r="Y34" s="687"/>
      <c r="Z34" s="688">
        <v>0.2</v>
      </c>
      <c r="AA34" s="688"/>
      <c r="AB34" s="688"/>
      <c r="AC34" s="688"/>
      <c r="AD34" s="689">
        <v>19614</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2107736</v>
      </c>
      <c r="CS34" s="686"/>
      <c r="CT34" s="686"/>
      <c r="CU34" s="686"/>
      <c r="CV34" s="686"/>
      <c r="CW34" s="686"/>
      <c r="CX34" s="686"/>
      <c r="CY34" s="687"/>
      <c r="CZ34" s="690">
        <v>11.1</v>
      </c>
      <c r="DA34" s="719"/>
      <c r="DB34" s="719"/>
      <c r="DC34" s="723"/>
      <c r="DD34" s="694">
        <v>1494129</v>
      </c>
      <c r="DE34" s="686"/>
      <c r="DF34" s="686"/>
      <c r="DG34" s="686"/>
      <c r="DH34" s="686"/>
      <c r="DI34" s="686"/>
      <c r="DJ34" s="686"/>
      <c r="DK34" s="687"/>
      <c r="DL34" s="694">
        <v>1331107</v>
      </c>
      <c r="DM34" s="686"/>
      <c r="DN34" s="686"/>
      <c r="DO34" s="686"/>
      <c r="DP34" s="686"/>
      <c r="DQ34" s="686"/>
      <c r="DR34" s="686"/>
      <c r="DS34" s="686"/>
      <c r="DT34" s="686"/>
      <c r="DU34" s="686"/>
      <c r="DV34" s="687"/>
      <c r="DW34" s="690">
        <v>14</v>
      </c>
      <c r="DX34" s="719"/>
      <c r="DY34" s="719"/>
      <c r="DZ34" s="719"/>
      <c r="EA34" s="719"/>
      <c r="EB34" s="719"/>
      <c r="EC34" s="720"/>
    </row>
    <row r="35" spans="2:133" ht="11.25" customHeight="1" x14ac:dyDescent="0.15">
      <c r="B35" s="682" t="s">
        <v>319</v>
      </c>
      <c r="C35" s="683"/>
      <c r="D35" s="683"/>
      <c r="E35" s="683"/>
      <c r="F35" s="683"/>
      <c r="G35" s="683"/>
      <c r="H35" s="683"/>
      <c r="I35" s="683"/>
      <c r="J35" s="683"/>
      <c r="K35" s="683"/>
      <c r="L35" s="683"/>
      <c r="M35" s="683"/>
      <c r="N35" s="683"/>
      <c r="O35" s="683"/>
      <c r="P35" s="683"/>
      <c r="Q35" s="684"/>
      <c r="R35" s="685">
        <v>435312</v>
      </c>
      <c r="S35" s="686"/>
      <c r="T35" s="686"/>
      <c r="U35" s="686"/>
      <c r="V35" s="686"/>
      <c r="W35" s="686"/>
      <c r="X35" s="686"/>
      <c r="Y35" s="687"/>
      <c r="Z35" s="688">
        <v>2.1</v>
      </c>
      <c r="AA35" s="688"/>
      <c r="AB35" s="688"/>
      <c r="AC35" s="688"/>
      <c r="AD35" s="689" t="s">
        <v>128</v>
      </c>
      <c r="AE35" s="689"/>
      <c r="AF35" s="689"/>
      <c r="AG35" s="689"/>
      <c r="AH35" s="689"/>
      <c r="AI35" s="689"/>
      <c r="AJ35" s="689"/>
      <c r="AK35" s="689"/>
      <c r="AL35" s="690" t="s">
        <v>128</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98327</v>
      </c>
      <c r="CS35" s="721"/>
      <c r="CT35" s="721"/>
      <c r="CU35" s="721"/>
      <c r="CV35" s="721"/>
      <c r="CW35" s="721"/>
      <c r="CX35" s="721"/>
      <c r="CY35" s="722"/>
      <c r="CZ35" s="690">
        <v>0.5</v>
      </c>
      <c r="DA35" s="719"/>
      <c r="DB35" s="719"/>
      <c r="DC35" s="723"/>
      <c r="DD35" s="694">
        <v>84257</v>
      </c>
      <c r="DE35" s="721"/>
      <c r="DF35" s="721"/>
      <c r="DG35" s="721"/>
      <c r="DH35" s="721"/>
      <c r="DI35" s="721"/>
      <c r="DJ35" s="721"/>
      <c r="DK35" s="722"/>
      <c r="DL35" s="694">
        <v>79888</v>
      </c>
      <c r="DM35" s="721"/>
      <c r="DN35" s="721"/>
      <c r="DO35" s="721"/>
      <c r="DP35" s="721"/>
      <c r="DQ35" s="721"/>
      <c r="DR35" s="721"/>
      <c r="DS35" s="721"/>
      <c r="DT35" s="721"/>
      <c r="DU35" s="721"/>
      <c r="DV35" s="722"/>
      <c r="DW35" s="690">
        <v>0.8</v>
      </c>
      <c r="DX35" s="719"/>
      <c r="DY35" s="719"/>
      <c r="DZ35" s="719"/>
      <c r="EA35" s="719"/>
      <c r="EB35" s="719"/>
      <c r="EC35" s="720"/>
    </row>
    <row r="36" spans="2:133" ht="11.25" customHeight="1" x14ac:dyDescent="0.15">
      <c r="B36" s="682" t="s">
        <v>323</v>
      </c>
      <c r="C36" s="683"/>
      <c r="D36" s="683"/>
      <c r="E36" s="683"/>
      <c r="F36" s="683"/>
      <c r="G36" s="683"/>
      <c r="H36" s="683"/>
      <c r="I36" s="683"/>
      <c r="J36" s="683"/>
      <c r="K36" s="683"/>
      <c r="L36" s="683"/>
      <c r="M36" s="683"/>
      <c r="N36" s="683"/>
      <c r="O36" s="683"/>
      <c r="P36" s="683"/>
      <c r="Q36" s="684"/>
      <c r="R36" s="685">
        <v>829696</v>
      </c>
      <c r="S36" s="686"/>
      <c r="T36" s="686"/>
      <c r="U36" s="686"/>
      <c r="V36" s="686"/>
      <c r="W36" s="686"/>
      <c r="X36" s="686"/>
      <c r="Y36" s="687"/>
      <c r="Z36" s="688">
        <v>4</v>
      </c>
      <c r="AA36" s="688"/>
      <c r="AB36" s="688"/>
      <c r="AC36" s="688"/>
      <c r="AD36" s="689" t="s">
        <v>128</v>
      </c>
      <c r="AE36" s="689"/>
      <c r="AF36" s="689"/>
      <c r="AG36" s="689"/>
      <c r="AH36" s="689"/>
      <c r="AI36" s="689"/>
      <c r="AJ36" s="689"/>
      <c r="AK36" s="689"/>
      <c r="AL36" s="690" t="s">
        <v>128</v>
      </c>
      <c r="AM36" s="691"/>
      <c r="AN36" s="691"/>
      <c r="AO36" s="692"/>
      <c r="AP36" s="235"/>
      <c r="AQ36" s="759" t="s">
        <v>324</v>
      </c>
      <c r="AR36" s="760"/>
      <c r="AS36" s="760"/>
      <c r="AT36" s="760"/>
      <c r="AU36" s="760"/>
      <c r="AV36" s="760"/>
      <c r="AW36" s="760"/>
      <c r="AX36" s="760"/>
      <c r="AY36" s="761"/>
      <c r="AZ36" s="674">
        <v>1764300</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1908</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4506611</v>
      </c>
      <c r="CS36" s="686"/>
      <c r="CT36" s="686"/>
      <c r="CU36" s="686"/>
      <c r="CV36" s="686"/>
      <c r="CW36" s="686"/>
      <c r="CX36" s="686"/>
      <c r="CY36" s="687"/>
      <c r="CZ36" s="690">
        <v>23.7</v>
      </c>
      <c r="DA36" s="719"/>
      <c r="DB36" s="719"/>
      <c r="DC36" s="723"/>
      <c r="DD36" s="694">
        <v>1448556</v>
      </c>
      <c r="DE36" s="686"/>
      <c r="DF36" s="686"/>
      <c r="DG36" s="686"/>
      <c r="DH36" s="686"/>
      <c r="DI36" s="686"/>
      <c r="DJ36" s="686"/>
      <c r="DK36" s="687"/>
      <c r="DL36" s="694">
        <v>1028398</v>
      </c>
      <c r="DM36" s="686"/>
      <c r="DN36" s="686"/>
      <c r="DO36" s="686"/>
      <c r="DP36" s="686"/>
      <c r="DQ36" s="686"/>
      <c r="DR36" s="686"/>
      <c r="DS36" s="686"/>
      <c r="DT36" s="686"/>
      <c r="DU36" s="686"/>
      <c r="DV36" s="687"/>
      <c r="DW36" s="690">
        <v>10.8</v>
      </c>
      <c r="DX36" s="719"/>
      <c r="DY36" s="719"/>
      <c r="DZ36" s="719"/>
      <c r="EA36" s="719"/>
      <c r="EB36" s="719"/>
      <c r="EC36" s="720"/>
    </row>
    <row r="37" spans="2:133" ht="11.25" customHeight="1" x14ac:dyDescent="0.15">
      <c r="B37" s="682" t="s">
        <v>327</v>
      </c>
      <c r="C37" s="683"/>
      <c r="D37" s="683"/>
      <c r="E37" s="683"/>
      <c r="F37" s="683"/>
      <c r="G37" s="683"/>
      <c r="H37" s="683"/>
      <c r="I37" s="683"/>
      <c r="J37" s="683"/>
      <c r="K37" s="683"/>
      <c r="L37" s="683"/>
      <c r="M37" s="683"/>
      <c r="N37" s="683"/>
      <c r="O37" s="683"/>
      <c r="P37" s="683"/>
      <c r="Q37" s="684"/>
      <c r="R37" s="685">
        <v>904530</v>
      </c>
      <c r="S37" s="686"/>
      <c r="T37" s="686"/>
      <c r="U37" s="686"/>
      <c r="V37" s="686"/>
      <c r="W37" s="686"/>
      <c r="X37" s="686"/>
      <c r="Y37" s="687"/>
      <c r="Z37" s="688">
        <v>4.4000000000000004</v>
      </c>
      <c r="AA37" s="688"/>
      <c r="AB37" s="688"/>
      <c r="AC37" s="688"/>
      <c r="AD37" s="689" t="s">
        <v>172</v>
      </c>
      <c r="AE37" s="689"/>
      <c r="AF37" s="689"/>
      <c r="AG37" s="689"/>
      <c r="AH37" s="689"/>
      <c r="AI37" s="689"/>
      <c r="AJ37" s="689"/>
      <c r="AK37" s="689"/>
      <c r="AL37" s="690" t="s">
        <v>172</v>
      </c>
      <c r="AM37" s="691"/>
      <c r="AN37" s="691"/>
      <c r="AO37" s="692"/>
      <c r="AQ37" s="763" t="s">
        <v>328</v>
      </c>
      <c r="AR37" s="764"/>
      <c r="AS37" s="764"/>
      <c r="AT37" s="764"/>
      <c r="AU37" s="764"/>
      <c r="AV37" s="764"/>
      <c r="AW37" s="764"/>
      <c r="AX37" s="764"/>
      <c r="AY37" s="765"/>
      <c r="AZ37" s="685">
        <v>97230</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-119928</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828358</v>
      </c>
      <c r="CS37" s="721"/>
      <c r="CT37" s="721"/>
      <c r="CU37" s="721"/>
      <c r="CV37" s="721"/>
      <c r="CW37" s="721"/>
      <c r="CX37" s="721"/>
      <c r="CY37" s="722"/>
      <c r="CZ37" s="690">
        <v>4.4000000000000004</v>
      </c>
      <c r="DA37" s="719"/>
      <c r="DB37" s="719"/>
      <c r="DC37" s="723"/>
      <c r="DD37" s="694">
        <v>828358</v>
      </c>
      <c r="DE37" s="721"/>
      <c r="DF37" s="721"/>
      <c r="DG37" s="721"/>
      <c r="DH37" s="721"/>
      <c r="DI37" s="721"/>
      <c r="DJ37" s="721"/>
      <c r="DK37" s="722"/>
      <c r="DL37" s="694">
        <v>761914</v>
      </c>
      <c r="DM37" s="721"/>
      <c r="DN37" s="721"/>
      <c r="DO37" s="721"/>
      <c r="DP37" s="721"/>
      <c r="DQ37" s="721"/>
      <c r="DR37" s="721"/>
      <c r="DS37" s="721"/>
      <c r="DT37" s="721"/>
      <c r="DU37" s="721"/>
      <c r="DV37" s="722"/>
      <c r="DW37" s="690">
        <v>8</v>
      </c>
      <c r="DX37" s="719"/>
      <c r="DY37" s="719"/>
      <c r="DZ37" s="719"/>
      <c r="EA37" s="719"/>
      <c r="EB37" s="719"/>
      <c r="EC37" s="720"/>
    </row>
    <row r="38" spans="2:133" ht="11.25" customHeight="1" x14ac:dyDescent="0.15">
      <c r="B38" s="682" t="s">
        <v>331</v>
      </c>
      <c r="C38" s="683"/>
      <c r="D38" s="683"/>
      <c r="E38" s="683"/>
      <c r="F38" s="683"/>
      <c r="G38" s="683"/>
      <c r="H38" s="683"/>
      <c r="I38" s="683"/>
      <c r="J38" s="683"/>
      <c r="K38" s="683"/>
      <c r="L38" s="683"/>
      <c r="M38" s="683"/>
      <c r="N38" s="683"/>
      <c r="O38" s="683"/>
      <c r="P38" s="683"/>
      <c r="Q38" s="684"/>
      <c r="R38" s="685">
        <v>164186</v>
      </c>
      <c r="S38" s="686"/>
      <c r="T38" s="686"/>
      <c r="U38" s="686"/>
      <c r="V38" s="686"/>
      <c r="W38" s="686"/>
      <c r="X38" s="686"/>
      <c r="Y38" s="687"/>
      <c r="Z38" s="688">
        <v>0.8</v>
      </c>
      <c r="AA38" s="688"/>
      <c r="AB38" s="688"/>
      <c r="AC38" s="688"/>
      <c r="AD38" s="689">
        <v>33</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61769</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4270</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1702531</v>
      </c>
      <c r="CS38" s="686"/>
      <c r="CT38" s="686"/>
      <c r="CU38" s="686"/>
      <c r="CV38" s="686"/>
      <c r="CW38" s="686"/>
      <c r="CX38" s="686"/>
      <c r="CY38" s="687"/>
      <c r="CZ38" s="690">
        <v>8.9</v>
      </c>
      <c r="DA38" s="719"/>
      <c r="DB38" s="719"/>
      <c r="DC38" s="723"/>
      <c r="DD38" s="694">
        <v>1373940</v>
      </c>
      <c r="DE38" s="686"/>
      <c r="DF38" s="686"/>
      <c r="DG38" s="686"/>
      <c r="DH38" s="686"/>
      <c r="DI38" s="686"/>
      <c r="DJ38" s="686"/>
      <c r="DK38" s="687"/>
      <c r="DL38" s="694">
        <v>1248184</v>
      </c>
      <c r="DM38" s="686"/>
      <c r="DN38" s="686"/>
      <c r="DO38" s="686"/>
      <c r="DP38" s="686"/>
      <c r="DQ38" s="686"/>
      <c r="DR38" s="686"/>
      <c r="DS38" s="686"/>
      <c r="DT38" s="686"/>
      <c r="DU38" s="686"/>
      <c r="DV38" s="687"/>
      <c r="DW38" s="690">
        <v>13.1</v>
      </c>
      <c r="DX38" s="719"/>
      <c r="DY38" s="719"/>
      <c r="DZ38" s="719"/>
      <c r="EA38" s="719"/>
      <c r="EB38" s="719"/>
      <c r="EC38" s="720"/>
    </row>
    <row r="39" spans="2:133" ht="11.25" customHeight="1" x14ac:dyDescent="0.15">
      <c r="B39" s="682" t="s">
        <v>335</v>
      </c>
      <c r="C39" s="683"/>
      <c r="D39" s="683"/>
      <c r="E39" s="683"/>
      <c r="F39" s="683"/>
      <c r="G39" s="683"/>
      <c r="H39" s="683"/>
      <c r="I39" s="683"/>
      <c r="J39" s="683"/>
      <c r="K39" s="683"/>
      <c r="L39" s="683"/>
      <c r="M39" s="683"/>
      <c r="N39" s="683"/>
      <c r="O39" s="683"/>
      <c r="P39" s="683"/>
      <c r="Q39" s="684"/>
      <c r="R39" s="685">
        <v>1008958</v>
      </c>
      <c r="S39" s="686"/>
      <c r="T39" s="686"/>
      <c r="U39" s="686"/>
      <c r="V39" s="686"/>
      <c r="W39" s="686"/>
      <c r="X39" s="686"/>
      <c r="Y39" s="687"/>
      <c r="Z39" s="688">
        <v>4.9000000000000004</v>
      </c>
      <c r="AA39" s="688"/>
      <c r="AB39" s="688"/>
      <c r="AC39" s="688"/>
      <c r="AD39" s="689" t="s">
        <v>172</v>
      </c>
      <c r="AE39" s="689"/>
      <c r="AF39" s="689"/>
      <c r="AG39" s="689"/>
      <c r="AH39" s="689"/>
      <c r="AI39" s="689"/>
      <c r="AJ39" s="689"/>
      <c r="AK39" s="689"/>
      <c r="AL39" s="690" t="s">
        <v>128</v>
      </c>
      <c r="AM39" s="691"/>
      <c r="AN39" s="691"/>
      <c r="AO39" s="692"/>
      <c r="AQ39" s="763" t="s">
        <v>336</v>
      </c>
      <c r="AR39" s="764"/>
      <c r="AS39" s="764"/>
      <c r="AT39" s="764"/>
      <c r="AU39" s="764"/>
      <c r="AV39" s="764"/>
      <c r="AW39" s="764"/>
      <c r="AX39" s="764"/>
      <c r="AY39" s="765"/>
      <c r="AZ39" s="685">
        <v>324</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6381</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535947</v>
      </c>
      <c r="CS39" s="721"/>
      <c r="CT39" s="721"/>
      <c r="CU39" s="721"/>
      <c r="CV39" s="721"/>
      <c r="CW39" s="721"/>
      <c r="CX39" s="721"/>
      <c r="CY39" s="722"/>
      <c r="CZ39" s="690">
        <v>2.8</v>
      </c>
      <c r="DA39" s="719"/>
      <c r="DB39" s="719"/>
      <c r="DC39" s="723"/>
      <c r="DD39" s="694">
        <v>520744</v>
      </c>
      <c r="DE39" s="721"/>
      <c r="DF39" s="721"/>
      <c r="DG39" s="721"/>
      <c r="DH39" s="721"/>
      <c r="DI39" s="721"/>
      <c r="DJ39" s="721"/>
      <c r="DK39" s="722"/>
      <c r="DL39" s="694" t="s">
        <v>172</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172</v>
      </c>
      <c r="AE40" s="689"/>
      <c r="AF40" s="689"/>
      <c r="AG40" s="689"/>
      <c r="AH40" s="689"/>
      <c r="AI40" s="689"/>
      <c r="AJ40" s="689"/>
      <c r="AK40" s="689"/>
      <c r="AL40" s="690" t="s">
        <v>128</v>
      </c>
      <c r="AM40" s="691"/>
      <c r="AN40" s="691"/>
      <c r="AO40" s="692"/>
      <c r="AQ40" s="763" t="s">
        <v>340</v>
      </c>
      <c r="AR40" s="764"/>
      <c r="AS40" s="764"/>
      <c r="AT40" s="764"/>
      <c r="AU40" s="764"/>
      <c r="AV40" s="764"/>
      <c r="AW40" s="764"/>
      <c r="AX40" s="764"/>
      <c r="AY40" s="765"/>
      <c r="AZ40" s="685" t="s">
        <v>128</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84</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72840</v>
      </c>
      <c r="CS40" s="686"/>
      <c r="CT40" s="686"/>
      <c r="CU40" s="686"/>
      <c r="CV40" s="686"/>
      <c r="CW40" s="686"/>
      <c r="CX40" s="686"/>
      <c r="CY40" s="687"/>
      <c r="CZ40" s="690">
        <v>0.4</v>
      </c>
      <c r="DA40" s="719"/>
      <c r="DB40" s="719"/>
      <c r="DC40" s="723"/>
      <c r="DD40" s="694">
        <v>60368</v>
      </c>
      <c r="DE40" s="686"/>
      <c r="DF40" s="686"/>
      <c r="DG40" s="686"/>
      <c r="DH40" s="686"/>
      <c r="DI40" s="686"/>
      <c r="DJ40" s="686"/>
      <c r="DK40" s="687"/>
      <c r="DL40" s="694">
        <v>8048</v>
      </c>
      <c r="DM40" s="686"/>
      <c r="DN40" s="686"/>
      <c r="DO40" s="686"/>
      <c r="DP40" s="686"/>
      <c r="DQ40" s="686"/>
      <c r="DR40" s="686"/>
      <c r="DS40" s="686"/>
      <c r="DT40" s="686"/>
      <c r="DU40" s="686"/>
      <c r="DV40" s="687"/>
      <c r="DW40" s="690">
        <v>0.1</v>
      </c>
      <c r="DX40" s="719"/>
      <c r="DY40" s="719"/>
      <c r="DZ40" s="719"/>
      <c r="EA40" s="719"/>
      <c r="EB40" s="719"/>
      <c r="EC40" s="720"/>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345</v>
      </c>
      <c r="AR41" s="764"/>
      <c r="AS41" s="764"/>
      <c r="AT41" s="764"/>
      <c r="AU41" s="764"/>
      <c r="AV41" s="764"/>
      <c r="AW41" s="764"/>
      <c r="AX41" s="764"/>
      <c r="AY41" s="765"/>
      <c r="AZ41" s="685">
        <v>413039</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t="s">
        <v>172</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172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334600</v>
      </c>
      <c r="S42" s="686"/>
      <c r="T42" s="686"/>
      <c r="U42" s="686"/>
      <c r="V42" s="686"/>
      <c r="W42" s="686"/>
      <c r="X42" s="686"/>
      <c r="Y42" s="687"/>
      <c r="Z42" s="688">
        <v>1.6</v>
      </c>
      <c r="AA42" s="688"/>
      <c r="AB42" s="688"/>
      <c r="AC42" s="688"/>
      <c r="AD42" s="689" t="s">
        <v>128</v>
      </c>
      <c r="AE42" s="689"/>
      <c r="AF42" s="689"/>
      <c r="AG42" s="689"/>
      <c r="AH42" s="689"/>
      <c r="AI42" s="689"/>
      <c r="AJ42" s="689"/>
      <c r="AK42" s="689"/>
      <c r="AL42" s="690" t="s">
        <v>128</v>
      </c>
      <c r="AM42" s="691"/>
      <c r="AN42" s="691"/>
      <c r="AO42" s="692"/>
      <c r="AQ42" s="784" t="s">
        <v>349</v>
      </c>
      <c r="AR42" s="785"/>
      <c r="AS42" s="785"/>
      <c r="AT42" s="785"/>
      <c r="AU42" s="785"/>
      <c r="AV42" s="785"/>
      <c r="AW42" s="785"/>
      <c r="AX42" s="785"/>
      <c r="AY42" s="786"/>
      <c r="AZ42" s="776">
        <v>1191938</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425</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2069755</v>
      </c>
      <c r="CS42" s="686"/>
      <c r="CT42" s="686"/>
      <c r="CU42" s="686"/>
      <c r="CV42" s="686"/>
      <c r="CW42" s="686"/>
      <c r="CX42" s="686"/>
      <c r="CY42" s="687"/>
      <c r="CZ42" s="690">
        <v>10.9</v>
      </c>
      <c r="DA42" s="691"/>
      <c r="DB42" s="691"/>
      <c r="DC42" s="703"/>
      <c r="DD42" s="694">
        <v>762032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352</v>
      </c>
      <c r="C43" s="736"/>
      <c r="D43" s="736"/>
      <c r="E43" s="736"/>
      <c r="F43" s="736"/>
      <c r="G43" s="736"/>
      <c r="H43" s="736"/>
      <c r="I43" s="736"/>
      <c r="J43" s="736"/>
      <c r="K43" s="736"/>
      <c r="L43" s="736"/>
      <c r="M43" s="736"/>
      <c r="N43" s="736"/>
      <c r="O43" s="736"/>
      <c r="P43" s="736"/>
      <c r="Q43" s="737"/>
      <c r="R43" s="776">
        <v>20651537</v>
      </c>
      <c r="S43" s="777"/>
      <c r="T43" s="777"/>
      <c r="U43" s="777"/>
      <c r="V43" s="777"/>
      <c r="W43" s="777"/>
      <c r="X43" s="777"/>
      <c r="Y43" s="778"/>
      <c r="Z43" s="779">
        <v>100</v>
      </c>
      <c r="AA43" s="779"/>
      <c r="AB43" s="779"/>
      <c r="AC43" s="779"/>
      <c r="AD43" s="780">
        <v>9204415</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171624</v>
      </c>
      <c r="CS43" s="721"/>
      <c r="CT43" s="721"/>
      <c r="CU43" s="721"/>
      <c r="CV43" s="721"/>
      <c r="CW43" s="721"/>
      <c r="CX43" s="721"/>
      <c r="CY43" s="722"/>
      <c r="CZ43" s="690">
        <v>0.9</v>
      </c>
      <c r="DA43" s="719"/>
      <c r="DB43" s="719"/>
      <c r="DC43" s="723"/>
      <c r="DD43" s="694">
        <v>171624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1790314</v>
      </c>
      <c r="CS44" s="686"/>
      <c r="CT44" s="686"/>
      <c r="CU44" s="686"/>
      <c r="CV44" s="686"/>
      <c r="CW44" s="686"/>
      <c r="CX44" s="686"/>
      <c r="CY44" s="687"/>
      <c r="CZ44" s="690">
        <v>9.4</v>
      </c>
      <c r="DA44" s="691"/>
      <c r="DB44" s="691"/>
      <c r="DC44" s="703"/>
      <c r="DD44" s="694">
        <v>544198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629921</v>
      </c>
      <c r="CS45" s="721"/>
      <c r="CT45" s="721"/>
      <c r="CU45" s="721"/>
      <c r="CV45" s="721"/>
      <c r="CW45" s="721"/>
      <c r="CX45" s="721"/>
      <c r="CY45" s="722"/>
      <c r="CZ45" s="690">
        <v>3.3</v>
      </c>
      <c r="DA45" s="719"/>
      <c r="DB45" s="719"/>
      <c r="DC45" s="723"/>
      <c r="DD45" s="694">
        <v>87729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1136711</v>
      </c>
      <c r="CS46" s="686"/>
      <c r="CT46" s="686"/>
      <c r="CU46" s="686"/>
      <c r="CV46" s="686"/>
      <c r="CW46" s="686"/>
      <c r="CX46" s="686"/>
      <c r="CY46" s="687"/>
      <c r="CZ46" s="690">
        <v>6</v>
      </c>
      <c r="DA46" s="691"/>
      <c r="DB46" s="691"/>
      <c r="DC46" s="703"/>
      <c r="DD46" s="694">
        <v>443379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279441</v>
      </c>
      <c r="CS47" s="721"/>
      <c r="CT47" s="721"/>
      <c r="CU47" s="721"/>
      <c r="CV47" s="721"/>
      <c r="CW47" s="721"/>
      <c r="CX47" s="721"/>
      <c r="CY47" s="722"/>
      <c r="CZ47" s="690">
        <v>1.5</v>
      </c>
      <c r="DA47" s="719"/>
      <c r="DB47" s="719"/>
      <c r="DC47" s="723"/>
      <c r="DD47" s="694">
        <v>217834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362</v>
      </c>
      <c r="CE49" s="736"/>
      <c r="CF49" s="736"/>
      <c r="CG49" s="736"/>
      <c r="CH49" s="736"/>
      <c r="CI49" s="736"/>
      <c r="CJ49" s="736"/>
      <c r="CK49" s="736"/>
      <c r="CL49" s="736"/>
      <c r="CM49" s="736"/>
      <c r="CN49" s="736"/>
      <c r="CO49" s="736"/>
      <c r="CP49" s="736"/>
      <c r="CQ49" s="737"/>
      <c r="CR49" s="776">
        <v>19037809</v>
      </c>
      <c r="CS49" s="756"/>
      <c r="CT49" s="756"/>
      <c r="CU49" s="756"/>
      <c r="CV49" s="756"/>
      <c r="CW49" s="756"/>
      <c r="CX49" s="756"/>
      <c r="CY49" s="787"/>
      <c r="CZ49" s="781">
        <v>100</v>
      </c>
      <c r="DA49" s="788"/>
      <c r="DB49" s="788"/>
      <c r="DC49" s="789"/>
      <c r="DD49" s="790">
        <v>10504803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rJD4+9KkYfFipTqtZbCuoV7uC+lE1kaYD0gh/qi7FuATPzvRxMhQkbZr7Ph2b9wgCKlfvZsCQhJz6SOs9yzDg==" saltValue="sOGM04Y7T6QQog/Pm64qI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364</v>
      </c>
      <c r="DK2" s="833"/>
      <c r="DL2" s="833"/>
      <c r="DM2" s="833"/>
      <c r="DN2" s="833"/>
      <c r="DO2" s="834"/>
      <c r="DP2" s="251"/>
      <c r="DQ2" s="832" t="s">
        <v>365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368</v>
      </c>
      <c r="B5" s="827"/>
      <c r="C5" s="827"/>
      <c r="D5" s="827"/>
      <c r="E5" s="827"/>
      <c r="F5" s="827"/>
      <c r="G5" s="827"/>
      <c r="H5" s="827"/>
      <c r="I5" s="827"/>
      <c r="J5" s="827"/>
      <c r="K5" s="827"/>
      <c r="L5" s="827"/>
      <c r="M5" s="827"/>
      <c r="N5" s="827"/>
      <c r="O5" s="827"/>
      <c r="P5" s="828"/>
      <c r="Q5" s="803" t="s">
        <v>369</v>
      </c>
      <c r="R5" s="804"/>
      <c r="S5" s="804"/>
      <c r="T5" s="804"/>
      <c r="U5" s="805"/>
      <c r="V5" s="803" t="s">
        <v>370</v>
      </c>
      <c r="W5" s="804"/>
      <c r="X5" s="804"/>
      <c r="Y5" s="804"/>
      <c r="Z5" s="805"/>
      <c r="AA5" s="803" t="s">
        <v>371</v>
      </c>
      <c r="AB5" s="804"/>
      <c r="AC5" s="804"/>
      <c r="AD5" s="804"/>
      <c r="AE5" s="804"/>
      <c r="AF5" s="836" t="s">
        <v>372</v>
      </c>
      <c r="AG5" s="804"/>
      <c r="AH5" s="804"/>
      <c r="AI5" s="804"/>
      <c r="AJ5" s="815"/>
      <c r="AK5" s="804" t="s">
        <v>373</v>
      </c>
      <c r="AL5" s="804"/>
      <c r="AM5" s="804"/>
      <c r="AN5" s="804"/>
      <c r="AO5" s="805"/>
      <c r="AP5" s="803" t="s">
        <v>374</v>
      </c>
      <c r="AQ5" s="804"/>
      <c r="AR5" s="804"/>
      <c r="AS5" s="804"/>
      <c r="AT5" s="805"/>
      <c r="AU5" s="803" t="s">
        <v>375</v>
      </c>
      <c r="AV5" s="804"/>
      <c r="AW5" s="804"/>
      <c r="AX5" s="804"/>
      <c r="AY5" s="815"/>
      <c r="AZ5" s="258"/>
      <c r="BA5" s="258"/>
      <c r="BB5" s="258"/>
      <c r="BC5" s="258"/>
      <c r="BD5" s="258"/>
      <c r="BE5" s="259"/>
      <c r="BF5" s="259"/>
      <c r="BG5" s="259"/>
      <c r="BH5" s="259"/>
      <c r="BI5" s="259"/>
      <c r="BJ5" s="259"/>
      <c r="BK5" s="259"/>
      <c r="BL5" s="259"/>
      <c r="BM5" s="259"/>
      <c r="BN5" s="259"/>
      <c r="BO5" s="259"/>
      <c r="BP5" s="259"/>
      <c r="BQ5" s="826" t="s">
        <v>376</v>
      </c>
      <c r="BR5" s="827"/>
      <c r="BS5" s="827"/>
      <c r="BT5" s="827"/>
      <c r="BU5" s="827"/>
      <c r="BV5" s="827"/>
      <c r="BW5" s="827"/>
      <c r="BX5" s="827"/>
      <c r="BY5" s="827"/>
      <c r="BZ5" s="827"/>
      <c r="CA5" s="827"/>
      <c r="CB5" s="827"/>
      <c r="CC5" s="827"/>
      <c r="CD5" s="827"/>
      <c r="CE5" s="827"/>
      <c r="CF5" s="827"/>
      <c r="CG5" s="828"/>
      <c r="CH5" s="803" t="s">
        <v>377</v>
      </c>
      <c r="CI5" s="804"/>
      <c r="CJ5" s="804"/>
      <c r="CK5" s="804"/>
      <c r="CL5" s="805"/>
      <c r="CM5" s="803" t="s">
        <v>378</v>
      </c>
      <c r="CN5" s="804"/>
      <c r="CO5" s="804"/>
      <c r="CP5" s="804"/>
      <c r="CQ5" s="805"/>
      <c r="CR5" s="803" t="s">
        <v>379</v>
      </c>
      <c r="CS5" s="804"/>
      <c r="CT5" s="804"/>
      <c r="CU5" s="804"/>
      <c r="CV5" s="805"/>
      <c r="CW5" s="803" t="s">
        <v>380</v>
      </c>
      <c r="CX5" s="804"/>
      <c r="CY5" s="804"/>
      <c r="CZ5" s="804"/>
      <c r="DA5" s="805"/>
      <c r="DB5" s="803" t="s">
        <v>381</v>
      </c>
      <c r="DC5" s="804"/>
      <c r="DD5" s="804"/>
      <c r="DE5" s="804"/>
      <c r="DF5" s="805"/>
      <c r="DG5" s="809" t="s">
        <v>382</v>
      </c>
      <c r="DH5" s="810"/>
      <c r="DI5" s="810"/>
      <c r="DJ5" s="810"/>
      <c r="DK5" s="811"/>
      <c r="DL5" s="809" t="s">
        <v>383</v>
      </c>
      <c r="DM5" s="810"/>
      <c r="DN5" s="810"/>
      <c r="DO5" s="810"/>
      <c r="DP5" s="811"/>
      <c r="DQ5" s="803" t="s">
        <v>384</v>
      </c>
      <c r="DR5" s="804"/>
      <c r="DS5" s="804"/>
      <c r="DT5" s="804"/>
      <c r="DU5" s="805"/>
      <c r="DV5" s="803" t="s">
        <v>375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385</v>
      </c>
      <c r="C7" s="818"/>
      <c r="D7" s="818"/>
      <c r="E7" s="818"/>
      <c r="F7" s="818"/>
      <c r="G7" s="818"/>
      <c r="H7" s="818"/>
      <c r="I7" s="818"/>
      <c r="J7" s="818"/>
      <c r="K7" s="818"/>
      <c r="L7" s="818"/>
      <c r="M7" s="818"/>
      <c r="N7" s="818"/>
      <c r="O7" s="818"/>
      <c r="P7" s="819"/>
      <c r="Q7" s="820">
        <v>20657</v>
      </c>
      <c r="R7" s="821"/>
      <c r="S7" s="821"/>
      <c r="T7" s="821"/>
      <c r="U7" s="821"/>
      <c r="V7" s="821">
        <v>19043</v>
      </c>
      <c r="W7" s="821"/>
      <c r="X7" s="821"/>
      <c r="Y7" s="821"/>
      <c r="Z7" s="821"/>
      <c r="AA7" s="821">
        <v>1614</v>
      </c>
      <c r="AB7" s="821"/>
      <c r="AC7" s="821"/>
      <c r="AD7" s="821"/>
      <c r="AE7" s="822"/>
      <c r="AF7" s="823">
        <v>650</v>
      </c>
      <c r="AG7" s="824"/>
      <c r="AH7" s="824"/>
      <c r="AI7" s="824"/>
      <c r="AJ7" s="825"/>
      <c r="AK7" s="860">
        <v>830</v>
      </c>
      <c r="AL7" s="861"/>
      <c r="AM7" s="861"/>
      <c r="AN7" s="861"/>
      <c r="AO7" s="861"/>
      <c r="AP7" s="861">
        <v>15319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0</v>
      </c>
      <c r="CI7" s="858"/>
      <c r="CJ7" s="858"/>
      <c r="CK7" s="858"/>
      <c r="CL7" s="859"/>
      <c r="CM7" s="857">
        <v>4</v>
      </c>
      <c r="CN7" s="858"/>
      <c r="CO7" s="858"/>
      <c r="CP7" s="858"/>
      <c r="CQ7" s="859"/>
      <c r="CR7" s="857">
        <v>2</v>
      </c>
      <c r="CS7" s="858"/>
      <c r="CT7" s="858"/>
      <c r="CU7" s="858"/>
      <c r="CV7" s="859"/>
      <c r="CW7" s="857" t="s">
        <v>594</v>
      </c>
      <c r="CX7" s="858"/>
      <c r="CY7" s="858"/>
      <c r="CZ7" s="858"/>
      <c r="DA7" s="859"/>
      <c r="DB7" s="857" t="s">
        <v>594</v>
      </c>
      <c r="DC7" s="858"/>
      <c r="DD7" s="858"/>
      <c r="DE7" s="858"/>
      <c r="DF7" s="859"/>
      <c r="DG7" s="857" t="s">
        <v>600</v>
      </c>
      <c r="DH7" s="858"/>
      <c r="DI7" s="858"/>
      <c r="DJ7" s="858"/>
      <c r="DK7" s="859"/>
      <c r="DL7" s="857" t="s">
        <v>601</v>
      </c>
      <c r="DM7" s="858"/>
      <c r="DN7" s="858"/>
      <c r="DO7" s="858"/>
      <c r="DP7" s="859"/>
      <c r="DQ7" s="857" t="s">
        <v>594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387</v>
      </c>
      <c r="B23" s="876" t="s">
        <v>388</v>
      </c>
      <c r="C23" s="877"/>
      <c r="D23" s="877"/>
      <c r="E23" s="877"/>
      <c r="F23" s="877"/>
      <c r="G23" s="877"/>
      <c r="H23" s="877"/>
      <c r="I23" s="877"/>
      <c r="J23" s="877"/>
      <c r="K23" s="877"/>
      <c r="L23" s="877"/>
      <c r="M23" s="877"/>
      <c r="N23" s="877"/>
      <c r="O23" s="877"/>
      <c r="P23" s="878"/>
      <c r="Q23" s="879">
        <v>20652</v>
      </c>
      <c r="R23" s="880"/>
      <c r="S23" s="880"/>
      <c r="T23" s="880"/>
      <c r="U23" s="880"/>
      <c r="V23" s="880">
        <v>19038</v>
      </c>
      <c r="W23" s="880"/>
      <c r="X23" s="880"/>
      <c r="Y23" s="880"/>
      <c r="Z23" s="880"/>
      <c r="AA23" s="880">
        <v>1614</v>
      </c>
      <c r="AB23" s="880"/>
      <c r="AC23" s="880"/>
      <c r="AD23" s="880"/>
      <c r="AE23" s="881"/>
      <c r="AF23" s="882">
        <v>650</v>
      </c>
      <c r="AG23" s="880"/>
      <c r="AH23" s="880"/>
      <c r="AI23" s="880"/>
      <c r="AJ23" s="883"/>
      <c r="AK23" s="884"/>
      <c r="AL23" s="885"/>
      <c r="AM23" s="885"/>
      <c r="AN23" s="885"/>
      <c r="AO23" s="885"/>
      <c r="AP23" s="880">
        <v>15319</v>
      </c>
      <c r="AQ23" s="880"/>
      <c r="AR23" s="880"/>
      <c r="AS23" s="880"/>
      <c r="AT23" s="880"/>
      <c r="AU23" s="886"/>
      <c r="AV23" s="886"/>
      <c r="AW23" s="886"/>
      <c r="AX23" s="886"/>
      <c r="AY23" s="887"/>
      <c r="AZ23" s="895" t="s">
        <v>389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368</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3793</v>
      </c>
      <c r="R28" s="909"/>
      <c r="S28" s="909"/>
      <c r="T28" s="909"/>
      <c r="U28" s="909"/>
      <c r="V28" s="909">
        <v>3791</v>
      </c>
      <c r="W28" s="909"/>
      <c r="X28" s="909"/>
      <c r="Y28" s="909"/>
      <c r="Z28" s="909"/>
      <c r="AA28" s="909">
        <v>2</v>
      </c>
      <c r="AB28" s="909"/>
      <c r="AC28" s="909"/>
      <c r="AD28" s="909"/>
      <c r="AE28" s="910"/>
      <c r="AF28" s="911">
        <v>2</v>
      </c>
      <c r="AG28" s="909"/>
      <c r="AH28" s="909"/>
      <c r="AI28" s="909"/>
      <c r="AJ28" s="912"/>
      <c r="AK28" s="913">
        <v>448</v>
      </c>
      <c r="AL28" s="904"/>
      <c r="AM28" s="904"/>
      <c r="AN28" s="904"/>
      <c r="AO28" s="904"/>
      <c r="AP28" s="904" t="s">
        <v>585</v>
      </c>
      <c r="AQ28" s="904"/>
      <c r="AR28" s="904"/>
      <c r="AS28" s="904"/>
      <c r="AT28" s="904"/>
      <c r="AU28" s="904" t="s">
        <v>585</v>
      </c>
      <c r="AV28" s="904"/>
      <c r="AW28" s="904"/>
      <c r="AX28" s="904"/>
      <c r="AY28" s="904"/>
      <c r="AZ28" s="905" t="s">
        <v>585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3060</v>
      </c>
      <c r="R29" s="845"/>
      <c r="S29" s="845"/>
      <c r="T29" s="845"/>
      <c r="U29" s="845"/>
      <c r="V29" s="845">
        <v>3003</v>
      </c>
      <c r="W29" s="845"/>
      <c r="X29" s="845"/>
      <c r="Y29" s="845"/>
      <c r="Z29" s="845"/>
      <c r="AA29" s="845">
        <v>57</v>
      </c>
      <c r="AB29" s="845"/>
      <c r="AC29" s="845"/>
      <c r="AD29" s="845"/>
      <c r="AE29" s="846"/>
      <c r="AF29" s="847">
        <v>57</v>
      </c>
      <c r="AG29" s="848"/>
      <c r="AH29" s="848"/>
      <c r="AI29" s="848"/>
      <c r="AJ29" s="849"/>
      <c r="AK29" s="916">
        <v>514</v>
      </c>
      <c r="AL29" s="917"/>
      <c r="AM29" s="917"/>
      <c r="AN29" s="917"/>
      <c r="AO29" s="917"/>
      <c r="AP29" s="917" t="s">
        <v>585</v>
      </c>
      <c r="AQ29" s="917"/>
      <c r="AR29" s="917"/>
      <c r="AS29" s="917"/>
      <c r="AT29" s="917"/>
      <c r="AU29" s="917" t="s">
        <v>585</v>
      </c>
      <c r="AV29" s="917"/>
      <c r="AW29" s="917"/>
      <c r="AX29" s="917"/>
      <c r="AY29" s="917"/>
      <c r="AZ29" s="918" t="s">
        <v>585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475</v>
      </c>
      <c r="R30" s="845"/>
      <c r="S30" s="845"/>
      <c r="T30" s="845"/>
      <c r="U30" s="845"/>
      <c r="V30" s="845">
        <v>474</v>
      </c>
      <c r="W30" s="845"/>
      <c r="X30" s="845"/>
      <c r="Y30" s="845"/>
      <c r="Z30" s="845"/>
      <c r="AA30" s="845">
        <v>1</v>
      </c>
      <c r="AB30" s="845"/>
      <c r="AC30" s="845"/>
      <c r="AD30" s="845"/>
      <c r="AE30" s="846"/>
      <c r="AF30" s="847">
        <v>1</v>
      </c>
      <c r="AG30" s="848"/>
      <c r="AH30" s="848"/>
      <c r="AI30" s="848"/>
      <c r="AJ30" s="849"/>
      <c r="AK30" s="916">
        <v>189</v>
      </c>
      <c r="AL30" s="917"/>
      <c r="AM30" s="917"/>
      <c r="AN30" s="917"/>
      <c r="AO30" s="917"/>
      <c r="AP30" s="917" t="s">
        <v>585</v>
      </c>
      <c r="AQ30" s="917"/>
      <c r="AR30" s="917"/>
      <c r="AS30" s="917"/>
      <c r="AT30" s="917"/>
      <c r="AU30" s="917" t="s">
        <v>585</v>
      </c>
      <c r="AV30" s="917"/>
      <c r="AW30" s="917"/>
      <c r="AX30" s="917"/>
      <c r="AY30" s="917"/>
      <c r="AZ30" s="918" t="s">
        <v>585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16</v>
      </c>
      <c r="R31" s="845"/>
      <c r="S31" s="845"/>
      <c r="T31" s="845"/>
      <c r="U31" s="845"/>
      <c r="V31" s="845">
        <v>15</v>
      </c>
      <c r="W31" s="845"/>
      <c r="X31" s="845"/>
      <c r="Y31" s="845"/>
      <c r="Z31" s="845"/>
      <c r="AA31" s="845">
        <v>1</v>
      </c>
      <c r="AB31" s="845"/>
      <c r="AC31" s="845"/>
      <c r="AD31" s="845"/>
      <c r="AE31" s="846"/>
      <c r="AF31" s="847">
        <v>1</v>
      </c>
      <c r="AG31" s="848"/>
      <c r="AH31" s="848"/>
      <c r="AI31" s="848"/>
      <c r="AJ31" s="849"/>
      <c r="AK31" s="916" t="s">
        <v>585</v>
      </c>
      <c r="AL31" s="917"/>
      <c r="AM31" s="917"/>
      <c r="AN31" s="917"/>
      <c r="AO31" s="917"/>
      <c r="AP31" s="917" t="s">
        <v>585</v>
      </c>
      <c r="AQ31" s="917"/>
      <c r="AR31" s="917"/>
      <c r="AS31" s="917"/>
      <c r="AT31" s="917"/>
      <c r="AU31" s="917" t="s">
        <v>585</v>
      </c>
      <c r="AV31" s="917"/>
      <c r="AW31" s="917"/>
      <c r="AX31" s="917"/>
      <c r="AY31" s="917"/>
      <c r="AZ31" s="918" t="s">
        <v>585</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404</v>
      </c>
      <c r="C32" s="842"/>
      <c r="D32" s="842"/>
      <c r="E32" s="842"/>
      <c r="F32" s="842"/>
      <c r="G32" s="842"/>
      <c r="H32" s="842"/>
      <c r="I32" s="842"/>
      <c r="J32" s="842"/>
      <c r="K32" s="842"/>
      <c r="L32" s="842"/>
      <c r="M32" s="842"/>
      <c r="N32" s="842"/>
      <c r="O32" s="842"/>
      <c r="P32" s="843"/>
      <c r="Q32" s="844">
        <v>401</v>
      </c>
      <c r="R32" s="845"/>
      <c r="S32" s="845"/>
      <c r="T32" s="845"/>
      <c r="U32" s="845"/>
      <c r="V32" s="845">
        <v>307</v>
      </c>
      <c r="W32" s="845"/>
      <c r="X32" s="845"/>
      <c r="Y32" s="845"/>
      <c r="Z32" s="845"/>
      <c r="AA32" s="845">
        <v>94</v>
      </c>
      <c r="AB32" s="845"/>
      <c r="AC32" s="845"/>
      <c r="AD32" s="845"/>
      <c r="AE32" s="846"/>
      <c r="AF32" s="847">
        <v>527</v>
      </c>
      <c r="AG32" s="848"/>
      <c r="AH32" s="848"/>
      <c r="AI32" s="848"/>
      <c r="AJ32" s="849"/>
      <c r="AK32" s="916">
        <v>62</v>
      </c>
      <c r="AL32" s="917"/>
      <c r="AM32" s="917"/>
      <c r="AN32" s="917"/>
      <c r="AO32" s="917"/>
      <c r="AP32" s="917">
        <v>1072</v>
      </c>
      <c r="AQ32" s="917"/>
      <c r="AR32" s="917"/>
      <c r="AS32" s="917"/>
      <c r="AT32" s="917"/>
      <c r="AU32" s="917">
        <v>291</v>
      </c>
      <c r="AV32" s="917"/>
      <c r="AW32" s="917"/>
      <c r="AX32" s="917"/>
      <c r="AY32" s="917"/>
      <c r="AZ32" s="918" t="s">
        <v>585</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406</v>
      </c>
      <c r="C33" s="842"/>
      <c r="D33" s="842"/>
      <c r="E33" s="842"/>
      <c r="F33" s="842"/>
      <c r="G33" s="842"/>
      <c r="H33" s="842"/>
      <c r="I33" s="842"/>
      <c r="J33" s="842"/>
      <c r="K33" s="842"/>
      <c r="L33" s="842"/>
      <c r="M33" s="842"/>
      <c r="N33" s="842"/>
      <c r="O33" s="842"/>
      <c r="P33" s="843"/>
      <c r="Q33" s="844">
        <v>220</v>
      </c>
      <c r="R33" s="845"/>
      <c r="S33" s="845"/>
      <c r="T33" s="845"/>
      <c r="U33" s="845"/>
      <c r="V33" s="845">
        <v>218</v>
      </c>
      <c r="W33" s="845"/>
      <c r="X33" s="845"/>
      <c r="Y33" s="845"/>
      <c r="Z33" s="845"/>
      <c r="AA33" s="845">
        <v>2</v>
      </c>
      <c r="AB33" s="845"/>
      <c r="AC33" s="845"/>
      <c r="AD33" s="845"/>
      <c r="AE33" s="846"/>
      <c r="AF33" s="847">
        <v>2</v>
      </c>
      <c r="AG33" s="848"/>
      <c r="AH33" s="848"/>
      <c r="AI33" s="848"/>
      <c r="AJ33" s="849"/>
      <c r="AK33" s="916">
        <v>99</v>
      </c>
      <c r="AL33" s="917"/>
      <c r="AM33" s="917"/>
      <c r="AN33" s="917"/>
      <c r="AO33" s="917"/>
      <c r="AP33" s="917">
        <v>674</v>
      </c>
      <c r="AQ33" s="917"/>
      <c r="AR33" s="917"/>
      <c r="AS33" s="917"/>
      <c r="AT33" s="917"/>
      <c r="AU33" s="917">
        <v>660</v>
      </c>
      <c r="AV33" s="917"/>
      <c r="AW33" s="917"/>
      <c r="AX33" s="917"/>
      <c r="AY33" s="917"/>
      <c r="AZ33" s="918" t="s">
        <v>585</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387</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588</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375</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586</v>
      </c>
      <c r="C68" s="956"/>
      <c r="D68" s="956"/>
      <c r="E68" s="956"/>
      <c r="F68" s="956"/>
      <c r="G68" s="956"/>
      <c r="H68" s="956"/>
      <c r="I68" s="956"/>
      <c r="J68" s="956"/>
      <c r="K68" s="956"/>
      <c r="L68" s="956"/>
      <c r="M68" s="956"/>
      <c r="N68" s="956"/>
      <c r="O68" s="956"/>
      <c r="P68" s="957"/>
      <c r="Q68" s="958">
        <v>794</v>
      </c>
      <c r="R68" s="952"/>
      <c r="S68" s="952"/>
      <c r="T68" s="952"/>
      <c r="U68" s="952"/>
      <c r="V68" s="952">
        <v>778</v>
      </c>
      <c r="W68" s="952"/>
      <c r="X68" s="952"/>
      <c r="Y68" s="952"/>
      <c r="Z68" s="952"/>
      <c r="AA68" s="952">
        <v>16</v>
      </c>
      <c r="AB68" s="952"/>
      <c r="AC68" s="952"/>
      <c r="AD68" s="952"/>
      <c r="AE68" s="952"/>
      <c r="AF68" s="952">
        <v>16</v>
      </c>
      <c r="AG68" s="952"/>
      <c r="AH68" s="952"/>
      <c r="AI68" s="952"/>
      <c r="AJ68" s="952"/>
      <c r="AK68" s="952">
        <v>8</v>
      </c>
      <c r="AL68" s="952"/>
      <c r="AM68" s="952"/>
      <c r="AN68" s="952"/>
      <c r="AO68" s="952"/>
      <c r="AP68" s="952">
        <v>58</v>
      </c>
      <c r="AQ68" s="952"/>
      <c r="AR68" s="952"/>
      <c r="AS68" s="952"/>
      <c r="AT68" s="952"/>
      <c r="AU68" s="952">
        <v>38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587</v>
      </c>
      <c r="C69" s="960"/>
      <c r="D69" s="960"/>
      <c r="E69" s="960"/>
      <c r="F69" s="960"/>
      <c r="G69" s="960"/>
      <c r="H69" s="960"/>
      <c r="I69" s="960"/>
      <c r="J69" s="960"/>
      <c r="K69" s="960"/>
      <c r="L69" s="960"/>
      <c r="M69" s="960"/>
      <c r="N69" s="960"/>
      <c r="O69" s="960"/>
      <c r="P69" s="961"/>
      <c r="Q69" s="962">
        <v>659</v>
      </c>
      <c r="R69" s="917"/>
      <c r="S69" s="917"/>
      <c r="T69" s="917"/>
      <c r="U69" s="917"/>
      <c r="V69" s="917">
        <v>634</v>
      </c>
      <c r="W69" s="917"/>
      <c r="X69" s="917"/>
      <c r="Y69" s="917"/>
      <c r="Z69" s="917"/>
      <c r="AA69" s="917">
        <v>25</v>
      </c>
      <c r="AB69" s="917"/>
      <c r="AC69" s="917"/>
      <c r="AD69" s="917"/>
      <c r="AE69" s="917"/>
      <c r="AF69" s="917">
        <v>25</v>
      </c>
      <c r="AG69" s="917"/>
      <c r="AH69" s="917"/>
      <c r="AI69" s="917"/>
      <c r="AJ69" s="917"/>
      <c r="AK69" s="917">
        <v>2</v>
      </c>
      <c r="AL69" s="917"/>
      <c r="AM69" s="917"/>
      <c r="AN69" s="917"/>
      <c r="AO69" s="917"/>
      <c r="AP69" s="917" t="s">
        <v>594</v>
      </c>
      <c r="AQ69" s="917"/>
      <c r="AR69" s="917"/>
      <c r="AS69" s="917"/>
      <c r="AT69" s="917"/>
      <c r="AU69" s="917" t="s">
        <v>594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588</v>
      </c>
      <c r="C70" s="960"/>
      <c r="D70" s="960"/>
      <c r="E70" s="960"/>
      <c r="F70" s="960"/>
      <c r="G70" s="960"/>
      <c r="H70" s="960"/>
      <c r="I70" s="960"/>
      <c r="J70" s="960"/>
      <c r="K70" s="960"/>
      <c r="L70" s="960"/>
      <c r="M70" s="960"/>
      <c r="N70" s="960"/>
      <c r="O70" s="960"/>
      <c r="P70" s="961"/>
      <c r="Q70" s="962">
        <v>58</v>
      </c>
      <c r="R70" s="917"/>
      <c r="S70" s="917"/>
      <c r="T70" s="917"/>
      <c r="U70" s="917"/>
      <c r="V70" s="917">
        <v>55</v>
      </c>
      <c r="W70" s="917"/>
      <c r="X70" s="917"/>
      <c r="Y70" s="917"/>
      <c r="Z70" s="917"/>
      <c r="AA70" s="917">
        <v>3</v>
      </c>
      <c r="AB70" s="917"/>
      <c r="AC70" s="917"/>
      <c r="AD70" s="917"/>
      <c r="AE70" s="917"/>
      <c r="AF70" s="917">
        <v>3</v>
      </c>
      <c r="AG70" s="917"/>
      <c r="AH70" s="917"/>
      <c r="AI70" s="917"/>
      <c r="AJ70" s="917"/>
      <c r="AK70" s="917">
        <v>15</v>
      </c>
      <c r="AL70" s="917"/>
      <c r="AM70" s="917"/>
      <c r="AN70" s="917"/>
      <c r="AO70" s="917"/>
      <c r="AP70" s="917" t="s">
        <v>594</v>
      </c>
      <c r="AQ70" s="917"/>
      <c r="AR70" s="917"/>
      <c r="AS70" s="917"/>
      <c r="AT70" s="917"/>
      <c r="AU70" s="917" t="s">
        <v>594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589</v>
      </c>
      <c r="C71" s="960"/>
      <c r="D71" s="960"/>
      <c r="E71" s="960"/>
      <c r="F71" s="960"/>
      <c r="G71" s="960"/>
      <c r="H71" s="960"/>
      <c r="I71" s="960"/>
      <c r="J71" s="960"/>
      <c r="K71" s="960"/>
      <c r="L71" s="960"/>
      <c r="M71" s="960"/>
      <c r="N71" s="960"/>
      <c r="O71" s="960"/>
      <c r="P71" s="961"/>
      <c r="Q71" s="962">
        <v>1</v>
      </c>
      <c r="R71" s="917"/>
      <c r="S71" s="917"/>
      <c r="T71" s="917"/>
      <c r="U71" s="917"/>
      <c r="V71" s="917">
        <v>0</v>
      </c>
      <c r="W71" s="917"/>
      <c r="X71" s="917"/>
      <c r="Y71" s="917"/>
      <c r="Z71" s="917"/>
      <c r="AA71" s="917">
        <v>2</v>
      </c>
      <c r="AB71" s="917"/>
      <c r="AC71" s="917"/>
      <c r="AD71" s="917"/>
      <c r="AE71" s="917"/>
      <c r="AF71" s="917">
        <v>2</v>
      </c>
      <c r="AG71" s="917"/>
      <c r="AH71" s="917"/>
      <c r="AI71" s="917"/>
      <c r="AJ71" s="917"/>
      <c r="AK71" s="917" t="s">
        <v>594</v>
      </c>
      <c r="AL71" s="917"/>
      <c r="AM71" s="917"/>
      <c r="AN71" s="917"/>
      <c r="AO71" s="917"/>
      <c r="AP71" s="917" t="s">
        <v>594</v>
      </c>
      <c r="AQ71" s="917"/>
      <c r="AR71" s="917"/>
      <c r="AS71" s="917"/>
      <c r="AT71" s="917"/>
      <c r="AU71" s="917" t="s">
        <v>594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590</v>
      </c>
      <c r="C72" s="960"/>
      <c r="D72" s="960"/>
      <c r="E72" s="960"/>
      <c r="F72" s="960"/>
      <c r="G72" s="960"/>
      <c r="H72" s="960"/>
      <c r="I72" s="960"/>
      <c r="J72" s="960"/>
      <c r="K72" s="960"/>
      <c r="L72" s="960"/>
      <c r="M72" s="960"/>
      <c r="N72" s="960"/>
      <c r="O72" s="960"/>
      <c r="P72" s="961"/>
      <c r="Q72" s="962">
        <v>136</v>
      </c>
      <c r="R72" s="917"/>
      <c r="S72" s="917"/>
      <c r="T72" s="917"/>
      <c r="U72" s="917"/>
      <c r="V72" s="917">
        <v>96</v>
      </c>
      <c r="W72" s="917"/>
      <c r="X72" s="917"/>
      <c r="Y72" s="917"/>
      <c r="Z72" s="917"/>
      <c r="AA72" s="917">
        <v>40</v>
      </c>
      <c r="AB72" s="917"/>
      <c r="AC72" s="917"/>
      <c r="AD72" s="917"/>
      <c r="AE72" s="917"/>
      <c r="AF72" s="917">
        <v>40</v>
      </c>
      <c r="AG72" s="917"/>
      <c r="AH72" s="917"/>
      <c r="AI72" s="917"/>
      <c r="AJ72" s="917"/>
      <c r="AK72" s="917" t="s">
        <v>594</v>
      </c>
      <c r="AL72" s="917"/>
      <c r="AM72" s="917"/>
      <c r="AN72" s="917"/>
      <c r="AO72" s="917"/>
      <c r="AP72" s="917" t="s">
        <v>594</v>
      </c>
      <c r="AQ72" s="917"/>
      <c r="AR72" s="917"/>
      <c r="AS72" s="917"/>
      <c r="AT72" s="917"/>
      <c r="AU72" s="917" t="s">
        <v>594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591</v>
      </c>
      <c r="C73" s="960"/>
      <c r="D73" s="960"/>
      <c r="E73" s="960"/>
      <c r="F73" s="960"/>
      <c r="G73" s="960"/>
      <c r="H73" s="960"/>
      <c r="I73" s="960"/>
      <c r="J73" s="960"/>
      <c r="K73" s="960"/>
      <c r="L73" s="960"/>
      <c r="M73" s="960"/>
      <c r="N73" s="960"/>
      <c r="O73" s="960"/>
      <c r="P73" s="961"/>
      <c r="Q73" s="962">
        <v>12990</v>
      </c>
      <c r="R73" s="917"/>
      <c r="S73" s="917"/>
      <c r="T73" s="917"/>
      <c r="U73" s="917"/>
      <c r="V73" s="917">
        <v>12426</v>
      </c>
      <c r="W73" s="917"/>
      <c r="X73" s="917"/>
      <c r="Y73" s="917"/>
      <c r="Z73" s="917"/>
      <c r="AA73" s="917">
        <v>564</v>
      </c>
      <c r="AB73" s="917"/>
      <c r="AC73" s="917"/>
      <c r="AD73" s="917"/>
      <c r="AE73" s="917"/>
      <c r="AF73" s="917">
        <v>564</v>
      </c>
      <c r="AG73" s="917"/>
      <c r="AH73" s="917"/>
      <c r="AI73" s="917"/>
      <c r="AJ73" s="917"/>
      <c r="AK73" s="917">
        <v>408</v>
      </c>
      <c r="AL73" s="917"/>
      <c r="AM73" s="917"/>
      <c r="AN73" s="917"/>
      <c r="AO73" s="917"/>
      <c r="AP73" s="917" t="s">
        <v>594</v>
      </c>
      <c r="AQ73" s="917"/>
      <c r="AR73" s="917"/>
      <c r="AS73" s="917"/>
      <c r="AT73" s="917"/>
      <c r="AU73" s="917" t="s">
        <v>594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592</v>
      </c>
      <c r="C74" s="960"/>
      <c r="D74" s="960"/>
      <c r="E74" s="960"/>
      <c r="F74" s="960"/>
      <c r="G74" s="960"/>
      <c r="H74" s="960"/>
      <c r="I74" s="960"/>
      <c r="J74" s="960"/>
      <c r="K74" s="960"/>
      <c r="L74" s="960"/>
      <c r="M74" s="960"/>
      <c r="N74" s="960"/>
      <c r="O74" s="960"/>
      <c r="P74" s="961"/>
      <c r="Q74" s="962">
        <v>430</v>
      </c>
      <c r="R74" s="917"/>
      <c r="S74" s="917"/>
      <c r="T74" s="917"/>
      <c r="U74" s="917"/>
      <c r="V74" s="917">
        <v>425</v>
      </c>
      <c r="W74" s="917"/>
      <c r="X74" s="917"/>
      <c r="Y74" s="917"/>
      <c r="Z74" s="917"/>
      <c r="AA74" s="917">
        <v>5</v>
      </c>
      <c r="AB74" s="917"/>
      <c r="AC74" s="917"/>
      <c r="AD74" s="917"/>
      <c r="AE74" s="917"/>
      <c r="AF74" s="917">
        <v>5</v>
      </c>
      <c r="AG74" s="917"/>
      <c r="AH74" s="917"/>
      <c r="AI74" s="917"/>
      <c r="AJ74" s="917"/>
      <c r="AK74" s="917" t="s">
        <v>594</v>
      </c>
      <c r="AL74" s="917"/>
      <c r="AM74" s="917"/>
      <c r="AN74" s="917"/>
      <c r="AO74" s="917"/>
      <c r="AP74" s="917" t="s">
        <v>594</v>
      </c>
      <c r="AQ74" s="917"/>
      <c r="AR74" s="917"/>
      <c r="AS74" s="917"/>
      <c r="AT74" s="917"/>
      <c r="AU74" s="917" t="s">
        <v>594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593</v>
      </c>
      <c r="C75" s="960"/>
      <c r="D75" s="960"/>
      <c r="E75" s="960"/>
      <c r="F75" s="960"/>
      <c r="G75" s="960"/>
      <c r="H75" s="960"/>
      <c r="I75" s="960"/>
      <c r="J75" s="960"/>
      <c r="K75" s="960"/>
      <c r="L75" s="960"/>
      <c r="M75" s="960"/>
      <c r="N75" s="960"/>
      <c r="O75" s="960"/>
      <c r="P75" s="961"/>
      <c r="Q75" s="965">
        <v>285091</v>
      </c>
      <c r="R75" s="966"/>
      <c r="S75" s="966"/>
      <c r="T75" s="966"/>
      <c r="U75" s="916"/>
      <c r="V75" s="967">
        <v>273242</v>
      </c>
      <c r="W75" s="966"/>
      <c r="X75" s="966"/>
      <c r="Y75" s="966"/>
      <c r="Z75" s="916"/>
      <c r="AA75" s="967">
        <v>11849</v>
      </c>
      <c r="AB75" s="966"/>
      <c r="AC75" s="966"/>
      <c r="AD75" s="966"/>
      <c r="AE75" s="916"/>
      <c r="AF75" s="967">
        <v>11849</v>
      </c>
      <c r="AG75" s="966"/>
      <c r="AH75" s="966"/>
      <c r="AI75" s="966"/>
      <c r="AJ75" s="916"/>
      <c r="AK75" s="967">
        <v>343</v>
      </c>
      <c r="AL75" s="966"/>
      <c r="AM75" s="966"/>
      <c r="AN75" s="966"/>
      <c r="AO75" s="916"/>
      <c r="AP75" s="967" t="s">
        <v>594</v>
      </c>
      <c r="AQ75" s="966"/>
      <c r="AR75" s="966"/>
      <c r="AS75" s="966"/>
      <c r="AT75" s="916"/>
      <c r="AU75" s="967" t="s">
        <v>594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387</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303</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303</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303</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1679823</v>
      </c>
      <c r="AB110" s="988"/>
      <c r="AC110" s="988"/>
      <c r="AD110" s="988"/>
      <c r="AE110" s="989"/>
      <c r="AF110" s="990">
        <v>1683850</v>
      </c>
      <c r="AG110" s="988"/>
      <c r="AH110" s="988"/>
      <c r="AI110" s="988"/>
      <c r="AJ110" s="989"/>
      <c r="AK110" s="990">
        <v>1856904</v>
      </c>
      <c r="AL110" s="988"/>
      <c r="AM110" s="988"/>
      <c r="AN110" s="988"/>
      <c r="AO110" s="989"/>
      <c r="AP110" s="991">
        <v>23</v>
      </c>
      <c r="AQ110" s="992"/>
      <c r="AR110" s="992"/>
      <c r="AS110" s="992"/>
      <c r="AT110" s="993"/>
      <c r="AU110" s="994" t="s">
        <v>72</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16199093</v>
      </c>
      <c r="BR110" s="1023"/>
      <c r="BS110" s="1023"/>
      <c r="BT110" s="1023"/>
      <c r="BU110" s="1023"/>
      <c r="BV110" s="1023">
        <v>16115606</v>
      </c>
      <c r="BW110" s="1023"/>
      <c r="BX110" s="1023"/>
      <c r="BY110" s="1023"/>
      <c r="BZ110" s="1023"/>
      <c r="CA110" s="1023">
        <v>15319046</v>
      </c>
      <c r="CB110" s="1023"/>
      <c r="CC110" s="1023"/>
      <c r="CD110" s="1023"/>
      <c r="CE110" s="1023"/>
      <c r="CF110" s="1037">
        <v>189.7</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6000</v>
      </c>
      <c r="DH110" s="1023"/>
      <c r="DI110" s="1023"/>
      <c r="DJ110" s="1023"/>
      <c r="DK110" s="1023"/>
      <c r="DL110" s="1023">
        <v>3600</v>
      </c>
      <c r="DM110" s="1023"/>
      <c r="DN110" s="1023"/>
      <c r="DO110" s="1023"/>
      <c r="DP110" s="1023"/>
      <c r="DQ110" s="1023">
        <v>1200</v>
      </c>
      <c r="DR110" s="1023"/>
      <c r="DS110" s="1023"/>
      <c r="DT110" s="1023"/>
      <c r="DU110" s="1023"/>
      <c r="DV110" s="1024">
        <v>0</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410</v>
      </c>
      <c r="AG111" s="1030"/>
      <c r="AH111" s="1030"/>
      <c r="AI111" s="1030"/>
      <c r="AJ111" s="1031"/>
      <c r="AK111" s="1032" t="s">
        <v>439</v>
      </c>
      <c r="AL111" s="1030"/>
      <c r="AM111" s="1030"/>
      <c r="AN111" s="1030"/>
      <c r="AO111" s="1031"/>
      <c r="AP111" s="1033" t="s">
        <v>410</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6000</v>
      </c>
      <c r="BR111" s="1016"/>
      <c r="BS111" s="1016"/>
      <c r="BT111" s="1016"/>
      <c r="BU111" s="1016"/>
      <c r="BV111" s="1016">
        <v>3600</v>
      </c>
      <c r="BW111" s="1016"/>
      <c r="BX111" s="1016"/>
      <c r="BY111" s="1016"/>
      <c r="BZ111" s="1016"/>
      <c r="CA111" s="1016">
        <v>1200</v>
      </c>
      <c r="CB111" s="1016"/>
      <c r="CC111" s="1016"/>
      <c r="CD111" s="1016"/>
      <c r="CE111" s="1016"/>
      <c r="CF111" s="1010">
        <v>0</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410</v>
      </c>
      <c r="DH111" s="1016"/>
      <c r="DI111" s="1016"/>
      <c r="DJ111" s="1016"/>
      <c r="DK111" s="1016"/>
      <c r="DL111" s="1016" t="s">
        <v>410</v>
      </c>
      <c r="DM111" s="1016"/>
      <c r="DN111" s="1016"/>
      <c r="DO111" s="1016"/>
      <c r="DP111" s="1016"/>
      <c r="DQ111" s="1016" t="s">
        <v>410</v>
      </c>
      <c r="DR111" s="1016"/>
      <c r="DS111" s="1016"/>
      <c r="DT111" s="1016"/>
      <c r="DU111" s="1016"/>
      <c r="DV111" s="1017" t="s">
        <v>439</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444</v>
      </c>
      <c r="AB112" s="1055"/>
      <c r="AC112" s="1055"/>
      <c r="AD112" s="1055"/>
      <c r="AE112" s="1056"/>
      <c r="AF112" s="1057" t="s">
        <v>389</v>
      </c>
      <c r="AG112" s="1055"/>
      <c r="AH112" s="1055"/>
      <c r="AI112" s="1055"/>
      <c r="AJ112" s="1056"/>
      <c r="AK112" s="1057" t="s">
        <v>445</v>
      </c>
      <c r="AL112" s="1055"/>
      <c r="AM112" s="1055"/>
      <c r="AN112" s="1055"/>
      <c r="AO112" s="1056"/>
      <c r="AP112" s="1058" t="s">
        <v>446</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1154230</v>
      </c>
      <c r="BR112" s="1016"/>
      <c r="BS112" s="1016"/>
      <c r="BT112" s="1016"/>
      <c r="BU112" s="1016"/>
      <c r="BV112" s="1016">
        <v>1013020</v>
      </c>
      <c r="BW112" s="1016"/>
      <c r="BX112" s="1016"/>
      <c r="BY112" s="1016"/>
      <c r="BZ112" s="1016"/>
      <c r="CA112" s="1016">
        <v>950900</v>
      </c>
      <c r="CB112" s="1016"/>
      <c r="CC112" s="1016"/>
      <c r="CD112" s="1016"/>
      <c r="CE112" s="1016"/>
      <c r="CF112" s="1010">
        <v>11.8</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410</v>
      </c>
      <c r="DM112" s="1016"/>
      <c r="DN112" s="1016"/>
      <c r="DO112" s="1016"/>
      <c r="DP112" s="1016"/>
      <c r="DQ112" s="1016" t="s">
        <v>445</v>
      </c>
      <c r="DR112" s="1016"/>
      <c r="DS112" s="1016"/>
      <c r="DT112" s="1016"/>
      <c r="DU112" s="1016"/>
      <c r="DV112" s="1017" t="s">
        <v>449</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138732</v>
      </c>
      <c r="AB113" s="1030"/>
      <c r="AC113" s="1030"/>
      <c r="AD113" s="1030"/>
      <c r="AE113" s="1031"/>
      <c r="AF113" s="1032">
        <v>146248</v>
      </c>
      <c r="AG113" s="1030"/>
      <c r="AH113" s="1030"/>
      <c r="AI113" s="1030"/>
      <c r="AJ113" s="1031"/>
      <c r="AK113" s="1032">
        <v>144270</v>
      </c>
      <c r="AL113" s="1030"/>
      <c r="AM113" s="1030"/>
      <c r="AN113" s="1030"/>
      <c r="AO113" s="1031"/>
      <c r="AP113" s="1033">
        <v>1.8</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18893</v>
      </c>
      <c r="BR113" s="1016"/>
      <c r="BS113" s="1016"/>
      <c r="BT113" s="1016"/>
      <c r="BU113" s="1016"/>
      <c r="BV113" s="1016">
        <v>50126</v>
      </c>
      <c r="BW113" s="1016"/>
      <c r="BX113" s="1016"/>
      <c r="BY113" s="1016"/>
      <c r="BZ113" s="1016"/>
      <c r="CA113" s="1016">
        <v>38147</v>
      </c>
      <c r="CB113" s="1016"/>
      <c r="CC113" s="1016"/>
      <c r="CD113" s="1016"/>
      <c r="CE113" s="1016"/>
      <c r="CF113" s="1010">
        <v>0.5</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453</v>
      </c>
      <c r="DH113" s="1055"/>
      <c r="DI113" s="1055"/>
      <c r="DJ113" s="1055"/>
      <c r="DK113" s="1056"/>
      <c r="DL113" s="1057" t="s">
        <v>444</v>
      </c>
      <c r="DM113" s="1055"/>
      <c r="DN113" s="1055"/>
      <c r="DO113" s="1055"/>
      <c r="DP113" s="1056"/>
      <c r="DQ113" s="1057" t="s">
        <v>454</v>
      </c>
      <c r="DR113" s="1055"/>
      <c r="DS113" s="1055"/>
      <c r="DT113" s="1055"/>
      <c r="DU113" s="1056"/>
      <c r="DV113" s="1058" t="s">
        <v>410</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456</v>
      </c>
      <c r="AB114" s="1055"/>
      <c r="AC114" s="1055"/>
      <c r="AD114" s="1055"/>
      <c r="AE114" s="1056"/>
      <c r="AF114" s="1057">
        <v>7175</v>
      </c>
      <c r="AG114" s="1055"/>
      <c r="AH114" s="1055"/>
      <c r="AI114" s="1055"/>
      <c r="AJ114" s="1056"/>
      <c r="AK114" s="1057">
        <v>11979</v>
      </c>
      <c r="AL114" s="1055"/>
      <c r="AM114" s="1055"/>
      <c r="AN114" s="1055"/>
      <c r="AO114" s="1056"/>
      <c r="AP114" s="1058">
        <v>0.1</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1556741</v>
      </c>
      <c r="BR114" s="1016"/>
      <c r="BS114" s="1016"/>
      <c r="BT114" s="1016"/>
      <c r="BU114" s="1016"/>
      <c r="BV114" s="1016">
        <v>1537303</v>
      </c>
      <c r="BW114" s="1016"/>
      <c r="BX114" s="1016"/>
      <c r="BY114" s="1016"/>
      <c r="BZ114" s="1016"/>
      <c r="CA114" s="1016">
        <v>1548045</v>
      </c>
      <c r="CB114" s="1016"/>
      <c r="CC114" s="1016"/>
      <c r="CD114" s="1016"/>
      <c r="CE114" s="1016"/>
      <c r="CF114" s="1010">
        <v>19.2</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459</v>
      </c>
      <c r="DH114" s="1055"/>
      <c r="DI114" s="1055"/>
      <c r="DJ114" s="1055"/>
      <c r="DK114" s="1056"/>
      <c r="DL114" s="1057" t="s">
        <v>410</v>
      </c>
      <c r="DM114" s="1055"/>
      <c r="DN114" s="1055"/>
      <c r="DO114" s="1055"/>
      <c r="DP114" s="1056"/>
      <c r="DQ114" s="1057" t="s">
        <v>389</v>
      </c>
      <c r="DR114" s="1055"/>
      <c r="DS114" s="1055"/>
      <c r="DT114" s="1055"/>
      <c r="DU114" s="1056"/>
      <c r="DV114" s="1058" t="s">
        <v>449</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95139</v>
      </c>
      <c r="AB115" s="1030"/>
      <c r="AC115" s="1030"/>
      <c r="AD115" s="1030"/>
      <c r="AE115" s="1031"/>
      <c r="AF115" s="1032">
        <v>67855</v>
      </c>
      <c r="AG115" s="1030"/>
      <c r="AH115" s="1030"/>
      <c r="AI115" s="1030"/>
      <c r="AJ115" s="1031"/>
      <c r="AK115" s="1032">
        <v>51943</v>
      </c>
      <c r="AL115" s="1030"/>
      <c r="AM115" s="1030"/>
      <c r="AN115" s="1030"/>
      <c r="AO115" s="1031"/>
      <c r="AP115" s="1033">
        <v>0.6</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456</v>
      </c>
      <c r="BR115" s="1016"/>
      <c r="BS115" s="1016"/>
      <c r="BT115" s="1016"/>
      <c r="BU115" s="1016"/>
      <c r="BV115" s="1016" t="s">
        <v>453</v>
      </c>
      <c r="BW115" s="1016"/>
      <c r="BX115" s="1016"/>
      <c r="BY115" s="1016"/>
      <c r="BZ115" s="1016"/>
      <c r="CA115" s="1016" t="s">
        <v>459</v>
      </c>
      <c r="CB115" s="1016"/>
      <c r="CC115" s="1016"/>
      <c r="CD115" s="1016"/>
      <c r="CE115" s="1016"/>
      <c r="CF115" s="1010" t="s">
        <v>449</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456</v>
      </c>
      <c r="DH115" s="1055"/>
      <c r="DI115" s="1055"/>
      <c r="DJ115" s="1055"/>
      <c r="DK115" s="1056"/>
      <c r="DL115" s="1057" t="s">
        <v>410</v>
      </c>
      <c r="DM115" s="1055"/>
      <c r="DN115" s="1055"/>
      <c r="DO115" s="1055"/>
      <c r="DP115" s="1056"/>
      <c r="DQ115" s="1057" t="s">
        <v>459</v>
      </c>
      <c r="DR115" s="1055"/>
      <c r="DS115" s="1055"/>
      <c r="DT115" s="1055"/>
      <c r="DU115" s="1056"/>
      <c r="DV115" s="1058" t="s">
        <v>459</v>
      </c>
      <c r="DW115" s="1059"/>
      <c r="DX115" s="1059"/>
      <c r="DY115" s="1059"/>
      <c r="DZ115" s="1060"/>
    </row>
    <row r="116" spans="1:130" s="248" customFormat="1" ht="26.25" customHeight="1" x14ac:dyDescent="0.15">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117</v>
      </c>
      <c r="AB116" s="1055"/>
      <c r="AC116" s="1055"/>
      <c r="AD116" s="1055"/>
      <c r="AE116" s="1056"/>
      <c r="AF116" s="1057">
        <v>87</v>
      </c>
      <c r="AG116" s="1055"/>
      <c r="AH116" s="1055"/>
      <c r="AI116" s="1055"/>
      <c r="AJ116" s="1056"/>
      <c r="AK116" s="1057">
        <v>66</v>
      </c>
      <c r="AL116" s="1055"/>
      <c r="AM116" s="1055"/>
      <c r="AN116" s="1055"/>
      <c r="AO116" s="1056"/>
      <c r="AP116" s="1058">
        <v>0</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444</v>
      </c>
      <c r="BR116" s="1016"/>
      <c r="BS116" s="1016"/>
      <c r="BT116" s="1016"/>
      <c r="BU116" s="1016"/>
      <c r="BV116" s="1016" t="s">
        <v>449</v>
      </c>
      <c r="BW116" s="1016"/>
      <c r="BX116" s="1016"/>
      <c r="BY116" s="1016"/>
      <c r="BZ116" s="1016"/>
      <c r="CA116" s="1016" t="s">
        <v>459</v>
      </c>
      <c r="CB116" s="1016"/>
      <c r="CC116" s="1016"/>
      <c r="CD116" s="1016"/>
      <c r="CE116" s="1016"/>
      <c r="CF116" s="1010" t="s">
        <v>449</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449</v>
      </c>
      <c r="DH116" s="1055"/>
      <c r="DI116" s="1055"/>
      <c r="DJ116" s="1055"/>
      <c r="DK116" s="1056"/>
      <c r="DL116" s="1057" t="s">
        <v>444</v>
      </c>
      <c r="DM116" s="1055"/>
      <c r="DN116" s="1055"/>
      <c r="DO116" s="1055"/>
      <c r="DP116" s="1056"/>
      <c r="DQ116" s="1057" t="s">
        <v>456</v>
      </c>
      <c r="DR116" s="1055"/>
      <c r="DS116" s="1055"/>
      <c r="DT116" s="1055"/>
      <c r="DU116" s="1056"/>
      <c r="DV116" s="1058" t="s">
        <v>453</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1913811</v>
      </c>
      <c r="AB117" s="1073"/>
      <c r="AC117" s="1073"/>
      <c r="AD117" s="1073"/>
      <c r="AE117" s="1074"/>
      <c r="AF117" s="1075">
        <v>1905215</v>
      </c>
      <c r="AG117" s="1073"/>
      <c r="AH117" s="1073"/>
      <c r="AI117" s="1073"/>
      <c r="AJ117" s="1074"/>
      <c r="AK117" s="1075">
        <v>2065162</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459</v>
      </c>
      <c r="BR117" s="1016"/>
      <c r="BS117" s="1016"/>
      <c r="BT117" s="1016"/>
      <c r="BU117" s="1016"/>
      <c r="BV117" s="1016" t="s">
        <v>445</v>
      </c>
      <c r="BW117" s="1016"/>
      <c r="BX117" s="1016"/>
      <c r="BY117" s="1016"/>
      <c r="BZ117" s="1016"/>
      <c r="CA117" s="1016" t="s">
        <v>389</v>
      </c>
      <c r="CB117" s="1016"/>
      <c r="CC117" s="1016"/>
      <c r="CD117" s="1016"/>
      <c r="CE117" s="1016"/>
      <c r="CF117" s="1010" t="s">
        <v>445</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444</v>
      </c>
      <c r="DH117" s="1055"/>
      <c r="DI117" s="1055"/>
      <c r="DJ117" s="1055"/>
      <c r="DK117" s="1056"/>
      <c r="DL117" s="1057" t="s">
        <v>459</v>
      </c>
      <c r="DM117" s="1055"/>
      <c r="DN117" s="1055"/>
      <c r="DO117" s="1055"/>
      <c r="DP117" s="1056"/>
      <c r="DQ117" s="1057" t="s">
        <v>444</v>
      </c>
      <c r="DR117" s="1055"/>
      <c r="DS117" s="1055"/>
      <c r="DT117" s="1055"/>
      <c r="DU117" s="1056"/>
      <c r="DV117" s="1058" t="s">
        <v>446</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303</v>
      </c>
      <c r="AL118" s="981"/>
      <c r="AM118" s="981"/>
      <c r="AN118" s="981"/>
      <c r="AO118" s="982"/>
      <c r="AP118" s="1067" t="s">
        <v>431</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410</v>
      </c>
      <c r="BR118" s="1094"/>
      <c r="BS118" s="1094"/>
      <c r="BT118" s="1094"/>
      <c r="BU118" s="1094"/>
      <c r="BV118" s="1094" t="s">
        <v>410</v>
      </c>
      <c r="BW118" s="1094"/>
      <c r="BX118" s="1094"/>
      <c r="BY118" s="1094"/>
      <c r="BZ118" s="1094"/>
      <c r="CA118" s="1094" t="s">
        <v>456</v>
      </c>
      <c r="CB118" s="1094"/>
      <c r="CC118" s="1094"/>
      <c r="CD118" s="1094"/>
      <c r="CE118" s="1094"/>
      <c r="CF118" s="1010" t="s">
        <v>410</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446</v>
      </c>
      <c r="DH118" s="1055"/>
      <c r="DI118" s="1055"/>
      <c r="DJ118" s="1055"/>
      <c r="DK118" s="1056"/>
      <c r="DL118" s="1057" t="s">
        <v>444</v>
      </c>
      <c r="DM118" s="1055"/>
      <c r="DN118" s="1055"/>
      <c r="DO118" s="1055"/>
      <c r="DP118" s="1056"/>
      <c r="DQ118" s="1057" t="s">
        <v>459</v>
      </c>
      <c r="DR118" s="1055"/>
      <c r="DS118" s="1055"/>
      <c r="DT118" s="1055"/>
      <c r="DU118" s="1056"/>
      <c r="DV118" s="1058" t="s">
        <v>449</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2400</v>
      </c>
      <c r="AB119" s="988"/>
      <c r="AC119" s="988"/>
      <c r="AD119" s="988"/>
      <c r="AE119" s="989"/>
      <c r="AF119" s="990">
        <v>2400</v>
      </c>
      <c r="AG119" s="988"/>
      <c r="AH119" s="988"/>
      <c r="AI119" s="988"/>
      <c r="AJ119" s="989"/>
      <c r="AK119" s="990">
        <v>2400</v>
      </c>
      <c r="AL119" s="988"/>
      <c r="AM119" s="988"/>
      <c r="AN119" s="988"/>
      <c r="AO119" s="989"/>
      <c r="AP119" s="991">
        <v>0</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471</v>
      </c>
      <c r="BP119" s="1102"/>
      <c r="BQ119" s="1093">
        <v>18934957</v>
      </c>
      <c r="BR119" s="1094"/>
      <c r="BS119" s="1094"/>
      <c r="BT119" s="1094"/>
      <c r="BU119" s="1094"/>
      <c r="BV119" s="1094">
        <v>18719655</v>
      </c>
      <c r="BW119" s="1094"/>
      <c r="BX119" s="1094"/>
      <c r="BY119" s="1094"/>
      <c r="BZ119" s="1094"/>
      <c r="CA119" s="1094">
        <v>17857338</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446</v>
      </c>
      <c r="DH119" s="1080"/>
      <c r="DI119" s="1080"/>
      <c r="DJ119" s="1080"/>
      <c r="DK119" s="1081"/>
      <c r="DL119" s="1079" t="s">
        <v>410</v>
      </c>
      <c r="DM119" s="1080"/>
      <c r="DN119" s="1080"/>
      <c r="DO119" s="1080"/>
      <c r="DP119" s="1081"/>
      <c r="DQ119" s="1079" t="s">
        <v>456</v>
      </c>
      <c r="DR119" s="1080"/>
      <c r="DS119" s="1080"/>
      <c r="DT119" s="1080"/>
      <c r="DU119" s="1081"/>
      <c r="DV119" s="1082" t="s">
        <v>410</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410</v>
      </c>
      <c r="AB120" s="1055"/>
      <c r="AC120" s="1055"/>
      <c r="AD120" s="1055"/>
      <c r="AE120" s="1056"/>
      <c r="AF120" s="1057" t="s">
        <v>459</v>
      </c>
      <c r="AG120" s="1055"/>
      <c r="AH120" s="1055"/>
      <c r="AI120" s="1055"/>
      <c r="AJ120" s="1056"/>
      <c r="AK120" s="1057" t="s">
        <v>389</v>
      </c>
      <c r="AL120" s="1055"/>
      <c r="AM120" s="1055"/>
      <c r="AN120" s="1055"/>
      <c r="AO120" s="1056"/>
      <c r="AP120" s="1058" t="s">
        <v>459</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9251882</v>
      </c>
      <c r="BR120" s="1023"/>
      <c r="BS120" s="1023"/>
      <c r="BT120" s="1023"/>
      <c r="BU120" s="1023"/>
      <c r="BV120" s="1023">
        <v>9183436</v>
      </c>
      <c r="BW120" s="1023"/>
      <c r="BX120" s="1023"/>
      <c r="BY120" s="1023"/>
      <c r="BZ120" s="1023"/>
      <c r="CA120" s="1023">
        <v>8836518</v>
      </c>
      <c r="CB120" s="1023"/>
      <c r="CC120" s="1023"/>
      <c r="CD120" s="1023"/>
      <c r="CE120" s="1023"/>
      <c r="CF120" s="1037">
        <v>109.4</v>
      </c>
      <c r="CG120" s="1038"/>
      <c r="CH120" s="1038"/>
      <c r="CI120" s="1038"/>
      <c r="CJ120" s="1038"/>
      <c r="CK120" s="1103" t="s">
        <v>475</v>
      </c>
      <c r="CL120" s="1104"/>
      <c r="CM120" s="1104"/>
      <c r="CN120" s="1104"/>
      <c r="CO120" s="1105"/>
      <c r="CP120" s="1111" t="s">
        <v>476</v>
      </c>
      <c r="CQ120" s="1112"/>
      <c r="CR120" s="1112"/>
      <c r="CS120" s="1112"/>
      <c r="CT120" s="1112"/>
      <c r="CU120" s="1112"/>
      <c r="CV120" s="1112"/>
      <c r="CW120" s="1112"/>
      <c r="CX120" s="1112"/>
      <c r="CY120" s="1112"/>
      <c r="CZ120" s="1112"/>
      <c r="DA120" s="1112"/>
      <c r="DB120" s="1112"/>
      <c r="DC120" s="1112"/>
      <c r="DD120" s="1112"/>
      <c r="DE120" s="1112"/>
      <c r="DF120" s="1113"/>
      <c r="DG120" s="1022">
        <v>762249</v>
      </c>
      <c r="DH120" s="1023"/>
      <c r="DI120" s="1023"/>
      <c r="DJ120" s="1023"/>
      <c r="DK120" s="1023"/>
      <c r="DL120" s="1023">
        <v>698230</v>
      </c>
      <c r="DM120" s="1023"/>
      <c r="DN120" s="1023"/>
      <c r="DO120" s="1023"/>
      <c r="DP120" s="1023"/>
      <c r="DQ120" s="1023">
        <v>660126</v>
      </c>
      <c r="DR120" s="1023"/>
      <c r="DS120" s="1023"/>
      <c r="DT120" s="1023"/>
      <c r="DU120" s="1023"/>
      <c r="DV120" s="1024">
        <v>8.1999999999999993</v>
      </c>
      <c r="DW120" s="1024"/>
      <c r="DX120" s="1024"/>
      <c r="DY120" s="1024"/>
      <c r="DZ120" s="1025"/>
    </row>
    <row r="121" spans="1:130" s="248" customFormat="1" ht="26.25" customHeight="1" x14ac:dyDescent="0.15">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459</v>
      </c>
      <c r="AB121" s="1055"/>
      <c r="AC121" s="1055"/>
      <c r="AD121" s="1055"/>
      <c r="AE121" s="1056"/>
      <c r="AF121" s="1057" t="s">
        <v>410</v>
      </c>
      <c r="AG121" s="1055"/>
      <c r="AH121" s="1055"/>
      <c r="AI121" s="1055"/>
      <c r="AJ121" s="1056"/>
      <c r="AK121" s="1057" t="s">
        <v>454</v>
      </c>
      <c r="AL121" s="1055"/>
      <c r="AM121" s="1055"/>
      <c r="AN121" s="1055"/>
      <c r="AO121" s="1056"/>
      <c r="AP121" s="1058" t="s">
        <v>449</v>
      </c>
      <c r="AQ121" s="1059"/>
      <c r="AR121" s="1059"/>
      <c r="AS121" s="1059"/>
      <c r="AT121" s="1060"/>
      <c r="AU121" s="1088"/>
      <c r="AV121" s="1089"/>
      <c r="AW121" s="1089"/>
      <c r="AX121" s="1089"/>
      <c r="AY121" s="1090"/>
      <c r="AZ121" s="1045" t="s">
        <v>478</v>
      </c>
      <c r="BA121" s="1046"/>
      <c r="BB121" s="1046"/>
      <c r="BC121" s="1046"/>
      <c r="BD121" s="1046"/>
      <c r="BE121" s="1046"/>
      <c r="BF121" s="1046"/>
      <c r="BG121" s="1046"/>
      <c r="BH121" s="1046"/>
      <c r="BI121" s="1046"/>
      <c r="BJ121" s="1046"/>
      <c r="BK121" s="1046"/>
      <c r="BL121" s="1046"/>
      <c r="BM121" s="1046"/>
      <c r="BN121" s="1046"/>
      <c r="BO121" s="1046"/>
      <c r="BP121" s="1047"/>
      <c r="BQ121" s="1015">
        <v>259024</v>
      </c>
      <c r="BR121" s="1016"/>
      <c r="BS121" s="1016"/>
      <c r="BT121" s="1016"/>
      <c r="BU121" s="1016"/>
      <c r="BV121" s="1016">
        <v>158439</v>
      </c>
      <c r="BW121" s="1016"/>
      <c r="BX121" s="1016"/>
      <c r="BY121" s="1016"/>
      <c r="BZ121" s="1016"/>
      <c r="CA121" s="1016">
        <v>132429</v>
      </c>
      <c r="CB121" s="1016"/>
      <c r="CC121" s="1016"/>
      <c r="CD121" s="1016"/>
      <c r="CE121" s="1016"/>
      <c r="CF121" s="1010">
        <v>1.6</v>
      </c>
      <c r="CG121" s="1011"/>
      <c r="CH121" s="1011"/>
      <c r="CI121" s="1011"/>
      <c r="CJ121" s="1011"/>
      <c r="CK121" s="1106"/>
      <c r="CL121" s="1107"/>
      <c r="CM121" s="1107"/>
      <c r="CN121" s="1107"/>
      <c r="CO121" s="1108"/>
      <c r="CP121" s="1116" t="s">
        <v>479</v>
      </c>
      <c r="CQ121" s="1117"/>
      <c r="CR121" s="1117"/>
      <c r="CS121" s="1117"/>
      <c r="CT121" s="1117"/>
      <c r="CU121" s="1117"/>
      <c r="CV121" s="1117"/>
      <c r="CW121" s="1117"/>
      <c r="CX121" s="1117"/>
      <c r="CY121" s="1117"/>
      <c r="CZ121" s="1117"/>
      <c r="DA121" s="1117"/>
      <c r="DB121" s="1117"/>
      <c r="DC121" s="1117"/>
      <c r="DD121" s="1117"/>
      <c r="DE121" s="1117"/>
      <c r="DF121" s="1118"/>
      <c r="DG121" s="1015">
        <v>242340</v>
      </c>
      <c r="DH121" s="1016"/>
      <c r="DI121" s="1016"/>
      <c r="DJ121" s="1016"/>
      <c r="DK121" s="1016"/>
      <c r="DL121" s="1016">
        <v>314790</v>
      </c>
      <c r="DM121" s="1016"/>
      <c r="DN121" s="1016"/>
      <c r="DO121" s="1016"/>
      <c r="DP121" s="1016"/>
      <c r="DQ121" s="1016">
        <v>290774</v>
      </c>
      <c r="DR121" s="1016"/>
      <c r="DS121" s="1016"/>
      <c r="DT121" s="1016"/>
      <c r="DU121" s="1016"/>
      <c r="DV121" s="1017">
        <v>3.6</v>
      </c>
      <c r="DW121" s="1017"/>
      <c r="DX121" s="1017"/>
      <c r="DY121" s="1017"/>
      <c r="DZ121" s="1018"/>
    </row>
    <row r="122" spans="1:130" s="248" customFormat="1" ht="26.25" customHeight="1" x14ac:dyDescent="0.15">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449</v>
      </c>
      <c r="AB122" s="1055"/>
      <c r="AC122" s="1055"/>
      <c r="AD122" s="1055"/>
      <c r="AE122" s="1056"/>
      <c r="AF122" s="1057" t="s">
        <v>444</v>
      </c>
      <c r="AG122" s="1055"/>
      <c r="AH122" s="1055"/>
      <c r="AI122" s="1055"/>
      <c r="AJ122" s="1056"/>
      <c r="AK122" s="1057" t="s">
        <v>454</v>
      </c>
      <c r="AL122" s="1055"/>
      <c r="AM122" s="1055"/>
      <c r="AN122" s="1055"/>
      <c r="AO122" s="1056"/>
      <c r="AP122" s="1058" t="s">
        <v>444</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12924555</v>
      </c>
      <c r="BR122" s="1094"/>
      <c r="BS122" s="1094"/>
      <c r="BT122" s="1094"/>
      <c r="BU122" s="1094"/>
      <c r="BV122" s="1094">
        <v>12712828</v>
      </c>
      <c r="BW122" s="1094"/>
      <c r="BX122" s="1094"/>
      <c r="BY122" s="1094"/>
      <c r="BZ122" s="1094"/>
      <c r="CA122" s="1094">
        <v>12218059</v>
      </c>
      <c r="CB122" s="1094"/>
      <c r="CC122" s="1094"/>
      <c r="CD122" s="1094"/>
      <c r="CE122" s="1094"/>
      <c r="CF122" s="1114">
        <v>151.30000000000001</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t="s">
        <v>444</v>
      </c>
      <c r="DH122" s="1016"/>
      <c r="DI122" s="1016"/>
      <c r="DJ122" s="1016"/>
      <c r="DK122" s="1016"/>
      <c r="DL122" s="1016" t="s">
        <v>446</v>
      </c>
      <c r="DM122" s="1016"/>
      <c r="DN122" s="1016"/>
      <c r="DO122" s="1016"/>
      <c r="DP122" s="1016"/>
      <c r="DQ122" s="1016" t="s">
        <v>410</v>
      </c>
      <c r="DR122" s="1016"/>
      <c r="DS122" s="1016"/>
      <c r="DT122" s="1016"/>
      <c r="DU122" s="1016"/>
      <c r="DV122" s="1017" t="s">
        <v>445</v>
      </c>
      <c r="DW122" s="1017"/>
      <c r="DX122" s="1017"/>
      <c r="DY122" s="1017"/>
      <c r="DZ122" s="1018"/>
    </row>
    <row r="123" spans="1:130" s="248" customFormat="1" ht="26.25" customHeight="1" x14ac:dyDescent="0.15">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444</v>
      </c>
      <c r="AB123" s="1055"/>
      <c r="AC123" s="1055"/>
      <c r="AD123" s="1055"/>
      <c r="AE123" s="1056"/>
      <c r="AF123" s="1057" t="s">
        <v>445</v>
      </c>
      <c r="AG123" s="1055"/>
      <c r="AH123" s="1055"/>
      <c r="AI123" s="1055"/>
      <c r="AJ123" s="1056"/>
      <c r="AK123" s="1057" t="s">
        <v>454</v>
      </c>
      <c r="AL123" s="1055"/>
      <c r="AM123" s="1055"/>
      <c r="AN123" s="1055"/>
      <c r="AO123" s="1056"/>
      <c r="AP123" s="1058" t="s">
        <v>410</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482</v>
      </c>
      <c r="BP123" s="1102"/>
      <c r="BQ123" s="1161">
        <v>22435461</v>
      </c>
      <c r="BR123" s="1162"/>
      <c r="BS123" s="1162"/>
      <c r="BT123" s="1162"/>
      <c r="BU123" s="1162"/>
      <c r="BV123" s="1162">
        <v>22054703</v>
      </c>
      <c r="BW123" s="1162"/>
      <c r="BX123" s="1162"/>
      <c r="BY123" s="1162"/>
      <c r="BZ123" s="1162"/>
      <c r="CA123" s="1162">
        <v>21187006</v>
      </c>
      <c r="CB123" s="1162"/>
      <c r="CC123" s="1162"/>
      <c r="CD123" s="1162"/>
      <c r="CE123" s="1162"/>
      <c r="CF123" s="1095"/>
      <c r="CG123" s="1096"/>
      <c r="CH123" s="1096"/>
      <c r="CI123" s="1096"/>
      <c r="CJ123" s="1097"/>
      <c r="CK123" s="1106"/>
      <c r="CL123" s="1107"/>
      <c r="CM123" s="1107"/>
      <c r="CN123" s="1107"/>
      <c r="CO123" s="1108"/>
      <c r="CP123" s="1116" t="s">
        <v>401</v>
      </c>
      <c r="CQ123" s="1117"/>
      <c r="CR123" s="1117"/>
      <c r="CS123" s="1117"/>
      <c r="CT123" s="1117"/>
      <c r="CU123" s="1117"/>
      <c r="CV123" s="1117"/>
      <c r="CW123" s="1117"/>
      <c r="CX123" s="1117"/>
      <c r="CY123" s="1117"/>
      <c r="CZ123" s="1117"/>
      <c r="DA123" s="1117"/>
      <c r="DB123" s="1117"/>
      <c r="DC123" s="1117"/>
      <c r="DD123" s="1117"/>
      <c r="DE123" s="1117"/>
      <c r="DF123" s="1118"/>
      <c r="DG123" s="1054" t="s">
        <v>459</v>
      </c>
      <c r="DH123" s="1055"/>
      <c r="DI123" s="1055"/>
      <c r="DJ123" s="1055"/>
      <c r="DK123" s="1056"/>
      <c r="DL123" s="1057" t="s">
        <v>449</v>
      </c>
      <c r="DM123" s="1055"/>
      <c r="DN123" s="1055"/>
      <c r="DO123" s="1055"/>
      <c r="DP123" s="1056"/>
      <c r="DQ123" s="1057" t="s">
        <v>459</v>
      </c>
      <c r="DR123" s="1055"/>
      <c r="DS123" s="1055"/>
      <c r="DT123" s="1055"/>
      <c r="DU123" s="1056"/>
      <c r="DV123" s="1058" t="s">
        <v>454</v>
      </c>
      <c r="DW123" s="1059"/>
      <c r="DX123" s="1059"/>
      <c r="DY123" s="1059"/>
      <c r="DZ123" s="1060"/>
    </row>
    <row r="124" spans="1:130" s="248" customFormat="1" ht="26.25" customHeight="1" thickBot="1" x14ac:dyDescent="0.2">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410</v>
      </c>
      <c r="AB124" s="1055"/>
      <c r="AC124" s="1055"/>
      <c r="AD124" s="1055"/>
      <c r="AE124" s="1056"/>
      <c r="AF124" s="1057" t="s">
        <v>459</v>
      </c>
      <c r="AG124" s="1055"/>
      <c r="AH124" s="1055"/>
      <c r="AI124" s="1055"/>
      <c r="AJ124" s="1056"/>
      <c r="AK124" s="1057" t="s">
        <v>445</v>
      </c>
      <c r="AL124" s="1055"/>
      <c r="AM124" s="1055"/>
      <c r="AN124" s="1055"/>
      <c r="AO124" s="1056"/>
      <c r="AP124" s="1058" t="s">
        <v>454</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389</v>
      </c>
      <c r="BR124" s="1124"/>
      <c r="BS124" s="1124"/>
      <c r="BT124" s="1124"/>
      <c r="BU124" s="1124"/>
      <c r="BV124" s="1124" t="s">
        <v>410</v>
      </c>
      <c r="BW124" s="1124"/>
      <c r="BX124" s="1124"/>
      <c r="BY124" s="1124"/>
      <c r="BZ124" s="1124"/>
      <c r="CA124" s="1124" t="s">
        <v>459</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v>149641</v>
      </c>
      <c r="DH124" s="1080"/>
      <c r="DI124" s="1080"/>
      <c r="DJ124" s="1080"/>
      <c r="DK124" s="1081"/>
      <c r="DL124" s="1079" t="s">
        <v>454</v>
      </c>
      <c r="DM124" s="1080"/>
      <c r="DN124" s="1080"/>
      <c r="DO124" s="1080"/>
      <c r="DP124" s="1081"/>
      <c r="DQ124" s="1079" t="s">
        <v>456</v>
      </c>
      <c r="DR124" s="1080"/>
      <c r="DS124" s="1080"/>
      <c r="DT124" s="1080"/>
      <c r="DU124" s="1081"/>
      <c r="DV124" s="1082" t="s">
        <v>459</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444</v>
      </c>
      <c r="AB125" s="1055"/>
      <c r="AC125" s="1055"/>
      <c r="AD125" s="1055"/>
      <c r="AE125" s="1056"/>
      <c r="AF125" s="1057" t="s">
        <v>456</v>
      </c>
      <c r="AG125" s="1055"/>
      <c r="AH125" s="1055"/>
      <c r="AI125" s="1055"/>
      <c r="AJ125" s="1056"/>
      <c r="AK125" s="1057" t="s">
        <v>389</v>
      </c>
      <c r="AL125" s="1055"/>
      <c r="AM125" s="1055"/>
      <c r="AN125" s="1055"/>
      <c r="AO125" s="1056"/>
      <c r="AP125" s="1058" t="s">
        <v>454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444</v>
      </c>
      <c r="DH125" s="1023"/>
      <c r="DI125" s="1023"/>
      <c r="DJ125" s="1023"/>
      <c r="DK125" s="1023"/>
      <c r="DL125" s="1023" t="s">
        <v>444</v>
      </c>
      <c r="DM125" s="1023"/>
      <c r="DN125" s="1023"/>
      <c r="DO125" s="1023"/>
      <c r="DP125" s="1023"/>
      <c r="DQ125" s="1023" t="s">
        <v>454</v>
      </c>
      <c r="DR125" s="1023"/>
      <c r="DS125" s="1023"/>
      <c r="DT125" s="1023"/>
      <c r="DU125" s="1023"/>
      <c r="DV125" s="1024" t="s">
        <v>459</v>
      </c>
      <c r="DW125" s="1024"/>
      <c r="DX125" s="1024"/>
      <c r="DY125" s="1024"/>
      <c r="DZ125" s="1025"/>
    </row>
    <row r="126" spans="1:130" s="248" customFormat="1" ht="26.25" customHeight="1" thickBot="1" x14ac:dyDescent="0.2">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92739</v>
      </c>
      <c r="AB126" s="1055"/>
      <c r="AC126" s="1055"/>
      <c r="AD126" s="1055"/>
      <c r="AE126" s="1056"/>
      <c r="AF126" s="1057">
        <v>65455</v>
      </c>
      <c r="AG126" s="1055"/>
      <c r="AH126" s="1055"/>
      <c r="AI126" s="1055"/>
      <c r="AJ126" s="1056"/>
      <c r="AK126" s="1057">
        <v>49543</v>
      </c>
      <c r="AL126" s="1055"/>
      <c r="AM126" s="1055"/>
      <c r="AN126" s="1055"/>
      <c r="AO126" s="1056"/>
      <c r="AP126" s="1058">
        <v>0.6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454</v>
      </c>
      <c r="DH126" s="1016"/>
      <c r="DI126" s="1016"/>
      <c r="DJ126" s="1016"/>
      <c r="DK126" s="1016"/>
      <c r="DL126" s="1016" t="s">
        <v>410</v>
      </c>
      <c r="DM126" s="1016"/>
      <c r="DN126" s="1016"/>
      <c r="DO126" s="1016"/>
      <c r="DP126" s="1016"/>
      <c r="DQ126" s="1016" t="s">
        <v>444</v>
      </c>
      <c r="DR126" s="1016"/>
      <c r="DS126" s="1016"/>
      <c r="DT126" s="1016"/>
      <c r="DU126" s="1016"/>
      <c r="DV126" s="1017" t="s">
        <v>444</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389</v>
      </c>
      <c r="AB127" s="1055"/>
      <c r="AC127" s="1055"/>
      <c r="AD127" s="1055"/>
      <c r="AE127" s="1056"/>
      <c r="AF127" s="1057" t="s">
        <v>459</v>
      </c>
      <c r="AG127" s="1055"/>
      <c r="AH127" s="1055"/>
      <c r="AI127" s="1055"/>
      <c r="AJ127" s="1056"/>
      <c r="AK127" s="1057" t="s">
        <v>459</v>
      </c>
      <c r="AL127" s="1055"/>
      <c r="AM127" s="1055"/>
      <c r="AN127" s="1055"/>
      <c r="AO127" s="1056"/>
      <c r="AP127" s="1058" t="s">
        <v>446</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459</v>
      </c>
      <c r="DH127" s="1016"/>
      <c r="DI127" s="1016"/>
      <c r="DJ127" s="1016"/>
      <c r="DK127" s="1016"/>
      <c r="DL127" s="1016" t="s">
        <v>389</v>
      </c>
      <c r="DM127" s="1016"/>
      <c r="DN127" s="1016"/>
      <c r="DO127" s="1016"/>
      <c r="DP127" s="1016"/>
      <c r="DQ127" s="1016" t="s">
        <v>445</v>
      </c>
      <c r="DR127" s="1016"/>
      <c r="DS127" s="1016"/>
      <c r="DT127" s="1016"/>
      <c r="DU127" s="1016"/>
      <c r="DV127" s="1017" t="s">
        <v>444</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58354</v>
      </c>
      <c r="AB128" s="1144"/>
      <c r="AC128" s="1144"/>
      <c r="AD128" s="1144"/>
      <c r="AE128" s="1145"/>
      <c r="AF128" s="1146">
        <v>44965</v>
      </c>
      <c r="AG128" s="1144"/>
      <c r="AH128" s="1144"/>
      <c r="AI128" s="1144"/>
      <c r="AJ128" s="1145"/>
      <c r="AK128" s="1146">
        <v>50534</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444</v>
      </c>
      <c r="BG128" s="1151"/>
      <c r="BH128" s="1151"/>
      <c r="BI128" s="1151"/>
      <c r="BJ128" s="1151"/>
      <c r="BK128" s="1151"/>
      <c r="BL128" s="1152"/>
      <c r="BM128" s="1150">
        <v>13.44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498</v>
      </c>
      <c r="DH128" s="1136"/>
      <c r="DI128" s="1136"/>
      <c r="DJ128" s="1136"/>
      <c r="DK128" s="1136"/>
      <c r="DL128" s="1136" t="s">
        <v>459</v>
      </c>
      <c r="DM128" s="1136"/>
      <c r="DN128" s="1136"/>
      <c r="DO128" s="1136"/>
      <c r="DP128" s="1136"/>
      <c r="DQ128" s="1136" t="s">
        <v>444</v>
      </c>
      <c r="DR128" s="1136"/>
      <c r="DS128" s="1136"/>
      <c r="DT128" s="1136"/>
      <c r="DU128" s="1136"/>
      <c r="DV128" s="1137" t="s">
        <v>498</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9143073</v>
      </c>
      <c r="AB129" s="1055"/>
      <c r="AC129" s="1055"/>
      <c r="AD129" s="1055"/>
      <c r="AE129" s="1056"/>
      <c r="AF129" s="1057">
        <v>9058514</v>
      </c>
      <c r="AG129" s="1055"/>
      <c r="AH129" s="1055"/>
      <c r="AI129" s="1055"/>
      <c r="AJ129" s="1056"/>
      <c r="AK129" s="1057">
        <v>9393819</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444</v>
      </c>
      <c r="BG129" s="1165"/>
      <c r="BH129" s="1165"/>
      <c r="BI129" s="1165"/>
      <c r="BJ129" s="1165"/>
      <c r="BK129" s="1165"/>
      <c r="BL129" s="1166"/>
      <c r="BM129" s="1164">
        <v>18.440000000000001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1190222</v>
      </c>
      <c r="AB130" s="1055"/>
      <c r="AC130" s="1055"/>
      <c r="AD130" s="1055"/>
      <c r="AE130" s="1056"/>
      <c r="AF130" s="1057">
        <v>1214447</v>
      </c>
      <c r="AG130" s="1055"/>
      <c r="AH130" s="1055"/>
      <c r="AI130" s="1055"/>
      <c r="AJ130" s="1056"/>
      <c r="AK130" s="1057">
        <v>1316586</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8.4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7952851</v>
      </c>
      <c r="AB131" s="1080"/>
      <c r="AC131" s="1080"/>
      <c r="AD131" s="1080"/>
      <c r="AE131" s="1081"/>
      <c r="AF131" s="1079">
        <v>7844067</v>
      </c>
      <c r="AG131" s="1080"/>
      <c r="AH131" s="1080"/>
      <c r="AI131" s="1080"/>
      <c r="AJ131" s="1081"/>
      <c r="AK131" s="1079">
        <v>8077233</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t="s">
        <v>444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8.3647361179999997</v>
      </c>
      <c r="AB132" s="1196"/>
      <c r="AC132" s="1196"/>
      <c r="AD132" s="1196"/>
      <c r="AE132" s="1197"/>
      <c r="AF132" s="1198">
        <v>8.2330122879999994</v>
      </c>
      <c r="AG132" s="1196"/>
      <c r="AH132" s="1196"/>
      <c r="AI132" s="1196"/>
      <c r="AJ132" s="1197"/>
      <c r="AK132" s="1198">
        <v>8.6420931519999993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8.6</v>
      </c>
      <c r="AB133" s="1179"/>
      <c r="AC133" s="1179"/>
      <c r="AD133" s="1179"/>
      <c r="AE133" s="1180"/>
      <c r="AF133" s="1178">
        <v>8.4</v>
      </c>
      <c r="AG133" s="1179"/>
      <c r="AH133" s="1179"/>
      <c r="AI133" s="1179"/>
      <c r="AJ133" s="1180"/>
      <c r="AK133" s="1178">
        <v>8.4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HEc5zgyOr8Hzm9lnvlfO+7ul4qZjX7e6ekUqwL/4qu1QEC99nOkWsDiW69fxq01MQdRJrIvHFIOVHp+OSal3Q==" saltValue="iPdKOJp7cXYmNEpr02U0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o/H0jSGIf5ZTPTPlkBeyOFPNMMfz2GCqrh8chWhqArJPA5hgD641EvhQkv/brDq+fMU1Mt/Ka/kNVa29iB1yg==" saltValue="y0oFNNsWlP5mIWwaS2dP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activeCell="CU89" sqref="CU89"/>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I39EMoOSfKSlDH0EFYpHs0guWDxFUWQ6/0FyZcy0RHxfx2xCe/ndWca1jCVBpak33A0fxWtREwBSFMi+bPq1Q==" saltValue="JPsh56IZlAgIVZ330Twd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2253079</v>
      </c>
      <c r="AP9" s="314">
        <v>89864</v>
      </c>
      <c r="AQ9" s="315">
        <v>100177</v>
      </c>
      <c r="AR9" s="316">
        <v>-10.3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454019</v>
      </c>
      <c r="AP10" s="317">
        <v>18109</v>
      </c>
      <c r="AQ10" s="318">
        <v>9943</v>
      </c>
      <c r="AR10" s="319">
        <v>82.1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t="s">
        <v>520</v>
      </c>
      <c r="AP11" s="317" t="s">
        <v>520</v>
      </c>
      <c r="AQ11" s="318">
        <v>1487</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520</v>
      </c>
      <c r="AP12" s="317" t="s">
        <v>520</v>
      </c>
      <c r="AQ12" s="318">
        <v>23</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140482</v>
      </c>
      <c r="AP13" s="317">
        <v>5603</v>
      </c>
      <c r="AQ13" s="318">
        <v>4025</v>
      </c>
      <c r="AR13" s="319">
        <v>39.200000000000003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171624</v>
      </c>
      <c r="AP14" s="317">
        <v>6845</v>
      </c>
      <c r="AQ14" s="318">
        <v>2366</v>
      </c>
      <c r="AR14" s="319">
        <v>189.3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-194065</v>
      </c>
      <c r="AP15" s="317">
        <v>-7740</v>
      </c>
      <c r="AQ15" s="318">
        <v>-7732</v>
      </c>
      <c r="AR15" s="319">
        <v>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2825139</v>
      </c>
      <c r="AP16" s="317">
        <v>112681</v>
      </c>
      <c r="AQ16" s="318">
        <v>110288</v>
      </c>
      <c r="AR16" s="319">
        <v>2.2000000000000002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9.09</v>
      </c>
      <c r="AP21" s="331">
        <v>10.26</v>
      </c>
      <c r="AQ21" s="332">
        <v>-1.17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99.1</v>
      </c>
      <c r="AP22" s="336">
        <v>97.6</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1856904</v>
      </c>
      <c r="AP32" s="345">
        <v>74063</v>
      </c>
      <c r="AQ32" s="346">
        <v>68741</v>
      </c>
      <c r="AR32" s="347">
        <v>7.7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520</v>
      </c>
      <c r="AP34" s="345" t="s">
        <v>520</v>
      </c>
      <c r="AQ34" s="346">
        <v>1</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144270</v>
      </c>
      <c r="AP35" s="345">
        <v>5754</v>
      </c>
      <c r="AQ35" s="346">
        <v>17075</v>
      </c>
      <c r="AR35" s="347">
        <v>-66.3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11979</v>
      </c>
      <c r="AP36" s="345">
        <v>478</v>
      </c>
      <c r="AQ36" s="346">
        <v>2445</v>
      </c>
      <c r="AR36" s="347">
        <v>-80.400000000000006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v>51943</v>
      </c>
      <c r="AP37" s="345">
        <v>2072</v>
      </c>
      <c r="AQ37" s="346">
        <v>621</v>
      </c>
      <c r="AR37" s="347">
        <v>233.7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v>66</v>
      </c>
      <c r="AP38" s="348">
        <v>3</v>
      </c>
      <c r="AQ38" s="349">
        <v>4</v>
      </c>
      <c r="AR38" s="337">
        <v>-25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-50534</v>
      </c>
      <c r="AP39" s="345">
        <v>-2016</v>
      </c>
      <c r="AQ39" s="346">
        <v>-4161</v>
      </c>
      <c r="AR39" s="347">
        <v>-51.6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-1316586</v>
      </c>
      <c r="AP40" s="345">
        <v>-52512</v>
      </c>
      <c r="AQ40" s="346">
        <v>-59663</v>
      </c>
      <c r="AR40" s="347">
        <v>-12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698042</v>
      </c>
      <c r="AP41" s="345">
        <v>27841</v>
      </c>
      <c r="AQ41" s="346">
        <v>25063</v>
      </c>
      <c r="AR41" s="347">
        <v>11.1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2931017</v>
      </c>
      <c r="AN51" s="367">
        <v>108275</v>
      </c>
      <c r="AO51" s="368">
        <v>-15</v>
      </c>
      <c r="AP51" s="369">
        <v>83280</v>
      </c>
      <c r="AQ51" s="370">
        <v>-2.5</v>
      </c>
      <c r="AR51" s="371">
        <v>-12.5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1437461</v>
      </c>
      <c r="AN52" s="375">
        <v>53102</v>
      </c>
      <c r="AO52" s="376">
        <v>-23.8</v>
      </c>
      <c r="AP52" s="377">
        <v>43123</v>
      </c>
      <c r="AQ52" s="378">
        <v>-2.8</v>
      </c>
      <c r="AR52" s="379">
        <v>-21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5016555</v>
      </c>
      <c r="AN53" s="367">
        <v>189040</v>
      </c>
      <c r="AO53" s="368">
        <v>74.599999999999994</v>
      </c>
      <c r="AP53" s="369">
        <v>88968</v>
      </c>
      <c r="AQ53" s="370">
        <v>6.8</v>
      </c>
      <c r="AR53" s="371">
        <v>67.8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2035739</v>
      </c>
      <c r="AN54" s="375">
        <v>76713</v>
      </c>
      <c r="AO54" s="376">
        <v>44.5</v>
      </c>
      <c r="AP54" s="377">
        <v>45482</v>
      </c>
      <c r="AQ54" s="378">
        <v>5.5</v>
      </c>
      <c r="AR54" s="379">
        <v>39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1719656</v>
      </c>
      <c r="AN55" s="367">
        <v>65769</v>
      </c>
      <c r="AO55" s="368">
        <v>-65.2</v>
      </c>
      <c r="AP55" s="369">
        <v>85173</v>
      </c>
      <c r="AQ55" s="370">
        <v>-4.3</v>
      </c>
      <c r="AR55" s="371">
        <v>-60.9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1132683</v>
      </c>
      <c r="AN56" s="375">
        <v>43320</v>
      </c>
      <c r="AO56" s="376">
        <v>-43.5</v>
      </c>
      <c r="AP56" s="377">
        <v>43913</v>
      </c>
      <c r="AQ56" s="378">
        <v>-3.4</v>
      </c>
      <c r="AR56" s="379">
        <v>-40.1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2389665</v>
      </c>
      <c r="AN57" s="367">
        <v>93328</v>
      </c>
      <c r="AO57" s="368">
        <v>41.9</v>
      </c>
      <c r="AP57" s="369">
        <v>94081</v>
      </c>
      <c r="AQ57" s="370">
        <v>10.5</v>
      </c>
      <c r="AR57" s="371">
        <v>31.4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1603362</v>
      </c>
      <c r="AN58" s="375">
        <v>62619</v>
      </c>
      <c r="AO58" s="376">
        <v>44.5</v>
      </c>
      <c r="AP58" s="377">
        <v>48949</v>
      </c>
      <c r="AQ58" s="378">
        <v>11.5</v>
      </c>
      <c r="AR58" s="379">
        <v>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1790314</v>
      </c>
      <c r="AN59" s="367">
        <v>71407</v>
      </c>
      <c r="AO59" s="368">
        <v>-23.5</v>
      </c>
      <c r="AP59" s="369">
        <v>92632</v>
      </c>
      <c r="AQ59" s="370">
        <v>-1.5</v>
      </c>
      <c r="AR59" s="371">
        <v>-22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1136711</v>
      </c>
      <c r="AN60" s="375">
        <v>45338</v>
      </c>
      <c r="AO60" s="376">
        <v>-27.6</v>
      </c>
      <c r="AP60" s="377">
        <v>47978</v>
      </c>
      <c r="AQ60" s="378">
        <v>-2</v>
      </c>
      <c r="AR60" s="379">
        <v>-25.6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2769441</v>
      </c>
      <c r="AN61" s="382">
        <v>105564</v>
      </c>
      <c r="AO61" s="383">
        <v>2.6</v>
      </c>
      <c r="AP61" s="384">
        <v>88827</v>
      </c>
      <c r="AQ61" s="385">
        <v>1.8</v>
      </c>
      <c r="AR61" s="371">
        <v>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1469191</v>
      </c>
      <c r="AN62" s="375">
        <v>56218</v>
      </c>
      <c r="AO62" s="376">
        <v>-1.2</v>
      </c>
      <c r="AP62" s="377">
        <v>45889</v>
      </c>
      <c r="AQ62" s="378">
        <v>1.8</v>
      </c>
      <c r="AR62" s="379">
        <v>-3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4R/oiLzbbtfR/sFo/9tatG1aaHWUxmIx+1HHL6t9Oa6Fa5tfkgomg2spPQrRDdsXdnpeoomsBfTdWBpUs23aA==" saltValue="J4uL/bGNgU+QMThkQZ4sq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yUKqHgNUUU+flqt2T4PrPHiMSTCbON9Zcswa67WW4IQ+2IQ1m2LoZXI8HPnEMe2431tYooTBIxeMDL38cdXOTA==" saltValue="oT2HKBoh+e4iFD0BpmIu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5xdnRcp0qW87gDjbtT5oLHqmGTROjMzcXzZLNGb3Jwk2eP4q/cLYZRJ12aqw/osmCjC5Z9p7KXpzysM7kGYKfQ==" saltValue="QR9Pw1eCh35PYB4x/xLY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61.09</v>
      </c>
      <c r="G47" s="12">
        <v>63.09</v>
      </c>
      <c r="H47" s="12">
        <v>59.94</v>
      </c>
      <c r="I47" s="12">
        <v>57.4</v>
      </c>
      <c r="J47" s="13">
        <v>54.07</v>
      </c>
    </row>
    <row r="48" spans="2:10" ht="57.75" customHeight="1" x14ac:dyDescent="0.15">
      <c r="B48" s="14"/>
      <c r="C48" s="1240" t="s">
        <v>4</v>
      </c>
      <c r="D48" s="1240"/>
      <c r="E48" s="1241"/>
      <c r="F48" s="15">
        <v>3.23</v>
      </c>
      <c r="G48" s="16">
        <v>5.0199999999999996</v>
      </c>
      <c r="H48" s="16">
        <v>4.1500000000000004</v>
      </c>
      <c r="I48" s="16">
        <v>5.49</v>
      </c>
      <c r="J48" s="17">
        <v>6.92</v>
      </c>
    </row>
    <row r="49" spans="2:10" ht="57.75" customHeight="1" thickBot="1" x14ac:dyDescent="0.2">
      <c r="B49" s="18"/>
      <c r="C49" s="1242" t="s">
        <v>5</v>
      </c>
      <c r="D49" s="1242"/>
      <c r="E49" s="1243"/>
      <c r="F49" s="19" t="s">
        <v>567</v>
      </c>
      <c r="G49" s="20">
        <v>1.68</v>
      </c>
      <c r="H49" s="20" t="s">
        <v>568</v>
      </c>
      <c r="I49" s="20" t="s">
        <v>569</v>
      </c>
      <c r="J49" s="21">
        <v>0.35</v>
      </c>
    </row>
    <row r="50" spans="2:10" ht="13.5" customHeight="1" x14ac:dyDescent="0.15"/>
  </sheetData>
  <sheetProtection algorithmName="SHA-512" hashValue="ALDmJcMiJggRKvs/Zswg/Vzml/vPtOuqHE4A8YrCym86ZkDOti9cYAqkPA8qnR35DGdQ7m3SbAlollpwAfd3RA==" saltValue="9bJ8hCIpjFqA6X1lktRP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2022-09-13T06:05:10Z</cp:lastPrinted>
  <dcterms:created xsi:type="dcterms:W3CDTF">2022-02-02T07:38:41Z</dcterms:created>
  <dcterms:modified xsi:type="dcterms:W3CDTF">2022-09-20T13:28:16Z</dcterms:modified>
  <cp:category/>
</cp:coreProperties>
</file>