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AM36" i="10"/>
  <c r="C36" i="10"/>
  <c r="BE35" i="10"/>
  <c r="C35" i="10"/>
  <c r="BE34"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CO34" i="10" l="1"/>
  <c r="CO35" i="10" s="1"/>
</calcChain>
</file>

<file path=xl/sharedStrings.xml><?xml version="1.0" encoding="utf-8"?>
<sst xmlns="http://schemas.openxmlformats.org/spreadsheetml/2006/main" count="1097" uniqueCount="631">
  <si>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</si>
  <si>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</si>
  <si>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</si>
  <si>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</si>
  <si>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</si>
  <si>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</si>
  <si>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</si>
  <si>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</si>
  <si>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</si>
  <si>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</si>
  <si>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</si>
  <si>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</si>
  <si>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</si>
  <si>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</si>
  <si>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</si>
  <si>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</si>
  <si>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</si>
  <si>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</si>
  <si>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</si>
  <si>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</si>
  <si>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</si>
  <si>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</si>
  <si>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</si>
  <si>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</si>
  <si>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</si>
  <si>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</si>
  <si>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</si>
  <si>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</si>
  <si>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</si>
  <si>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</si>
  <si>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</si>
  <si>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</si>
  <si>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</si>
  <si>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</si>
  <si>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</si>
  <si>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</si>
  <si>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</si>
  <si>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</si>
  <si>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</si>
  <si>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</si>
  <si>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</si>
  <si>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</si>
  <si>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</si>
  <si>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</si>
  <si>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</si>
  <si>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</si>
  <si>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</si>
  <si>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</si>
  <si>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</si>
  <si>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</si>
  <si>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</si>
  <si>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</si>
  <si>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</si>
  <si>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</si>
  <si>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</si>
  <si>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</si>
  <si>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</si>
  <si>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</si>
  <si>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</si>
  <si>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</si>
  <si>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</si>
  <si>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</si>
  <si>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</si>
  <si>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</si>
  <si>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</si>
  <si>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</si>
  <si>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</si>
  <si>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</si>
  <si>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</si>
  <si>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</si>
  <si>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</si>
  <si>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</si>
  <si>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</si>
  <si>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</si>
  <si>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</si>
  <si>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</si>
  <si>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</si>
  <si>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</si>
  <si>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</si>
  <si>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</si>
  <si>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</si>
  <si>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</si>
  <si>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</si>
  <si>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</si>
  <si>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</si>
  <si>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</si>
  <si>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</si>
  <si>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</si>
  <si>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</si>
  <si>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</si>
  <si>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</si>
  <si>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</si>
  <si>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</si>
  <si>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</si>
  <si>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</si>
  <si>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</si>
  <si>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</si>
  <si>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</si>
  <si>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姶良市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</si>
  <si>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</si>
  <si>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</si>
  <si>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</si>
  <si>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</si>
  <si>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</si>
  <si>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</si>
  <si>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</si>
  <si>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</si>
  <si>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</si>
  <si>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</si>
  <si>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</si>
  <si>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</si>
  <si>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</si>
  <si>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</si>
  <si>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</si>
  <si>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</si>
  <si>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</si>
  <si>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</si>
  <si>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</si>
  <si>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</si>
  <si>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</si>
  <si>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</si>
  <si>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</si>
  <si>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</si>
  <si>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</si>
  <si>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</si>
  <si>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</si>
  <si>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</si>
  <si>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</si>
  <si>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</si>
  <si>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</si>
  <si>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</si>
  <si>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</si>
  <si>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</si>
  <si>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</si>
  <si>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</si>
  <si>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</si>
  <si>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</si>
  <si>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</si>
  <si>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</si>
  <si>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</si>
  <si>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</si>
  <si>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</si>
  <si>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</si>
  <si>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</si>
  <si>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</si>
  <si>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</si>
  <si>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</si>
  <si>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</si>
  <si>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</si>
  <si>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</si>
  <si>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</si>
  <si>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</si>
  <si>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</si>
  <si>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</si>
  <si>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</si>
  <si>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</si>
  <si>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</si>
  <si>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</si>
  <si>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</si>
  <si>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</si>
  <si>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</si>
  <si>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</si>
  <si>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</si>
  <si>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</si>
  <si>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</si>
  <si>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</si>
  <si>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</si>
  <si>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</si>
  <si>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</si>
  <si>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</si>
  <si>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</si>
  <si>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</si>
  <si>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</si>
  <si>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</si>
  <si>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</si>
  <si>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</si>
  <si>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</si>
  <si>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</si>
  <si>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</si>
  <si>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</si>
  <si>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</si>
  <si>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</si>
  <si>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</si>
  <si>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</si>
  <si>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</si>
  <si>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</si>
  <si>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</si>
  <si>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</si>
  <si>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</si>
  <si>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</si>
  <si>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</si>
  <si>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</si>
  <si>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</si>
  <si>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</si>
  <si>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</si>
  <si>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</si>
  <si>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</si>
  <si>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</si>
  <si>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</si>
  <si>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</si>
  <si>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</si>
  <si>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</si>
  <si>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</si>
  <si>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</si>
  <si>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</si>
  <si>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</si>
  <si>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</si>
  <si>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</si>
  <si>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</si>
  <si>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</si>
  <si>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</si>
  <si>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</si>
  <si>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</si>
  <si>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</si>
  <si>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</si>
  <si>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</si>
  <si>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鹿児島県姶良市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</si>
  <si>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</si>
  <si>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</si>
  <si>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</si>
  <si>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</si>
  <si>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</si>
  <si>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</si>
  <si>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</si>
  <si>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</si>
  <si>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</si>
  <si>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</si>
  <si>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</si>
  <si>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</si>
  <si>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</si>
  <si>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</si>
  <si>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</si>
  <si>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</si>
  <si>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</si>
  <si>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</si>
  <si>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</si>
  <si>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</si>
  <si>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</si>
  <si>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</si>
  <si>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</si>
  <si>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</si>
  <si>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</si>
  <si>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</si>
  <si>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</si>
  <si>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</si>
  <si>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</si>
  <si>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</si>
  <si>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</si>
  <si>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</si>
  <si>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</si>
  <si>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</si>
  <si>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</si>
  <si>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</si>
  <si>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</si>
  <si>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</si>
  <si>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</si>
  <si>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</si>
  <si>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</si>
  <si>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</si>
  <si>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</si>
  <si>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</si>
  <si>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</si>
  <si>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</si>
  <si>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</si>
  <si>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</si>
  <si>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</si>
  <si>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</si>
  <si>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</si>
  <si>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</si>
  <si>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</si>
  <si>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</si>
  <si>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</si>
  <si>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</si>
  <si>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</si>
  <si>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</si>
  <si>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</si>
  <si>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</si>
  <si>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</si>
  <si>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</si>
  <si>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</si>
  <si>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</si>
  <si>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</si>
  <si>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</si>
  <si>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</si>
  <si>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</si>
  <si>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</si>
  <si>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</si>
  <si>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</si>
  <si>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</si>
  <si>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</si>
  <si>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</si>
  <si>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</si>
  <si>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</si>
  <si>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</si>
  <si>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</si>
  <si>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</si>
  <si>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</si>
  <si>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</si>
  <si>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</si>
  <si>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</si>
  <si>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</si>
  <si>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</si>
  <si>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</si>
  <si>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</si>
  <si>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</si>
  <si>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</si>
  <si>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</si>
  <si>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</si>
  <si>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</si>
  <si>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</si>
  <si>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</si>
  <si>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</si>
  <si>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</si>
  <si>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</si>
  <si>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</si>
  <si>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</si>
  <si>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</si>
  <si>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</si>
  <si>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</si>
  <si>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</si>
  <si>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</si>
  <si>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</si>
  <si>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</si>
  <si>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</si>
  <si>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</si>
  <si>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</si>
  <si>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</si>
  <si>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</si>
  <si>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</si>
  <si>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</si>
  <si>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</si>
  <si>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</si>
  <si>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</si>
  <si>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</si>
  <si>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</si>
  <si>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</si>
  <si>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</si>
  <si>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</si>
  <si>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</si>
  <si>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</si>
  <si>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</si>
  <si>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</si>
  <si>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</si>
  <si>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</si>
  <si>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</si>
  <si>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</si>
  <si>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</si>
  <si>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</si>
  <si>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</si>
  <si>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</si>
  <si>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</si>
  <si>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</si>
  <si>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</si>
  <si>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</si>
  <si>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</si>
  <si>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</si>
  <si>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</si>
  <si>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</si>
  <si>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</si>
  <si>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</si>
  <si>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</si>
  <si>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</si>
  <si>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</si>
  <si>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</si>
  <si>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</si>
  <si>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</si>
  <si>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</si>
  <si>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</si>
  <si>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</si>
  <si>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</si>
  <si>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</si>
  <si>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鹿児島県姶良市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</si>
  <si>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</si>
  <si>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</si>
  <si>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</si>
  <si>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</si>
  <si>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</si>
  <si>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</si>
  <si>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</si>
  <si>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</si>
  <si>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</si>
  <si>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</si>
  <si>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</si>
  <si>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</si>
  <si>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</si>
  <si>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</si>
  <si>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</si>
  <si>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</si>
  <si>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</si>
  <si>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</si>
  <si>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</si>
  <si>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</si>
  <si>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姶良市農林業労働者災害共済事業特別会計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</si>
  <si>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</si>
  <si>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</si>
  <si>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</si>
  <si>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</si>
  <si>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</si>
  <si>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</si>
  <si>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</si>
  <si>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</si>
  <si>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</si>
  <si>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</si>
  <si>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</si>
  <si>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</si>
  <si>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</si>
  <si>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姶良市国民健康保険特別会計事業勘定</t>
    <phoneticPr fontId="5"/>
  </si>
  <si>
    <t>姶良市国民健康保険特別会計施設勘定</t>
    <phoneticPr fontId="5"/>
  </si>
  <si>
    <t>姶良市後期高齢者医療特別会計</t>
    <phoneticPr fontId="5"/>
  </si>
  <si>
    <t>姶良市介護保険特別会計保険事業勘定</t>
    <phoneticPr fontId="5"/>
  </si>
  <si>
    <t>姶良市介護保険特別会計介護サービス事業勘定</t>
    <phoneticPr fontId="5"/>
  </si>
  <si>
    <t>姶良市水道事業会計</t>
    <phoneticPr fontId="5"/>
  </si>
  <si>
    <t>法適用企業</t>
    <phoneticPr fontId="5"/>
  </si>
  <si>
    <t>姶良市下水道事業会計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</si>
  <si>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</si>
  <si>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</si>
  <si>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</si>
  <si>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</si>
  <si>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</si>
  <si>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</si>
  <si>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</si>
  <si>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</si>
  <si>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</si>
  <si>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</si>
  <si>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</si>
  <si>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</si>
  <si>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</si>
  <si>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</si>
  <si>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</si>
  <si>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</si>
  <si>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</si>
  <si>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</si>
  <si>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</si>
  <si>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</si>
  <si>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</si>
  <si>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</si>
  <si>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</si>
  <si>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</si>
  <si>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</si>
  <si>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</si>
  <si>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</si>
  <si>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</si>
  <si>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</si>
  <si>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</si>
  <si>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</si>
  <si>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</si>
  <si>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</si>
  <si>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</si>
  <si>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</si>
  <si>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</si>
  <si>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</si>
  <si>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</si>
  <si>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</si>
  <si>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</si>
  <si>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</si>
  <si>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</si>
  <si>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</si>
  <si>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</si>
  <si>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</si>
  <si>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</si>
  <si>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</si>
  <si>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</si>
  <si>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</si>
  <si>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</si>
  <si>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</si>
  <si>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</si>
  <si>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</si>
  <si>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</si>
  <si>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</si>
  <si>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</si>
  <si>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</si>
  <si>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</si>
  <si>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</si>
  <si>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</si>
  <si>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</si>
  <si>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</si>
  <si>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</si>
  <si>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</si>
  <si>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姶良市下水道事業会計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</si>
  <si>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</si>
  <si>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</si>
  <si>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姶良市水道事業会計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</si>
  <si>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</si>
  <si>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姶良市国民健康保険特別会計施設勘定</t>
    <phoneticPr fontId="5"/>
  </si>
  <si>
    <t>(Ｆ)</t>
    <phoneticPr fontId="5"/>
  </si>
  <si>
    <t>姶良市介護保険特別会計介護サービス事業勘定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</si>
  <si>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</si>
  <si>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</si>
  <si>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</si>
  <si>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</si>
  <si>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</si>
  <si>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</si>
  <si>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</si>
  <si>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</si>
  <si>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</si>
  <si>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</si>
  <si>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</si>
  <si>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</si>
  <si>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</si>
  <si>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</si>
  <si>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</si>
  <si>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</si>
  <si>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</si>
  <si>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</si>
  <si>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</si>
  <si>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</si>
  <si>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</si>
  <si>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</si>
  <si>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</si>
  <si>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</si>
  <si>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</si>
  <si>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</si>
  <si>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</si>
  <si>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</si>
  <si>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</si>
  <si>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</si>
  <si>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</si>
  <si>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</si>
  <si>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</si>
  <si>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</si>
  <si>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</si>
  <si>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</si>
  <si>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</si>
  <si>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</si>
  <si>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</si>
  <si>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</si>
  <si>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</si>
  <si>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</si>
  <si>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</si>
  <si>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</si>
  <si>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</si>
  <si>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</si>
  <si>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</si>
  <si>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</si>
  <si>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</si>
  <si>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</si>
  <si>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</si>
  <si>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</si>
  <si>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</si>
  <si>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</si>
  <si>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</si>
  <si>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</si>
  <si>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</si>
  <si>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</si>
  <si>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</si>
  <si>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</si>
  <si>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</si>
  <si>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</si>
  <si>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</si>
  <si>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</si>
  <si>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</si>
  <si>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</si>
  <si>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</si>
  <si>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</si>
  <si>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</si>
  <si>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</si>
  <si>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</si>
  <si>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</si>
  <si>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</si>
  <si>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</si>
  <si>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</si>
  <si>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</si>
  <si>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</si>
  <si>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</si>
  <si>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</si>
  <si>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</si>
  <si>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</si>
  <si>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</si>
  <si>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</si>
  <si>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</si>
  <si>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</si>
  <si>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</si>
  <si>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</si>
  <si>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</si>
  <si>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</si>
  <si>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5.58</t>
  </si>
  <si>
    <t>▲ 2.75</t>
  </si>
  <si>
    <t>▲ 4.04</t>
  </si>
  <si>
    <t>▲ 11.81</t>
  </si>
  <si>
    <t>▲ 8.90</t>
  </si>
  <si>
    <t>姶良市水道事業会計</t>
  </si>
  <si>
    <t>一般会計</t>
  </si>
  <si>
    <t>姶良市下水道事業会計</t>
  </si>
  <si>
    <t>姶良市国民健康保険特別会計事業勘定</t>
  </si>
  <si>
    <t>姶良市介護保険特別会計保険事業勘定</t>
  </si>
  <si>
    <t>姶良市後期高齢者医療特別会計</t>
  </si>
  <si>
    <t>姶良市国民健康保険特別会計施設勘定</t>
  </si>
  <si>
    <t>姶良市介護保険特別会計介護サービス事業勘定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</si>
  <si>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</si>
  <si>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</si>
  <si>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</si>
  <si>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</si>
  <si>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</si>
  <si>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</si>
  <si>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</si>
  <si>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</si>
  <si>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鹿児島県市町村総合事務組合</t>
    <rPh sb="0" eb="4">
      <t>カゴシマケン</t>
    </rPh>
    <rPh sb="4" eb="7">
      <t>シチョウソン</t>
    </rPh>
    <rPh sb="7" eb="9">
      <t>ソウゴウ</t>
    </rPh>
    <rPh sb="9" eb="11">
      <t>ジム</t>
    </rPh>
    <rPh sb="11" eb="13">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</si>
  <si>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</si>
  <si>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</si>
  <si>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</si>
  <si>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</si>
  <si>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</si>
  <si>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</si>
  <si>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</si>
  <si>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姶良市土地開発公社</t>
    <rPh sb="0" eb="3">
      <t>アイラシ</t>
    </rPh>
    <rPh sb="3" eb="5">
      <t>トチ</t>
    </rPh>
    <rPh sb="5" eb="7">
      <t>カイハツ</t>
    </rPh>
    <rPh sb="7" eb="9">
      <t>コウシャ</t>
    </rPh>
    <phoneticPr fontId="2"/>
  </si>
  <si>
    <t>姶良市文化振興公社</t>
    <rPh sb="0" eb="3">
      <t>アイラシ</t>
    </rPh>
    <rPh sb="3" eb="5">
      <t>ブンカ</t>
    </rPh>
    <rPh sb="5" eb="7">
      <t>シンコウ</t>
    </rPh>
    <rPh sb="7" eb="9">
      <t>コウシャ</t>
    </rPh>
    <phoneticPr fontId="2"/>
  </si>
  <si>
    <t>-</t>
    <phoneticPr fontId="2"/>
  </si>
  <si>
    <t>-</t>
    <phoneticPr fontId="2"/>
  </si>
  <si>
    <t>-</t>
    <phoneticPr fontId="2"/>
  </si>
  <si>
    <t>地域福祉基金</t>
    <rPh sb="0" eb="2">
      <t>チイキ</t>
    </rPh>
    <rPh sb="2" eb="4">
      <t>フクシ</t>
    </rPh>
    <rPh sb="4" eb="6">
      <t>キキン</t>
    </rPh>
    <phoneticPr fontId="5"/>
  </si>
  <si>
    <t>市有施設整備積立基金</t>
    <rPh sb="0" eb="2">
      <t>シユウ</t>
    </rPh>
    <rPh sb="2" eb="4">
      <t>シセツ</t>
    </rPh>
    <rPh sb="4" eb="6">
      <t>セイビ</t>
    </rPh>
    <rPh sb="6" eb="8">
      <t>ツミタテ</t>
    </rPh>
    <rPh sb="8" eb="10">
      <t>キキン</t>
    </rPh>
    <phoneticPr fontId="5"/>
  </si>
  <si>
    <t>庁舎建設基金</t>
    <rPh sb="0" eb="2">
      <t>チョウシャ</t>
    </rPh>
    <rPh sb="2" eb="4">
      <t>ケンセツ</t>
    </rPh>
    <rPh sb="4" eb="6">
      <t>キキン</t>
    </rPh>
    <phoneticPr fontId="5"/>
  </si>
  <si>
    <t>過疎地域自立促進基金</t>
    <rPh sb="0" eb="2">
      <t>カソ</t>
    </rPh>
    <rPh sb="2" eb="4">
      <t>チイキ</t>
    </rPh>
    <rPh sb="4" eb="6">
      <t>ジリツ</t>
    </rPh>
    <rPh sb="6" eb="8">
      <t>ソクシン</t>
    </rPh>
    <rPh sb="8" eb="10">
      <t>キキン</t>
    </rPh>
    <phoneticPr fontId="5"/>
  </si>
  <si>
    <t>ふるさと応援基金</t>
    <rPh sb="4" eb="6">
      <t>オウエン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</si>
  <si>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</si>
  <si>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</si>
  <si>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</si>
  <si>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の組合せについては、令和元年度から令和２年度決算にかけて有形固定資産減価償却率は上昇し、将来負担比率が減少している。しかし将来負担比率は、類似団体を上回っており、今後のソフト・ハード両面による財政状況への負担が懸念される。今後、既存施設の老朽化に伴う改修費用や大規模な投資事業に多額の費用が必要となるため、これまで以上のコスト縮減と公共事業の平準化を図り、公共施設の適正管理に努める必要が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クミアワ</t>
    </rPh>
    <rPh sb="28" eb="30">
      <t>レイワ</t>
    </rPh>
    <rPh sb="30" eb="32">
      <t>ガンネン</t>
    </rPh>
    <rPh sb="32" eb="33">
      <t>ド</t>
    </rPh>
    <rPh sb="35" eb="37">
      <t>レイワ</t>
    </rPh>
    <rPh sb="38" eb="40">
      <t>ネンド</t>
    </rPh>
    <rPh sb="40" eb="42">
      <t>ケッサン</t>
    </rPh>
    <rPh sb="62" eb="64">
      <t>ショウライ</t>
    </rPh>
    <rPh sb="64" eb="66">
      <t>フタン</t>
    </rPh>
    <rPh sb="66" eb="68">
      <t>ヒリツ</t>
    </rPh>
    <rPh sb="69" eb="71">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</si>
  <si>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</si>
  <si>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</si>
  <si>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</si>
  <si>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</si>
  <si>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</si>
  <si>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</si>
  <si>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</si>
  <si>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組合せによる分析については、令和元年度から令和２年度決算にかけて将来負担比率はわずかに減少、実質公債費比率は増加している。またどちらの指標も類似団体平均を上回っている。今後も庁舎建設等により地方債を発行する予定としており、その償還時期には実質公債費比率も上昇することが予想される。今後については、「公共施設等総合管理計画」における「公共施設（建築物）の保有量（延床面積）を今後 40 年間で約 32％削減することを目標とする」という目標に従い、庁舎以外の公共施設更新については優先順や必要性について検討の上で取り組むこととする。</t>
    <rPh sb="70" eb="72">
      <t>ゾウカ</t>
    </rPh>
    <phoneticPr fontId="5"/>
  </si>
  <si>
    <t>将来負担比率</t>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</si>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</sst>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E33A-49A8-9654-1277EA06B6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57854</c:v>
                </c:pt>
                <c:pt idx="1">
                  <c:v>48691</c:v>
                </c:pt>
                <c:pt idx="2">
                  <c:v>60809</c:v>
                </c:pt>
                <c:pt idx="3">
                  <c:v>77047</c:v>
                </c:pt>
                <c:pt idx="4">
                  <c:v>55436</c:v>
                </c:pt>
              </c:numCache>
            </c:numRef>
          </c:val>
          <c:smooth val="0"/>
          <c:extLst>
            <c:ext xmlns:c16="http://schemas.microsoft.com/office/drawing/2014/chart" uri="{C3380CC4-5D6E-409C-BE32-E72D297353CC}">
              <c16:uniqueId val="{00000001-E33A-49A8-9654-1277EA06B6CE}"/>
            </c:ext>
          </c:extLst>
        </c:ser>
        <c:dLbls>
          <c:showLegendKey val="0"/>
          <c:showVal val="0"/>
          <c:showCatName val="0"/>
          <c:showSerName val="0"/>
          <c:showPercent val="0"/>
          <c:showBubbleSize val="0"/>
        </c:dLbls>
        <c:marker val="1"/>
        <c:smooth val="0"/>
        <c:axId val="1596265472"/>
        <c:axId val="1596260576"/>
      </c:lineChart>
      <c:catAx>
        <c:axId val="1596265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6260576"/>
        <c:crosses val="autoZero"/>
        <c:auto val="1"/>
        <c:lblAlgn val="ctr"/>
        <c:lblOffset val="100"/>
        <c:tickLblSkip val="1"/>
        <c:tickMarkSkip val="1"/>
        <c:noMultiLvlLbl val="0"/>
      </c:catAx>
      <c:valAx>
        <c:axId val="1596260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6265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6.49</c:v>
                </c:pt>
                <c:pt idx="1">
                  <c:v>7.74</c:v>
                </c:pt>
                <c:pt idx="2">
                  <c:v>8.17</c:v>
                </c:pt>
                <c:pt idx="3">
                  <c:v>4.91</c:v>
                </c:pt>
                <c:pt idx="4">
                  <c:v>3.49</c:v>
                </c:pt>
              </c:numCache>
            </c:numRef>
          </c:val>
          <c:extLst>
            <c:ext xmlns:c16="http://schemas.microsoft.com/office/drawing/2014/chart" uri="{C3380CC4-5D6E-409C-BE32-E72D297353CC}">
              <c16:uniqueId val="{00000000-375A-4B3F-B395-55AC6059EB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16.600000000000001</c:v>
                </c:pt>
                <c:pt idx="1">
                  <c:v>15.97</c:v>
                </c:pt>
                <c:pt idx="2">
                  <c:v>15.28</c:v>
                </c:pt>
                <c:pt idx="3">
                  <c:v>10.91</c:v>
                </c:pt>
                <c:pt idx="4">
                  <c:v>5.48</c:v>
                </c:pt>
              </c:numCache>
            </c:numRef>
          </c:val>
          <c:extLst>
            <c:ext xmlns:c16="http://schemas.microsoft.com/office/drawing/2014/chart" uri="{C3380CC4-5D6E-409C-BE32-E72D297353CC}">
              <c16:uniqueId val="{00000001-375A-4B3F-B395-55AC6059EB59}"/>
            </c:ext>
          </c:extLst>
        </c:ser>
        <c:dLbls>
          <c:showLegendKey val="0"/>
          <c:showVal val="0"/>
          <c:showCatName val="0"/>
          <c:showSerName val="0"/>
          <c:showPercent val="0"/>
          <c:showBubbleSize val="0"/>
        </c:dLbls>
        <c:gapWidth val="250"/>
        <c:overlap val="100"/>
        <c:axId val="1596266560"/>
        <c:axId val="159626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-5.58</c:v>
                </c:pt>
                <c:pt idx="1">
                  <c:v>-2.75</c:v>
                </c:pt>
                <c:pt idx="2">
                  <c:v>-4.04</c:v>
                </c:pt>
                <c:pt idx="3">
                  <c:v>-11.81</c:v>
                </c:pt>
                <c:pt idx="4">
                  <c:v>-8.9</c:v>
                </c:pt>
              </c:numCache>
            </c:numRef>
          </c:val>
          <c:smooth val="0"/>
          <c:extLst>
            <c:ext xmlns:c16="http://schemas.microsoft.com/office/drawing/2014/chart" uri="{C3380CC4-5D6E-409C-BE32-E72D297353CC}">
              <c16:uniqueId val="{00000002-375A-4B3F-B395-55AC6059EB59}"/>
            </c:ext>
          </c:extLst>
        </c:ser>
        <c:dLbls>
          <c:showLegendKey val="0"/>
          <c:showVal val="0"/>
          <c:showCatName val="0"/>
          <c:showSerName val="0"/>
          <c:showPercent val="0"/>
          <c:showBubbleSize val="0"/>
        </c:dLbls>
        <c:marker val="1"/>
        <c:smooth val="0"/>
        <c:axId val="1596266560"/>
        <c:axId val="1596261120"/>
      </c:lineChart>
      <c:catAx>
        <c:axId val="15962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6261120"/>
        <c:crosses val="autoZero"/>
        <c:auto val="1"/>
        <c:lblAlgn val="ctr"/>
        <c:lblOffset val="100"/>
        <c:tickLblSkip val="1"/>
        <c:tickMarkSkip val="1"/>
        <c:noMultiLvlLbl val="0"/>
      </c:catAx>
      <c:valAx>
        <c:axId val="159626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2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0.06</c:v>
                </c:pt>
                <c:pt idx="4">
                  <c:v>#N/A</c:v>
                </c:pt>
                <c:pt idx="5">
                  <c:v>0.03</c:v>
                </c:pt>
                <c:pt idx="6">
                  <c:v>#N/A</c:v>
                </c:pt>
                <c:pt idx="7">
                  <c:v>0</c:v>
                </c:pt>
                <c:pt idx="8">
                  <c:v>#N/A</c:v>
                </c:pt>
                <c:pt idx="9">
                  <c:v>0</c:v>
                </c:pt>
              </c:numCache>
            </c:numRef>
          </c:val>
          <c:extLst>
            <c:ext xmlns:c16="http://schemas.microsoft.com/office/drawing/2014/chart" uri="{C3380CC4-5D6E-409C-BE32-E72D297353CC}">
              <c16:uniqueId val="{00000000-A49B-49B4-BB54-35153AD76C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9B-49B4-BB54-35153AD76C4F}"/>
            </c:ext>
          </c:extLst>
        </c:ser>
        <c:ser>
          <c:idx val="2"/>
          <c:order val="2"/>
          <c:tx>
            <c:strRef>
              <c:f>データシート!$A$29</c:f>
              <c:strCache>
                <c:ptCount val="1"/>
                <c:pt idx="0">
                  <c:v>姶良市介護保険特別会計介護サービス事業勘定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2-A49B-49B4-BB54-35153AD76C4F}"/>
            </c:ext>
          </c:extLst>
        </c:ser>
        <c:ser>
          <c:idx val="3"/>
          <c:order val="3"/>
          <c:tx>
            <c:strRef>
              <c:f>データシート!$A$30</c:f>
              <c:strCache>
                <c:ptCount val="1"/>
                <c:pt idx="0">
                  <c:v>姶良市国民健康保険特別会計施設勘定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3-A49B-49B4-BB54-35153AD76C4F}"/>
            </c:ext>
          </c:extLst>
        </c:ser>
        <c:ser>
          <c:idx val="4"/>
          <c:order val="4"/>
          <c:tx>
            <c:strRef>
              <c:f>データシート!$A$31</c:f>
              <c:strCache>
                <c:ptCount val="1"/>
                <c:pt idx="0">
                  <c:v>姶良市後期高齢者医療特別会計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1.4</c:v>
                </c:pt>
                <c:pt idx="4">
                  <c:v>#N/A</c:v>
                </c:pt>
                <c:pt idx="5">
                  <c:v>0.23</c:v>
                </c:pt>
                <c:pt idx="6">
                  <c:v>#N/A</c:v>
                </c:pt>
                <c:pt idx="7">
                  <c:v>0.32</c:v>
                </c:pt>
                <c:pt idx="8">
                  <c:v>#N/A</c:v>
                </c:pt>
                <c:pt idx="9">
                  <c:v>0.12</c:v>
                </c:pt>
              </c:numCache>
            </c:numRef>
          </c:val>
          <c:extLst>
            <c:ext xmlns:c16="http://schemas.microsoft.com/office/drawing/2014/chart" uri="{C3380CC4-5D6E-409C-BE32-E72D297353CC}">
              <c16:uniqueId val="{00000004-A49B-49B4-BB54-35153AD76C4F}"/>
            </c:ext>
          </c:extLst>
        </c:ser>
        <c:ser>
          <c:idx val="5"/>
          <c:order val="5"/>
          <c:tx>
            <c:strRef>
              <c:f>データシート!$A$32</c:f>
              <c:strCache>
                <c:ptCount val="1"/>
                <c:pt idx="0">
                  <c:v>姶良市介護保険特別会計保険事業勘定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c:v>
                </c:pt>
                <c:pt idx="2">
                  <c:v>#N/A</c:v>
                </c:pt>
                <c:pt idx="3">
                  <c:v>0.22</c:v>
                </c:pt>
                <c:pt idx="4">
                  <c:v>#N/A</c:v>
                </c:pt>
                <c:pt idx="5">
                  <c:v>1.61</c:v>
                </c:pt>
                <c:pt idx="6">
                  <c:v>#N/A</c:v>
                </c:pt>
                <c:pt idx="7">
                  <c:v>1.2</c:v>
                </c:pt>
                <c:pt idx="8">
                  <c:v>#N/A</c:v>
                </c:pt>
                <c:pt idx="9">
                  <c:v>0.34</c:v>
                </c:pt>
              </c:numCache>
            </c:numRef>
          </c:val>
          <c:extLst>
            <c:ext xmlns:c16="http://schemas.microsoft.com/office/drawing/2014/chart" uri="{C3380CC4-5D6E-409C-BE32-E72D297353CC}">
              <c16:uniqueId val="{00000005-A49B-49B4-BB54-35153AD76C4F}"/>
            </c:ext>
          </c:extLst>
        </c:ser>
        <c:ser>
          <c:idx val="6"/>
          <c:order val="6"/>
          <c:tx>
            <c:strRef>
              <c:f>データシート!$A$33</c:f>
              <c:strCache>
                <c:ptCount val="1"/>
                <c:pt idx="0">
                  <c:v>姶良市国民健康保険特別会計事業勘定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2.25</c:v>
                </c:pt>
                <c:pt idx="2">
                  <c:v>#N/A</c:v>
                </c:pt>
                <c:pt idx="3">
                  <c:v>3.33</c:v>
                </c:pt>
                <c:pt idx="4">
                  <c:v>#N/A</c:v>
                </c:pt>
                <c:pt idx="5">
                  <c:v>3.3</c:v>
                </c:pt>
                <c:pt idx="6">
                  <c:v>#N/A</c:v>
                </c:pt>
                <c:pt idx="7">
                  <c:v>1.9</c:v>
                </c:pt>
                <c:pt idx="8">
                  <c:v>#N/A</c:v>
                </c:pt>
                <c:pt idx="9">
                  <c:v>1.2</c:v>
                </c:pt>
              </c:numCache>
            </c:numRef>
          </c:val>
          <c:extLst>
            <c:ext xmlns:c16="http://schemas.microsoft.com/office/drawing/2014/chart" uri="{C3380CC4-5D6E-409C-BE32-E72D297353CC}">
              <c16:uniqueId val="{00000006-A49B-49B4-BB54-35153AD76C4F}"/>
            </c:ext>
          </c:extLst>
        </c:ser>
        <c:ser>
          <c:idx val="7"/>
          <c:order val="7"/>
          <c:tx>
            <c:strRef>
              <c:f>データシート!$A$34</c:f>
              <c:strCache>
                <c:ptCount val="1"/>
                <c:pt idx="0">
                  <c:v>姶良市下水道事業会計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1.98</c:v>
                </c:pt>
                <c:pt idx="6">
                  <c:v>#N/A</c:v>
                </c:pt>
                <c:pt idx="7">
                  <c:v>1.98</c:v>
                </c:pt>
                <c:pt idx="8">
                  <c:v>#N/A</c:v>
                </c:pt>
                <c:pt idx="9">
                  <c:v>1.81</c:v>
                </c:pt>
              </c:numCache>
            </c:numRef>
          </c:val>
          <c:extLst>
            <c:ext xmlns:c16="http://schemas.microsoft.com/office/drawing/2014/chart" uri="{C3380CC4-5D6E-409C-BE32-E72D297353CC}">
              <c16:uniqueId val="{00000007-A49B-49B4-BB54-35153AD76C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6.47</c:v>
                </c:pt>
                <c:pt idx="2">
                  <c:v>#N/A</c:v>
                </c:pt>
                <c:pt idx="3">
                  <c:v>7.7</c:v>
                </c:pt>
                <c:pt idx="4">
                  <c:v>#N/A</c:v>
                </c:pt>
                <c:pt idx="5">
                  <c:v>8.17</c:v>
                </c:pt>
                <c:pt idx="6">
                  <c:v>#N/A</c:v>
                </c:pt>
                <c:pt idx="7">
                  <c:v>4.9000000000000004</c:v>
                </c:pt>
                <c:pt idx="8">
                  <c:v>#N/A</c:v>
                </c:pt>
                <c:pt idx="9">
                  <c:v>3.49</c:v>
                </c:pt>
              </c:numCache>
            </c:numRef>
          </c:val>
          <c:extLst>
            <c:ext xmlns:c16="http://schemas.microsoft.com/office/drawing/2014/chart" uri="{C3380CC4-5D6E-409C-BE32-E72D297353CC}">
              <c16:uniqueId val="{00000008-A49B-49B4-BB54-35153AD76C4F}"/>
            </c:ext>
          </c:extLst>
        </c:ser>
        <c:ser>
          <c:idx val="9"/>
          <c:order val="9"/>
          <c:tx>
            <c:strRef>
              <c:f>データシート!$A$36</c:f>
              <c:strCache>
                <c:ptCount val="1"/>
                <c:pt idx="0">
                  <c:v>姶良市水道事業会計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11.64</c:v>
                </c:pt>
                <c:pt idx="2">
                  <c:v>#N/A</c:v>
                </c:pt>
                <c:pt idx="3">
                  <c:v>12.39</c:v>
                </c:pt>
                <c:pt idx="4">
                  <c:v>#N/A</c:v>
                </c:pt>
                <c:pt idx="5">
                  <c:v>11.88</c:v>
                </c:pt>
                <c:pt idx="6">
                  <c:v>#N/A</c:v>
                </c:pt>
                <c:pt idx="7">
                  <c:v>10.62</c:v>
                </c:pt>
                <c:pt idx="8">
                  <c:v>#N/A</c:v>
                </c:pt>
                <c:pt idx="9">
                  <c:v>9.84</c:v>
                </c:pt>
              </c:numCache>
            </c:numRef>
          </c:val>
          <c:extLst>
            <c:ext xmlns:c16="http://schemas.microsoft.com/office/drawing/2014/chart" uri="{C3380CC4-5D6E-409C-BE32-E72D297353CC}">
              <c16:uniqueId val="{00000009-A49B-49B4-BB54-35153AD76C4F}"/>
            </c:ext>
          </c:extLst>
        </c:ser>
        <c:dLbls>
          <c:showLegendKey val="0"/>
          <c:showVal val="0"/>
          <c:showCatName val="0"/>
          <c:showSerName val="0"/>
          <c:showPercent val="0"/>
          <c:showBubbleSize val="0"/>
        </c:dLbls>
        <c:gapWidth val="150"/>
        <c:overlap val="100"/>
        <c:axId val="1596262208"/>
        <c:axId val="1596257312"/>
      </c:barChart>
      <c:catAx>
        <c:axId val="15962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257312"/>
        <c:crosses val="autoZero"/>
        <c:auto val="1"/>
        <c:lblAlgn val="ctr"/>
        <c:lblOffset val="100"/>
        <c:tickLblSkip val="1"/>
        <c:tickMarkSkip val="1"/>
        <c:noMultiLvlLbl val="0"/>
      </c:catAx>
      <c:valAx>
        <c:axId val="159625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26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2361</c:v>
                </c:pt>
                <c:pt idx="5">
                  <c:v>2253</c:v>
                </c:pt>
                <c:pt idx="8">
                  <c:v>2232</c:v>
                </c:pt>
                <c:pt idx="11">
                  <c:v>2115</c:v>
                </c:pt>
                <c:pt idx="14">
                  <c:v>2166</c:v>
                </c:pt>
              </c:numCache>
            </c:numRef>
          </c:val>
          <c:extLst>
            <c:ext xmlns:c16="http://schemas.microsoft.com/office/drawing/2014/chart" uri="{C3380CC4-5D6E-409C-BE32-E72D297353CC}">
              <c16:uniqueId val="{00000000-BD8A-4A32-A5B8-6A23A1D02C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8A-4A32-A5B8-6A23A1D02C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140</c:v>
                </c:pt>
                <c:pt idx="3">
                  <c:v>140</c:v>
                </c:pt>
                <c:pt idx="6">
                  <c:v>144</c:v>
                </c:pt>
                <c:pt idx="9">
                  <c:v>147</c:v>
                </c:pt>
                <c:pt idx="12">
                  <c:v>92</c:v>
                </c:pt>
              </c:numCache>
            </c:numRef>
          </c:val>
          <c:extLst>
            <c:ext xmlns:c16="http://schemas.microsoft.com/office/drawing/2014/chart" uri="{C3380CC4-5D6E-409C-BE32-E72D297353CC}">
              <c16:uniqueId val="{00000002-BD8A-4A32-A5B8-6A23A1D02C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8A-4A32-A5B8-6A23A1D02C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c:v>
                </c:pt>
                <c:pt idx="3">
                  <c:v>47</c:v>
                </c:pt>
                <c:pt idx="6">
                  <c:v>55</c:v>
                </c:pt>
                <c:pt idx="9">
                  <c:v>54</c:v>
                </c:pt>
                <c:pt idx="12">
                  <c:v>56</c:v>
                </c:pt>
              </c:numCache>
            </c:numRef>
          </c:val>
          <c:extLst>
            <c:ext xmlns:c16="http://schemas.microsoft.com/office/drawing/2014/chart" uri="{C3380CC4-5D6E-409C-BE32-E72D297353CC}">
              <c16:uniqueId val="{00000004-BD8A-4A32-A5B8-6A23A1D02C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8A-4A32-A5B8-6A23A1D02C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8A-4A32-A5B8-6A23A1D02C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3732</c:v>
                </c:pt>
                <c:pt idx="3">
                  <c:v>3576</c:v>
                </c:pt>
                <c:pt idx="6">
                  <c:v>3620</c:v>
                </c:pt>
                <c:pt idx="9">
                  <c:v>3732</c:v>
                </c:pt>
                <c:pt idx="12">
                  <c:v>3796</c:v>
                </c:pt>
              </c:numCache>
            </c:numRef>
          </c:val>
          <c:extLst>
            <c:ext xmlns:c16="http://schemas.microsoft.com/office/drawing/2014/chart" uri="{C3380CC4-5D6E-409C-BE32-E72D297353CC}">
              <c16:uniqueId val="{00000007-BD8A-4A32-A5B8-6A23A1D02CDA}"/>
            </c:ext>
          </c:extLst>
        </c:ser>
        <c:dLbls>
          <c:showLegendKey val="0"/>
          <c:showVal val="0"/>
          <c:showCatName val="0"/>
          <c:showSerName val="0"/>
          <c:showPercent val="0"/>
          <c:showBubbleSize val="0"/>
        </c:dLbls>
        <c:gapWidth val="100"/>
        <c:overlap val="100"/>
        <c:axId val="1596266016"/>
        <c:axId val="159625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1618</c:v>
                </c:pt>
                <c:pt idx="2">
                  <c:v>#N/A</c:v>
                </c:pt>
                <c:pt idx="3">
                  <c:v>#N/A</c:v>
                </c:pt>
                <c:pt idx="4">
                  <c:v>1510</c:v>
                </c:pt>
                <c:pt idx="5">
                  <c:v>#N/A</c:v>
                </c:pt>
                <c:pt idx="6">
                  <c:v>#N/A</c:v>
                </c:pt>
                <c:pt idx="7">
                  <c:v>1587</c:v>
                </c:pt>
                <c:pt idx="8">
                  <c:v>#N/A</c:v>
                </c:pt>
                <c:pt idx="9">
                  <c:v>#N/A</c:v>
                </c:pt>
                <c:pt idx="10">
                  <c:v>1818</c:v>
                </c:pt>
                <c:pt idx="11">
                  <c:v>#N/A</c:v>
                </c:pt>
                <c:pt idx="12">
                  <c:v>#N/A</c:v>
                </c:pt>
                <c:pt idx="13">
                  <c:v>1778</c:v>
                </c:pt>
                <c:pt idx="14">
                  <c:v>#N/A</c:v>
                </c:pt>
              </c:numCache>
            </c:numRef>
          </c:val>
          <c:smooth val="0"/>
          <c:extLst>
            <c:ext xmlns:c16="http://schemas.microsoft.com/office/drawing/2014/chart" uri="{C3380CC4-5D6E-409C-BE32-E72D297353CC}">
              <c16:uniqueId val="{00000008-BD8A-4A32-A5B8-6A23A1D02CDA}"/>
            </c:ext>
          </c:extLst>
        </c:ser>
        <c:dLbls>
          <c:showLegendKey val="0"/>
          <c:showVal val="0"/>
          <c:showCatName val="0"/>
          <c:showSerName val="0"/>
          <c:showPercent val="0"/>
          <c:showBubbleSize val="0"/>
        </c:dLbls>
        <c:marker val="1"/>
        <c:smooth val="0"/>
        <c:axId val="1596266016"/>
        <c:axId val="1596258944"/>
      </c:lineChart>
      <c:catAx>
        <c:axId val="15962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6258944"/>
        <c:crosses val="autoZero"/>
        <c:auto val="1"/>
        <c:lblAlgn val="ctr"/>
        <c:lblOffset val="100"/>
        <c:tickLblSkip val="1"/>
        <c:tickMarkSkip val="1"/>
        <c:noMultiLvlLbl val="0"/>
      </c:catAx>
      <c:valAx>
        <c:axId val="159625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2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19080</c:v>
                </c:pt>
                <c:pt idx="5">
                  <c:v>18838</c:v>
                </c:pt>
                <c:pt idx="8">
                  <c:v>19509</c:v>
                </c:pt>
                <c:pt idx="11">
                  <c:v>19442</c:v>
                </c:pt>
                <c:pt idx="14">
                  <c:v>19207</c:v>
                </c:pt>
              </c:numCache>
            </c:numRef>
          </c:val>
          <c:extLst>
            <c:ext xmlns:c16="http://schemas.microsoft.com/office/drawing/2014/chart" uri="{C3380CC4-5D6E-409C-BE32-E72D297353CC}">
              <c16:uniqueId val="{00000000-3AA1-4FDB-A216-A03FF35844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2622</c:v>
                </c:pt>
                <c:pt idx="5">
                  <c:v>2923</c:v>
                </c:pt>
                <c:pt idx="8">
                  <c:v>2270</c:v>
                </c:pt>
                <c:pt idx="11">
                  <c:v>2420</c:v>
                </c:pt>
                <c:pt idx="14">
                  <c:v>2138</c:v>
                </c:pt>
              </c:numCache>
            </c:numRef>
          </c:val>
          <c:extLst>
            <c:ext xmlns:c16="http://schemas.microsoft.com/office/drawing/2014/chart" uri="{C3380CC4-5D6E-409C-BE32-E72D297353CC}">
              <c16:uniqueId val="{00000001-3AA1-4FDB-A216-A03FF35844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6913</c:v>
                </c:pt>
                <c:pt idx="5">
                  <c:v>6898</c:v>
                </c:pt>
                <c:pt idx="8">
                  <c:v>6183</c:v>
                </c:pt>
                <c:pt idx="11">
                  <c:v>5464</c:v>
                </c:pt>
                <c:pt idx="14">
                  <c:v>4369</c:v>
                </c:pt>
              </c:numCache>
            </c:numRef>
          </c:val>
          <c:extLst>
            <c:ext xmlns:c16="http://schemas.microsoft.com/office/drawing/2014/chart" uri="{C3380CC4-5D6E-409C-BE32-E72D297353CC}">
              <c16:uniqueId val="{00000002-3AA1-4FDB-A216-A03FF35844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A1-4FDB-A216-A03FF35844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A1-4FDB-A216-A03FF35844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A1-4FDB-A216-A03FF35844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3158</c:v>
                </c:pt>
                <c:pt idx="3">
                  <c:v>3247</c:v>
                </c:pt>
                <c:pt idx="6">
                  <c:v>3630</c:v>
                </c:pt>
                <c:pt idx="9">
                  <c:v>3860</c:v>
                </c:pt>
                <c:pt idx="12">
                  <c:v>3612</c:v>
                </c:pt>
              </c:numCache>
            </c:numRef>
          </c:val>
          <c:extLst>
            <c:ext xmlns:c16="http://schemas.microsoft.com/office/drawing/2014/chart" uri="{C3380CC4-5D6E-409C-BE32-E72D297353CC}">
              <c16:uniqueId val="{00000006-3AA1-4FDB-A216-A03FF35844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A1-4FDB-A216-A03FF35844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1151</c:v>
                </c:pt>
                <c:pt idx="3">
                  <c:v>578</c:v>
                </c:pt>
                <c:pt idx="6">
                  <c:v>629</c:v>
                </c:pt>
                <c:pt idx="9">
                  <c:v>700</c:v>
                </c:pt>
                <c:pt idx="12">
                  <c:v>690</c:v>
                </c:pt>
              </c:numCache>
            </c:numRef>
          </c:val>
          <c:extLst>
            <c:ext xmlns:c16="http://schemas.microsoft.com/office/drawing/2014/chart" uri="{C3380CC4-5D6E-409C-BE32-E72D297353CC}">
              <c16:uniqueId val="{00000008-3AA1-4FDB-A216-A03FF35844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979</c:v>
                </c:pt>
                <c:pt idx="3">
                  <c:v>914</c:v>
                </c:pt>
                <c:pt idx="6">
                  <c:v>880</c:v>
                </c:pt>
                <c:pt idx="9">
                  <c:v>734</c:v>
                </c:pt>
                <c:pt idx="12">
                  <c:v>641</c:v>
                </c:pt>
              </c:numCache>
            </c:numRef>
          </c:val>
          <c:extLst>
            <c:ext xmlns:c16="http://schemas.microsoft.com/office/drawing/2014/chart" uri="{C3380CC4-5D6E-409C-BE32-E72D297353CC}">
              <c16:uniqueId val="{00000009-3AA1-4FDB-A216-A03FF35844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31833</c:v>
                </c:pt>
                <c:pt idx="3">
                  <c:v>31196</c:v>
                </c:pt>
                <c:pt idx="6">
                  <c:v>31239</c:v>
                </c:pt>
                <c:pt idx="9">
                  <c:v>31599</c:v>
                </c:pt>
                <c:pt idx="12">
                  <c:v>30639</c:v>
                </c:pt>
              </c:numCache>
            </c:numRef>
          </c:val>
          <c:extLst>
            <c:ext xmlns:c16="http://schemas.microsoft.com/office/drawing/2014/chart" uri="{C3380CC4-5D6E-409C-BE32-E72D297353CC}">
              <c16:uniqueId val="{0000000A-3AA1-4FDB-A216-A03FF3584414}"/>
            </c:ext>
          </c:extLst>
        </c:ser>
        <c:dLbls>
          <c:showLegendKey val="0"/>
          <c:showVal val="0"/>
          <c:showCatName val="0"/>
          <c:showSerName val="0"/>
          <c:showPercent val="0"/>
          <c:showBubbleSize val="0"/>
        </c:dLbls>
        <c:gapWidth val="100"/>
        <c:overlap val="100"/>
        <c:axId val="1596261664"/>
        <c:axId val="159625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8506</c:v>
                </c:pt>
                <c:pt idx="2">
                  <c:v>#N/A</c:v>
                </c:pt>
                <c:pt idx="3">
                  <c:v>#N/A</c:v>
                </c:pt>
                <c:pt idx="4">
                  <c:v>7276</c:v>
                </c:pt>
                <c:pt idx="5">
                  <c:v>#N/A</c:v>
                </c:pt>
                <c:pt idx="6">
                  <c:v>#N/A</c:v>
                </c:pt>
                <c:pt idx="7">
                  <c:v>8416</c:v>
                </c:pt>
                <c:pt idx="8">
                  <c:v>#N/A</c:v>
                </c:pt>
                <c:pt idx="9">
                  <c:v>#N/A</c:v>
                </c:pt>
                <c:pt idx="10">
                  <c:v>9567</c:v>
                </c:pt>
                <c:pt idx="11">
                  <c:v>#N/A</c:v>
                </c:pt>
                <c:pt idx="12">
                  <c:v>#N/A</c:v>
                </c:pt>
                <c:pt idx="13">
                  <c:v>9869</c:v>
                </c:pt>
                <c:pt idx="14">
                  <c:v>#N/A</c:v>
                </c:pt>
              </c:numCache>
            </c:numRef>
          </c:val>
          <c:smooth val="0"/>
          <c:extLst>
            <c:ext xmlns:c16="http://schemas.microsoft.com/office/drawing/2014/chart" uri="{C3380CC4-5D6E-409C-BE32-E72D297353CC}">
              <c16:uniqueId val="{0000000B-3AA1-4FDB-A216-A03FF3584414}"/>
            </c:ext>
          </c:extLst>
        </c:ser>
        <c:dLbls>
          <c:showLegendKey val="0"/>
          <c:showVal val="0"/>
          <c:showCatName val="0"/>
          <c:showSerName val="0"/>
          <c:showPercent val="0"/>
          <c:showBubbleSize val="0"/>
        </c:dLbls>
        <c:marker val="1"/>
        <c:smooth val="0"/>
        <c:axId val="1596261664"/>
        <c:axId val="1596259488"/>
      </c:lineChart>
      <c:catAx>
        <c:axId val="15962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6259488"/>
        <c:crosses val="autoZero"/>
        <c:auto val="1"/>
        <c:lblAlgn val="ctr"/>
        <c:lblOffset val="100"/>
        <c:tickLblSkip val="1"/>
        <c:tickMarkSkip val="1"/>
        <c:noMultiLvlLbl val="0"/>
      </c:catAx>
      <c:valAx>
        <c:axId val="159625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62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2577</c:v>
                </c:pt>
                <c:pt idx="1">
                  <c:v>1838</c:v>
                </c:pt>
                <c:pt idx="2">
                  <c:v>956</c:v>
                </c:pt>
              </c:numCache>
            </c:numRef>
          </c:val>
          <c:extLst>
            <c:ext xmlns:c16="http://schemas.microsoft.com/office/drawing/2014/chart" uri="{C3380CC4-5D6E-409C-BE32-E72D297353CC}">
              <c16:uniqueId val="{00000000-911A-4619-8023-B3B9B9A6B5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184</c:v>
                </c:pt>
                <c:pt idx="1">
                  <c:v>139</c:v>
                </c:pt>
                <c:pt idx="2">
                  <c:v>89</c:v>
                </c:pt>
              </c:numCache>
            </c:numRef>
          </c:val>
          <c:extLst>
            <c:ext xmlns:c16="http://schemas.microsoft.com/office/drawing/2014/chart" uri="{C3380CC4-5D6E-409C-BE32-E72D297353CC}">
              <c16:uniqueId val="{00000001-911A-4619-8023-B3B9B9A6B5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2255</c:v>
                </c:pt>
                <c:pt idx="1">
                  <c:v>2617</c:v>
                </c:pt>
                <c:pt idx="2">
                  <c:v>2411</c:v>
                </c:pt>
              </c:numCache>
            </c:numRef>
          </c:val>
          <c:extLst>
            <c:ext xmlns:c16="http://schemas.microsoft.com/office/drawing/2014/chart" uri="{C3380CC4-5D6E-409C-BE32-E72D297353CC}">
              <c16:uniqueId val="{00000002-911A-4619-8023-B3B9B9A6B5A3}"/>
            </c:ext>
          </c:extLst>
        </c:ser>
        <c:dLbls>
          <c:showLegendKey val="0"/>
          <c:showVal val="0"/>
          <c:showCatName val="0"/>
          <c:showSerName val="0"/>
          <c:showPercent val="0"/>
          <c:showBubbleSize val="0"/>
        </c:dLbls>
        <c:gapWidth val="120"/>
        <c:overlap val="100"/>
        <c:axId val="1596260032"/>
        <c:axId val="1596270912"/>
      </c:barChart>
      <c:catAx>
        <c:axId val="159626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6270912"/>
        <c:crosses val="autoZero"/>
        <c:auto val="1"/>
        <c:lblAlgn val="ctr"/>
        <c:lblOffset val="100"/>
        <c:tickLblSkip val="1"/>
        <c:tickMarkSkip val="1"/>
        <c:noMultiLvlLbl val="0"/>
      </c:catAx>
      <c:valAx>
        <c:axId val="1596270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626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{C46ED0B1-1155-4AA8-A848-A2F93AE3F34C}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9FB-4573-B28A-AD86FAEE01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{17262B0C-B74F-4A4A-B909-611D4D8E32E4}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FB-4573-B28A-AD86FAEE01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{D4834233-BDF9-4AF5-8D67-CC2FE1769C6C}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FB-4573-B28A-AD86FAEE01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{63202B1C-9FC4-472E-BED8-B42547ED0563}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FB-4573-B28A-AD86FAEE01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{0A54AF34-A561-40CB-A7AA-3C1B4DB5863B}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FB-4573-B28A-AD86FAEE018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{F6FE5A65-71CC-4102-9624-0347034CC7EB}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9FB-4573-B28A-AD86FAEE018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{593E9473-BE7F-4BDE-866F-A074F2A07D81}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9FB-4573-B28A-AD86FAEE018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{9863C6C6-801B-4397-A372-CED565C48978}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9FB-4573-B28A-AD86FAEE018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{8D874BD6-0AD9-422E-B551-54D23F76134C}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9FB-4573-B28A-AD86FAEE01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c:v>
                </c:pt>
                <c:pt idx="16">
                  <c:v>62.6</c:v>
                </c:pt>
                <c:pt idx="24">
                  <c:v>61.3</c:v>
                </c:pt>
                <c:pt idx="32">
                  <c:v>62.1</c:v>
                </c:pt>
              </c:numCache>
            </c:numRef>
          </c:xVal>
          <c:yVal>
            <c:numRef>
              <c:f>公会計指標分析・財政指標組合せ分析表!$BP$51:$DC$51</c:f>
              <c:numCache>
                <c:formatCode>#,##0.0;"▲ "#,##0.0</c:formatCode>
                <c:ptCount val="40"/>
                <c:pt idx="0">
                  <c:v>56.9</c:v>
                </c:pt>
                <c:pt idx="8">
                  <c:v>48.6</c:v>
                </c:pt>
                <c:pt idx="16">
                  <c:v>56.1</c:v>
                </c:pt>
                <c:pt idx="24">
                  <c:v>63.7</c:v>
                </c:pt>
                <c:pt idx="32">
                  <c:v>63.1</c:v>
                </c:pt>
              </c:numCache>
            </c:numRef>
          </c:yVal>
          <c:smooth val="0"/>
          <c:extLst>
            <c:ext xmlns:c16="http://schemas.microsoft.com/office/drawing/2014/chart" uri="{C3380CC4-5D6E-409C-BE32-E72D297353CC}">
              <c16:uniqueId val="{00000009-69FB-4573-B28A-AD86FAEE01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{A7C6176F-CDA3-41DE-BD1D-D1CFBD6E1950}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9FB-4573-B28A-AD86FAEE01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{158B5711-8CEE-406F-B3DB-B5EE12FEC1FD}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FB-4573-B28A-AD86FAEE01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{47D4465E-80E9-446B-94CA-C37D6708FA0E}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FB-4573-B28A-AD86FAEE01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{CFD93CDA-BA2F-489A-9D10-672AC7769049}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FB-4573-B28A-AD86FAEE01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{EA017E21-3388-460F-961E-B4D662C5764E}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FB-4573-B28A-AD86FAEE018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{D918B123-B4BA-489F-A440-43E8BE75EA1D}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9FB-4573-B28A-AD86FAEE018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{F713D410-4CB5-49DF-AFAA-11E24C186146}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9FB-4573-B28A-AD86FAEE018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{C840C42D-0FB6-4947-BFD3-297D660CCBD6}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9FB-4573-B28A-AD86FAEE018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{17745E76-E88A-43C9-89C7-676DAF80762B}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9FB-4573-B28A-AD86FAEE01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9FB-4573-B28A-AD86FAEE0188}"/>
            </c:ext>
          </c:extLst>
        </c:ser>
        <c:dLbls>
          <c:showLegendKey val="0"/>
          <c:showVal val="1"/>
          <c:showCatName val="0"/>
          <c:showSerName val="0"/>
          <c:showPercent val="0"/>
          <c:showBubbleSize val="0"/>
        </c:dLbls>
        <c:axId val="1596263296"/>
        <c:axId val="1596263840"/>
      </c:scatterChart>
      <c:valAx>
        <c:axId val="1596263296"/>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6263840"/>
        <c:crosses val="autoZero"/>
        <c:crossBetween val="midCat"/>
      </c:valAx>
      <c:valAx>
        <c:axId val="15962638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9626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106581226624026E-2"/>
                  <c:y val="-4.8690259037048329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{62CF7E6F-BC16-4C26-BAC1-1C2F81F76334}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616-4D80-8C2F-7C2B6CCE30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{503CFE71-1B03-48FF-989C-88A4D8B3E667}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16-4D80-8C2F-7C2B6CCE30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{99AFC7F3-54DA-4E0C-A0AD-BB4D12CC772D}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16-4D80-8C2F-7C2B6CCE30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{D4924DCA-E119-427D-8D64-DA40981E8221}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16-4D80-8C2F-7C2B6CCE30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{FAD74E22-2028-4A9D-AC3D-98C8ABB52F25}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16-4D80-8C2F-7C2B6CCE304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{824BE5B5-FE8E-4348-AA90-B66D6B3488BE}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616-4D80-8C2F-7C2B6CCE304F}"/>
                </c:ext>
              </c:extLst>
            </c:dLbl>
            <c:dLbl>
              <c:idx val="16"/>
              <c:layout>
                <c:manualLayout>
                  <c:x val="-2.4289402011597305E-2"/>
                  <c:y val="-7.614303513853973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{BA52DA07-8395-45C9-9111-50743EFA5380}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616-4D80-8C2F-7C2B6CCE304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{D2CCE262-CBB9-44BC-ADF7-0397784940EE}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616-4D80-8C2F-7C2B6CCE304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{009217FF-E558-42AB-8F5B-1019B3607604}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616-4D80-8C2F-7C2B6CCE30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10.4</c:v>
                </c:pt>
                <c:pt idx="16">
                  <c:v>10.5</c:v>
                </c:pt>
                <c:pt idx="24">
                  <c:v>10.9</c:v>
                </c:pt>
                <c:pt idx="32">
                  <c:v>11.3</c:v>
                </c:pt>
              </c:numCache>
            </c:numRef>
          </c:xVal>
          <c:yVal>
            <c:numRef>
              <c:f>公会計指標分析・財政指標組合せ分析表!$BP$73:$DC$73</c:f>
              <c:numCache>
                <c:formatCode>#,##0.0;"▲ "#,##0.0</c:formatCode>
                <c:ptCount val="40"/>
                <c:pt idx="0">
                  <c:v>56.9</c:v>
                </c:pt>
                <c:pt idx="8">
                  <c:v>48.6</c:v>
                </c:pt>
                <c:pt idx="16">
                  <c:v>56.1</c:v>
                </c:pt>
                <c:pt idx="24">
                  <c:v>63.7</c:v>
                </c:pt>
                <c:pt idx="32">
                  <c:v>63.1</c:v>
                </c:pt>
              </c:numCache>
            </c:numRef>
          </c:yVal>
          <c:smooth val="0"/>
          <c:extLst>
            <c:ext xmlns:c16="http://schemas.microsoft.com/office/drawing/2014/chart" uri="{C3380CC4-5D6E-409C-BE32-E72D297353CC}">
              <c16:uniqueId val="{00000009-1616-4D80-8C2F-7C2B6CCE30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{E5B94BC5-CB08-4D13-948E-3C59205B861E}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616-4D80-8C2F-7C2B6CCE30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{D53FE500-ABE5-4C6C-A2F1-E86DC6943C9E}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16-4D80-8C2F-7C2B6CCE30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{F01102B9-CAF6-4C5B-8F67-9EDBB2ED40CC}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16-4D80-8C2F-7C2B6CCE30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{86701381-009A-4B28-A713-70D9C86D106C}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16-4D80-8C2F-7C2B6CCE30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{8563F820-F037-44BE-8E28-419CCD937553}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16-4D80-8C2F-7C2B6CCE304F}"/>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{7C10561F-9600-4705-9460-44E101F9FA29}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616-4D80-8C2F-7C2B6CCE304F}"/>
                </c:ext>
              </c:extLst>
            </c:dLbl>
            <c:dLbl>
              <c:idx val="16"/>
              <c:layout>
                <c:manualLayout>
                  <c:x val="0"/>
                  <c:y val="1.05487883817256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{8147EDB5-38E8-4F89-95A6-899D4638B148}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616-4D80-8C2F-7C2B6CCE304F}"/>
                </c:ext>
              </c:extLst>
            </c:dLbl>
            <c:dLbl>
              <c:idx val="24"/>
              <c:layout>
                <c:manualLayout>
                  <c:x val="0"/>
                  <c:y val="2.6085565724391835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{04BD219B-76EE-459F-B124-004C04560E28}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616-4D80-8C2F-7C2B6CCE304F}"/>
                </c:ext>
              </c:extLst>
            </c:dLbl>
            <c:dLbl>
              <c:idx val="32"/>
              <c:layout>
                <c:manualLayout>
                  <c:x val="0"/>
                  <c:y val="-1.315717371038020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{D0447271-C271-417F-AE23-75CE4109CC44}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616-4D80-8C2F-7C2B6CCE30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1616-4D80-8C2F-7C2B6CCE304F}"/>
            </c:ext>
          </c:extLst>
        </c:ser>
        <c:dLbls>
          <c:showLegendKey val="0"/>
          <c:showVal val="1"/>
          <c:showCatName val="0"/>
          <c:showSerName val="0"/>
          <c:showPercent val="0"/>
          <c:showBubbleSize val="0"/>
        </c:dLbls>
        <c:axId val="1596264384"/>
        <c:axId val="1596267104"/>
      </c:scatterChart>
      <c:valAx>
        <c:axId val="1596264384"/>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6267104"/>
        <c:crosses val="autoZero"/>
        <c:crossBetween val="midCat"/>
      </c:valAx>
      <c:valAx>
        <c:axId val="1596267104"/>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596264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公立学校等空調機設備整備事業に伴う公債費の償還が始まったことが主な要因となり前年度より元利償還金が増額となっている。</a:t>
          </a:r>
          <a:endParaRPr lang="ja-JP" altLang="ja-JP" sz="1400">
            <a:effectLst/>
          </a:endParaRPr>
        </a:p>
        <a:p>
          <a:r>
            <a:rPr kumimoji="1" lang="ja-JP" altLang="ja-JP" sz="1100">
              <a:solidFill>
                <a:schemeClr val="dk1"/>
              </a:solidFill>
              <a:effectLst/>
              <a:latin typeface="+mn-lt"/>
              <a:ea typeface="+mn-ea"/>
              <a:cs typeface="+mn-cs"/>
            </a:rPr>
            <a:t>　今後も、地方債発行においては交付税措置のある地方債を有効活用し、財政健全化に努める。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も減少した</a:t>
          </a:r>
          <a:r>
            <a:rPr kumimoji="1" lang="ja-JP" altLang="ja-JP" sz="1100">
              <a:solidFill>
                <a:schemeClr val="dk1"/>
              </a:solidFill>
              <a:effectLst/>
              <a:latin typeface="+mn-lt"/>
              <a:ea typeface="+mn-ea"/>
              <a:cs typeface="+mn-cs"/>
            </a:rPr>
            <a:t>ことにより、将来負担比率が</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ポイント改善</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財政健全化の取り組みとして、普通建設事業費の精査による地方債の発行抑制に努めたことから地方債現在高は減少した。　　　　しかし、</a:t>
          </a:r>
          <a:r>
            <a:rPr kumimoji="1" lang="ja-JP" altLang="ja-JP" sz="1100">
              <a:solidFill>
                <a:schemeClr val="dk1"/>
              </a:solidFill>
              <a:effectLst/>
              <a:latin typeface="+mn-lt"/>
              <a:ea typeface="+mn-ea"/>
              <a:cs typeface="+mn-cs"/>
            </a:rPr>
            <a:t>後年度も新庁舎建設に係る多額に地方債発行が必要となる大規模事業が計画されていることから、今後も地方債の発行を抑制しながら、健全な財政運営に努める。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鹿児島県姶良市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し、一般財源の減を事業の見直し、事業費の削減で対応してきているが、人口増加に伴う社会保障費の増加、公共施設等の整備など大型事業による歳出額が増加している。そのため財源不足が生じ、その不足を補うために基金繰入を行ったため、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新庁舎建設事業も本格化し、さらに厳しさを増すことから、さらなる事業の廃止・縮小を検討・実施し、また、ふるさと納税やネーミングライツ等の財源確保策に努める。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市庁舎の建設に要する経費の財源に充てるための基金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地域の特性に応じた高齢者の保建及び福祉施策を推進するための基金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　過疎地域における地域医療の確保、高齢者等への生活支援等の施策等を継続的かつ安定的に実施するための基金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ふるさと姶良応援寄附金を指定された使途に沿って将来に向かったまちづくりに必要な施策を推進するため財源とする基金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・市有施設整備積立基金　市有施設の整備を図るための基金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間伐や人材育成・担い手の確保、木材利用の促進や普及啓発等の森林整備及びその促進に必要な事業を実施するための基金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過疎地域持続的発展基金は、過疎地域の発展に伴う取り崩しにより約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百万円減少した主な要因。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ふるさと応援基金は、令和２年度寄附額が増加し、基金が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地域づくり推進基金は、ふるさと移住定住促進事業や中山間地域移住定住促進事業等の地域づくりを円滑かつ効率的に推進する事業に活用したことにより、令和元年度と比べて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年度に建設予定しており、庁舎建設工事等のために活用していく。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終了に伴う一般財源の減を事業の見直し、事業費の削減で対応してきているが、人口増加に伴う社会保障費等の増加、公共施設等の整備など大型事業など歳出額が増加している。そのため一般財源の不足が生じ、その不足を補うために基金繰入を行ったことから、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・景気後退による地方税の大幅な減収や、大規模災害の発生など不測の事態に備えるため、これまで同様、予算編成や予算執行における効率化の徹底はもとより、本市が令和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年度に策定した姶良市財政健全化緊急対策を着実に推進し、令和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年間を財政健全化緊急対策期間として、収支改善の取組を着実に進め、令和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年度末現在、財政調整基金積立額が約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千万円にまで減少したことから、この緊急対策における目標として、財政調整基金積立額を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の選択による地方債の発行抑制、交付税措置のある地方債の活用に努めているが、懸案事項、新たなる喫緊の課題の解決のために実施した普通建設事業の地方債償還に財源が不足するため、基金繰入を行ったことから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の大規模な普通建設事業の実施が続くことにより償還額が増加することから、各事業に充当するため基金の減少傾向が続くが、それ以降については、地方債の発行を抑制しながら、健全な財政運営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77,711
77,245
231.25
42,137,751
41,382,056
608,465
17,429,116
30,639,164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有形固定資産減価償却率は、令和２年度決算では全国平均であったが、類似団体、鹿児島県平均よりはやや低い水準にあるが、令和元年度よりわずかに増加した。「福祉施設」「認定こども園・幼稚園・保育所」といった総務・教育・福祉系施設を中心に類似団体等よりも減価償却が進んでいる状況である。庁舎については建替中であるが、その他の施設に対しては優先順位に従った計画的な修繕が必要な状況になっている。今後は個別計画や公共施設等総合管理計画等に沿った公共施設（ハコモノ）に対するマネジメントを進め、計画的な予防保全を図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114209</xdr:rowOff>
    </xdr:from>
    <xdr:to>
      <xdr:col>23</xdr:col>
      <xdr:colOff>136525</xdr:colOff>
      <xdr:row>32</xdr:row>
      <xdr:rowOff>44359</xdr:rowOff>
    </xdr:to>
    <xdr:sp macro="" textlink="">
      <xdr:nvSpPr>
        <xdr:cNvPr id="83" name="楕円 82"/>
        <xdr:cNvSpPr/>
      </xdr:nvSpPr>
      <xdr:spPr>
        <a:xfrm>
          <a:off x="47117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137086</xdr:rowOff>
    </xdr:from>
    <xdr:ext cx="405111" cy="259045"/>
    <xdr:sp macro="" textlink="">
      <xdr:nvSpPr>
        <xdr:cNvPr id="84" name="有形固定資産減価償却率該当値テキスト"/>
        <xdr:cNvSpPr txBox="1"/>
      </xdr:nvSpPr>
      <xdr:spPr>
        <a:xfrm>
          <a:off x="4813300" y="6052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5" name="楕円 84"/>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31</xdr:row>
      <xdr:rowOff>165009</xdr:rowOff>
    </xdr:to>
    <xdr:cxnSp macro="">
      <xdr:nvCxnSpPr>
        <xdr:cNvPr id="86" name="直線コネクタ 85"/>
        <xdr:cNvCxnSpPr/>
      </xdr:nvCxnSpPr>
      <xdr:spPr>
        <a:xfrm>
          <a:off x="4051300" y="622681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129631</xdr:rowOff>
    </xdr:from>
    <xdr:to>
      <xdr:col>15</xdr:col>
      <xdr:colOff>187325</xdr:colOff>
      <xdr:row>32</xdr:row>
      <xdr:rowOff>59781</xdr:rowOff>
    </xdr:to>
    <xdr:sp macro="" textlink="">
      <xdr:nvSpPr>
        <xdr:cNvPr id="87" name="楕円 86"/>
        <xdr:cNvSpPr/>
      </xdr:nvSpPr>
      <xdr:spPr>
        <a:xfrm>
          <a:off x="3238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32</xdr:row>
      <xdr:rowOff>8981</xdr:rowOff>
    </xdr:to>
    <xdr:cxnSp macro="">
      <xdr:nvCxnSpPr>
        <xdr:cNvPr id="88" name="直線コネクタ 87"/>
        <xdr:cNvCxnSpPr/>
      </xdr:nvCxnSpPr>
      <xdr:spPr>
        <a:xfrm flipV="1">
          <a:off x="3289300" y="622681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9" name="楕円 88"/>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8981</xdr:rowOff>
    </xdr:to>
    <xdr:cxnSp macro="">
      <xdr:nvCxnSpPr>
        <xdr:cNvPr id="90" name="直線コネクタ 89"/>
        <xdr:cNvCxnSpPr/>
      </xdr:nvCxnSpPr>
      <xdr:spPr>
        <a:xfrm>
          <a:off x="2527300" y="624840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83367</xdr:rowOff>
    </xdr:from>
    <xdr:to>
      <xdr:col>7</xdr:col>
      <xdr:colOff>187325</xdr:colOff>
      <xdr:row>32</xdr:row>
      <xdr:rowOff>13517</xdr:rowOff>
    </xdr:to>
    <xdr:sp macro="" textlink="">
      <xdr:nvSpPr>
        <xdr:cNvPr id="91" name="楕円 90"/>
        <xdr:cNvSpPr/>
      </xdr:nvSpPr>
      <xdr:spPr>
        <a:xfrm>
          <a:off x="1714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134167</xdr:rowOff>
    </xdr:from>
    <xdr:to>
      <xdr:col>11</xdr:col>
      <xdr:colOff>136525</xdr:colOff>
      <xdr:row>31</xdr:row>
      <xdr:rowOff>161925</xdr:rowOff>
    </xdr:to>
    <xdr:cxnSp macro="">
      <xdr:nvCxnSpPr>
        <xdr:cNvPr id="92" name="直線コネクタ 91"/>
        <xdr:cNvCxnSpPr/>
      </xdr:nvCxnSpPr>
      <xdr:spPr>
        <a:xfrm>
          <a:off x="1765300" y="622064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36212</xdr:rowOff>
    </xdr:from>
    <xdr:ext cx="405111" cy="259045"/>
    <xdr:sp macro="" textlink="">
      <xdr:nvSpPr>
        <xdr:cNvPr id="97" name="n_1main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50908</xdr:rowOff>
    </xdr:from>
    <xdr:ext cx="405111" cy="259045"/>
    <xdr:sp macro="" textlink="">
      <xdr:nvSpPr>
        <xdr:cNvPr id="98" name="n_2mainValue有形固定資産減価償却率"/>
        <xdr:cNvSpPr txBox="1"/>
      </xdr:nvSpPr>
      <xdr:spPr>
        <a:xfrm>
          <a:off x="30867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9"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4644</xdr:rowOff>
    </xdr:from>
    <xdr:ext cx="405111" cy="259045"/>
    <xdr:sp macro="" textlink="">
      <xdr:nvSpPr>
        <xdr:cNvPr id="100" name="n_4mainValue有形固定資産減価償却率"/>
        <xdr:cNvSpPr txBox="1"/>
      </xdr:nvSpPr>
      <xdr:spPr>
        <a:xfrm>
          <a:off x="1562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比率は令和元年度よりわずかに減少したが、いまだ類似団体や全国、鹿児島県平均よりも高い水準にある。本指標の大きな要素である地方債は、普通会計ベースで令和元年度から減少している。本市では、償還額以上の起債は原則行わないようにし、地方債残高削減に努めているが、その償還額の確保のためにも経常的経費の圧縮も同時並行で行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7253</xdr:rowOff>
    </xdr:from>
    <xdr:to>
      <xdr:col>76</xdr:col>
      <xdr:colOff>73025</xdr:colOff>
      <xdr:row>31</xdr:row>
      <xdr:rowOff>108853</xdr:rowOff>
    </xdr:to>
    <xdr:sp macro="" textlink="">
      <xdr:nvSpPr>
        <xdr:cNvPr id="145" name="楕円 144"/>
        <xdr:cNvSpPr/>
      </xdr:nvSpPr>
      <xdr:spPr>
        <a:xfrm>
          <a:off x="14744700" y="60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157130</xdr:rowOff>
    </xdr:from>
    <xdr:ext cx="469744" cy="259045"/>
    <xdr:sp macro="" textlink="">
      <xdr:nvSpPr>
        <xdr:cNvPr id="146" name="債務償還比率該当値テキスト"/>
        <xdr:cNvSpPr txBox="1"/>
      </xdr:nvSpPr>
      <xdr:spPr>
        <a:xfrm>
          <a:off x="14846300" y="607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9532</xdr:rowOff>
    </xdr:from>
    <xdr:to>
      <xdr:col>72</xdr:col>
      <xdr:colOff>123825</xdr:colOff>
      <xdr:row>31</xdr:row>
      <xdr:rowOff>111132</xdr:rowOff>
    </xdr:to>
    <xdr:sp macro="" textlink="">
      <xdr:nvSpPr>
        <xdr:cNvPr id="147" name="楕円 146"/>
        <xdr:cNvSpPr/>
      </xdr:nvSpPr>
      <xdr:spPr>
        <a:xfrm>
          <a:off x="14033500" y="60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58053</xdr:rowOff>
    </xdr:from>
    <xdr:to>
      <xdr:col>76</xdr:col>
      <xdr:colOff>22225</xdr:colOff>
      <xdr:row>31</xdr:row>
      <xdr:rowOff>60332</xdr:rowOff>
    </xdr:to>
    <xdr:cxnSp macro="">
      <xdr:nvCxnSpPr>
        <xdr:cNvPr id="148" name="直線コネクタ 147"/>
        <xdr:cNvCxnSpPr/>
      </xdr:nvCxnSpPr>
      <xdr:spPr>
        <a:xfrm flipV="1">
          <a:off x="14084300" y="6144528"/>
          <a:ext cx="7112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93423</xdr:rowOff>
    </xdr:from>
    <xdr:to>
      <xdr:col>68</xdr:col>
      <xdr:colOff>123825</xdr:colOff>
      <xdr:row>31</xdr:row>
      <xdr:rowOff>23573</xdr:rowOff>
    </xdr:to>
    <xdr:sp macro="" textlink="">
      <xdr:nvSpPr>
        <xdr:cNvPr id="149" name="楕円 148"/>
        <xdr:cNvSpPr/>
      </xdr:nvSpPr>
      <xdr:spPr>
        <a:xfrm>
          <a:off x="13271500" y="6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144223</xdr:rowOff>
    </xdr:from>
    <xdr:to>
      <xdr:col>72</xdr:col>
      <xdr:colOff>73025</xdr:colOff>
      <xdr:row>31</xdr:row>
      <xdr:rowOff>60332</xdr:rowOff>
    </xdr:to>
    <xdr:cxnSp macro="">
      <xdr:nvCxnSpPr>
        <xdr:cNvPr id="150" name="直線コネクタ 149"/>
        <xdr:cNvCxnSpPr/>
      </xdr:nvCxnSpPr>
      <xdr:spPr>
        <a:xfrm>
          <a:off x="13322300" y="6059248"/>
          <a:ext cx="762000" cy="8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79029</xdr:rowOff>
    </xdr:from>
    <xdr:to>
      <xdr:col>64</xdr:col>
      <xdr:colOff>123825</xdr:colOff>
      <xdr:row>31</xdr:row>
      <xdr:rowOff>9179</xdr:rowOff>
    </xdr:to>
    <xdr:sp macro="" textlink="">
      <xdr:nvSpPr>
        <xdr:cNvPr id="151" name="楕円 150"/>
        <xdr:cNvSpPr/>
      </xdr:nvSpPr>
      <xdr:spPr>
        <a:xfrm>
          <a:off x="12509500" y="59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129829</xdr:rowOff>
    </xdr:from>
    <xdr:to>
      <xdr:col>68</xdr:col>
      <xdr:colOff>73025</xdr:colOff>
      <xdr:row>30</xdr:row>
      <xdr:rowOff>144223</xdr:rowOff>
    </xdr:to>
    <xdr:cxnSp macro="">
      <xdr:nvCxnSpPr>
        <xdr:cNvPr id="152" name="直線コネクタ 151"/>
        <xdr:cNvCxnSpPr/>
      </xdr:nvCxnSpPr>
      <xdr:spPr>
        <a:xfrm>
          <a:off x="12560300" y="6044854"/>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88625</xdr:rowOff>
    </xdr:from>
    <xdr:to>
      <xdr:col>60</xdr:col>
      <xdr:colOff>123825</xdr:colOff>
      <xdr:row>31</xdr:row>
      <xdr:rowOff>18775</xdr:rowOff>
    </xdr:to>
    <xdr:sp macro="" textlink="">
      <xdr:nvSpPr>
        <xdr:cNvPr id="153" name="楕円 152"/>
        <xdr:cNvSpPr/>
      </xdr:nvSpPr>
      <xdr:spPr>
        <a:xfrm>
          <a:off x="11747500" y="60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129829</xdr:rowOff>
    </xdr:from>
    <xdr:to>
      <xdr:col>64</xdr:col>
      <xdr:colOff>73025</xdr:colOff>
      <xdr:row>30</xdr:row>
      <xdr:rowOff>139425</xdr:rowOff>
    </xdr:to>
    <xdr:cxnSp macro="">
      <xdr:nvCxnSpPr>
        <xdr:cNvPr id="154" name="直線コネクタ 153"/>
        <xdr:cNvCxnSpPr/>
      </xdr:nvCxnSpPr>
      <xdr:spPr>
        <a:xfrm flipV="1">
          <a:off x="11798300" y="6044854"/>
          <a:ext cx="762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56" name="n_2aveValue債務償還比率"/>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57" name="n_3aveValue債務償還比率"/>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5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102259</xdr:rowOff>
    </xdr:from>
    <xdr:ext cx="469744" cy="259045"/>
    <xdr:sp macro="" textlink="">
      <xdr:nvSpPr>
        <xdr:cNvPr id="159" name="n_1mainValue債務償還比率"/>
        <xdr:cNvSpPr txBox="1"/>
      </xdr:nvSpPr>
      <xdr:spPr>
        <a:xfrm>
          <a:off x="13836727" y="618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40100</xdr:rowOff>
    </xdr:from>
    <xdr:ext cx="469744" cy="259045"/>
    <xdr:sp macro="" textlink="">
      <xdr:nvSpPr>
        <xdr:cNvPr id="160" name="n_2mainValue債務償還比率"/>
        <xdr:cNvSpPr txBox="1"/>
      </xdr:nvSpPr>
      <xdr:spPr>
        <a:xfrm>
          <a:off x="13087427" y="578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25706</xdr:rowOff>
    </xdr:from>
    <xdr:ext cx="469744" cy="259045"/>
    <xdr:sp macro="" textlink="">
      <xdr:nvSpPr>
        <xdr:cNvPr id="161" name="n_3mainValue債務償還比率"/>
        <xdr:cNvSpPr txBox="1"/>
      </xdr:nvSpPr>
      <xdr:spPr>
        <a:xfrm>
          <a:off x="12325427" y="57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35302</xdr:rowOff>
    </xdr:from>
    <xdr:ext cx="469744" cy="259045"/>
    <xdr:sp macro="" textlink="">
      <xdr:nvSpPr>
        <xdr:cNvPr id="162" name="n_4mainValue債務償還比率"/>
        <xdr:cNvSpPr txBox="1"/>
      </xdr:nvSpPr>
      <xdr:spPr>
        <a:xfrm>
          <a:off x="11563427" y="577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77,711
77,245
231.25
42,137,751
41,382,056
608,465
17,429,116
30,639,164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154412</xdr:rowOff>
    </xdr:from>
    <xdr:ext cx="405111" cy="259045"/>
    <xdr:sp macro="" textlink="">
      <xdr:nvSpPr>
        <xdr:cNvPr id="75" name="【道路】&#10;有形固定資産減価償却率該当値テキスト"/>
        <xdr:cNvSpPr txBox="1"/>
      </xdr:nvSpPr>
      <xdr:spPr>
        <a:xfrm>
          <a:off x="4673600" y="64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10885</xdr:rowOff>
    </xdr:to>
    <xdr:cxnSp macro="">
      <xdr:nvCxnSpPr>
        <xdr:cNvPr id="77" name="直線コネクタ 76"/>
        <xdr:cNvCxnSpPr/>
      </xdr:nvCxnSpPr>
      <xdr:spPr>
        <a:xfrm>
          <a:off x="3797300" y="668927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8" name="楕円 77"/>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154577</xdr:rowOff>
    </xdr:from>
    <xdr:to>
      <xdr:col>19</xdr:col>
      <xdr:colOff>177800</xdr:colOff>
      <xdr:row>39</xdr:row>
      <xdr:rowOff>2722</xdr:rowOff>
    </xdr:to>
    <xdr:cxnSp macro="">
      <xdr:nvCxnSpPr>
        <xdr:cNvPr id="79" name="直線コネクタ 78"/>
        <xdr:cNvCxnSpPr/>
      </xdr:nvCxnSpPr>
      <xdr:spPr>
        <a:xfrm>
          <a:off x="2908300" y="6669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90715</xdr:rowOff>
    </xdr:from>
    <xdr:to>
      <xdr:col>10</xdr:col>
      <xdr:colOff>165100</xdr:colOff>
      <xdr:row>39</xdr:row>
      <xdr:rowOff>20865</xdr:rowOff>
    </xdr:to>
    <xdr:sp macro="" textlink="">
      <xdr:nvSpPr>
        <xdr:cNvPr id="80" name="楕円 79"/>
        <xdr:cNvSpPr/>
      </xdr:nvSpPr>
      <xdr:spPr>
        <a:xfrm>
          <a:off x="196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141515</xdr:rowOff>
    </xdr:from>
    <xdr:to>
      <xdr:col>15</xdr:col>
      <xdr:colOff>50800</xdr:colOff>
      <xdr:row>38</xdr:row>
      <xdr:rowOff>154577</xdr:rowOff>
    </xdr:to>
    <xdr:cxnSp macro="">
      <xdr:nvCxnSpPr>
        <xdr:cNvPr id="81" name="直線コネクタ 80"/>
        <xdr:cNvCxnSpPr/>
      </xdr:nvCxnSpPr>
      <xdr:spPr>
        <a:xfrm>
          <a:off x="2019300" y="66566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77651</xdr:rowOff>
    </xdr:from>
    <xdr:to>
      <xdr:col>6</xdr:col>
      <xdr:colOff>38100</xdr:colOff>
      <xdr:row>39</xdr:row>
      <xdr:rowOff>7801</xdr:rowOff>
    </xdr:to>
    <xdr:sp macro="" textlink="">
      <xdr:nvSpPr>
        <xdr:cNvPr id="82" name="楕円 81"/>
        <xdr:cNvSpPr/>
      </xdr:nvSpPr>
      <xdr:spPr>
        <a:xfrm>
          <a:off x="1079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128451</xdr:rowOff>
    </xdr:from>
    <xdr:to>
      <xdr:col>10</xdr:col>
      <xdr:colOff>114300</xdr:colOff>
      <xdr:row>38</xdr:row>
      <xdr:rowOff>141515</xdr:rowOff>
    </xdr:to>
    <xdr:cxnSp macro="">
      <xdr:nvCxnSpPr>
        <xdr:cNvPr id="83" name="直線コネクタ 82"/>
        <xdr:cNvCxnSpPr/>
      </xdr:nvCxnSpPr>
      <xdr:spPr>
        <a:xfrm>
          <a:off x="1130300" y="6643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9" name="n_2mainValue【道路】&#10;有形固定資産減価償却率"/>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90" name="n_3mainValue【道路】&#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91" name="n_4main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94209</xdr:rowOff>
    </xdr:from>
    <xdr:to>
      <xdr:col>55</xdr:col>
      <xdr:colOff>50800</xdr:colOff>
      <xdr:row>40</xdr:row>
      <xdr:rowOff>24359</xdr:rowOff>
    </xdr:to>
    <xdr:sp macro="" textlink="">
      <xdr:nvSpPr>
        <xdr:cNvPr id="131" name="楕円 130"/>
        <xdr:cNvSpPr/>
      </xdr:nvSpPr>
      <xdr:spPr>
        <a:xfrm>
          <a:off x="10426700" y="67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117086</xdr:rowOff>
    </xdr:from>
    <xdr:ext cx="534377" cy="259045"/>
    <xdr:sp macro="" textlink="">
      <xdr:nvSpPr>
        <xdr:cNvPr id="132" name="【道路】&#10;一人当たり延長該当値テキスト"/>
        <xdr:cNvSpPr txBox="1"/>
      </xdr:nvSpPr>
      <xdr:spPr>
        <a:xfrm>
          <a:off x="10515600" y="66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95123</xdr:rowOff>
    </xdr:from>
    <xdr:to>
      <xdr:col>50</xdr:col>
      <xdr:colOff>165100</xdr:colOff>
      <xdr:row>40</xdr:row>
      <xdr:rowOff>25273</xdr:rowOff>
    </xdr:to>
    <xdr:sp macro="" textlink="">
      <xdr:nvSpPr>
        <xdr:cNvPr id="133" name="楕円 132"/>
        <xdr:cNvSpPr/>
      </xdr:nvSpPr>
      <xdr:spPr>
        <a:xfrm>
          <a:off x="9588500" y="67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145009</xdr:rowOff>
    </xdr:from>
    <xdr:to>
      <xdr:col>55</xdr:col>
      <xdr:colOff>0</xdr:colOff>
      <xdr:row>39</xdr:row>
      <xdr:rowOff>145923</xdr:rowOff>
    </xdr:to>
    <xdr:cxnSp macro="">
      <xdr:nvCxnSpPr>
        <xdr:cNvPr id="134" name="直線コネクタ 133"/>
        <xdr:cNvCxnSpPr/>
      </xdr:nvCxnSpPr>
      <xdr:spPr>
        <a:xfrm flipV="1">
          <a:off x="9639300" y="683155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95009</xdr:rowOff>
    </xdr:from>
    <xdr:to>
      <xdr:col>46</xdr:col>
      <xdr:colOff>38100</xdr:colOff>
      <xdr:row>40</xdr:row>
      <xdr:rowOff>25159</xdr:rowOff>
    </xdr:to>
    <xdr:sp macro="" textlink="">
      <xdr:nvSpPr>
        <xdr:cNvPr id="135" name="楕円 134"/>
        <xdr:cNvSpPr/>
      </xdr:nvSpPr>
      <xdr:spPr>
        <a:xfrm>
          <a:off x="8699500" y="67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145809</xdr:rowOff>
    </xdr:from>
    <xdr:to>
      <xdr:col>50</xdr:col>
      <xdr:colOff>114300</xdr:colOff>
      <xdr:row>39</xdr:row>
      <xdr:rowOff>145923</xdr:rowOff>
    </xdr:to>
    <xdr:cxnSp macro="">
      <xdr:nvCxnSpPr>
        <xdr:cNvPr id="136" name="直線コネクタ 135"/>
        <xdr:cNvCxnSpPr/>
      </xdr:nvCxnSpPr>
      <xdr:spPr>
        <a:xfrm>
          <a:off x="8750300" y="683235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93028</xdr:rowOff>
    </xdr:from>
    <xdr:to>
      <xdr:col>41</xdr:col>
      <xdr:colOff>101600</xdr:colOff>
      <xdr:row>40</xdr:row>
      <xdr:rowOff>23178</xdr:rowOff>
    </xdr:to>
    <xdr:sp macro="" textlink="">
      <xdr:nvSpPr>
        <xdr:cNvPr id="137" name="楕円 136"/>
        <xdr:cNvSpPr/>
      </xdr:nvSpPr>
      <xdr:spPr>
        <a:xfrm>
          <a:off x="7810500" y="67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143828</xdr:rowOff>
    </xdr:from>
    <xdr:to>
      <xdr:col>45</xdr:col>
      <xdr:colOff>177800</xdr:colOff>
      <xdr:row>39</xdr:row>
      <xdr:rowOff>145809</xdr:rowOff>
    </xdr:to>
    <xdr:cxnSp macro="">
      <xdr:nvCxnSpPr>
        <xdr:cNvPr id="138" name="直線コネクタ 137"/>
        <xdr:cNvCxnSpPr/>
      </xdr:nvCxnSpPr>
      <xdr:spPr>
        <a:xfrm>
          <a:off x="7861300" y="683037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91160</xdr:rowOff>
    </xdr:from>
    <xdr:to>
      <xdr:col>36</xdr:col>
      <xdr:colOff>165100</xdr:colOff>
      <xdr:row>40</xdr:row>
      <xdr:rowOff>21310</xdr:rowOff>
    </xdr:to>
    <xdr:sp macro="" textlink="">
      <xdr:nvSpPr>
        <xdr:cNvPr id="139" name="楕円 138"/>
        <xdr:cNvSpPr/>
      </xdr:nvSpPr>
      <xdr:spPr>
        <a:xfrm>
          <a:off x="6921500" y="67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141960</xdr:rowOff>
    </xdr:from>
    <xdr:to>
      <xdr:col>41</xdr:col>
      <xdr:colOff>50800</xdr:colOff>
      <xdr:row>39</xdr:row>
      <xdr:rowOff>143828</xdr:rowOff>
    </xdr:to>
    <xdr:cxnSp macro="">
      <xdr:nvCxnSpPr>
        <xdr:cNvPr id="140" name="直線コネクタ 139"/>
        <xdr:cNvCxnSpPr/>
      </xdr:nvCxnSpPr>
      <xdr:spPr>
        <a:xfrm>
          <a:off x="6972300" y="6828510"/>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41800</xdr:rowOff>
    </xdr:from>
    <xdr:ext cx="534377" cy="259045"/>
    <xdr:sp macro="" textlink="">
      <xdr:nvSpPr>
        <xdr:cNvPr id="145" name="n_1mainValue【道路】&#10;一人当たり延長"/>
        <xdr:cNvSpPr txBox="1"/>
      </xdr:nvSpPr>
      <xdr:spPr>
        <a:xfrm>
          <a:off x="9359411" y="65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41686</xdr:rowOff>
    </xdr:from>
    <xdr:ext cx="534377" cy="259045"/>
    <xdr:sp macro="" textlink="">
      <xdr:nvSpPr>
        <xdr:cNvPr id="146" name="n_2mainValue【道路】&#10;一人当たり延長"/>
        <xdr:cNvSpPr txBox="1"/>
      </xdr:nvSpPr>
      <xdr:spPr>
        <a:xfrm>
          <a:off x="8483111" y="65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39705</xdr:rowOff>
    </xdr:from>
    <xdr:ext cx="534377" cy="259045"/>
    <xdr:sp macro="" textlink="">
      <xdr:nvSpPr>
        <xdr:cNvPr id="147" name="n_3mainValue【道路】&#10;一人当たり延長"/>
        <xdr:cNvSpPr txBox="1"/>
      </xdr:nvSpPr>
      <xdr:spPr>
        <a:xfrm>
          <a:off x="7594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37837</xdr:rowOff>
    </xdr:from>
    <xdr:ext cx="534377" cy="259045"/>
    <xdr:sp macro="" textlink="">
      <xdr:nvSpPr>
        <xdr:cNvPr id="148" name="n_4mainValue【道路】&#10;一人当たり延長"/>
        <xdr:cNvSpPr txBox="1"/>
      </xdr:nvSpPr>
      <xdr:spPr>
        <a:xfrm>
          <a:off x="6705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90" name="楕円 189"/>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91" name="【橋りょう・トンネル】&#10;有形固定資産減価償却率該当値テキスト"/>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2" name="楕円 191"/>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70213</xdr:rowOff>
    </xdr:to>
    <xdr:cxnSp macro="">
      <xdr:nvCxnSpPr>
        <xdr:cNvPr id="193" name="直線コネクタ 192"/>
        <xdr:cNvCxnSpPr/>
      </xdr:nvCxnSpPr>
      <xdr:spPr>
        <a:xfrm>
          <a:off x="3797300" y="105188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60416</xdr:rowOff>
    </xdr:to>
    <xdr:cxnSp macro="">
      <xdr:nvCxnSpPr>
        <xdr:cNvPr id="195" name="直線コネクタ 194"/>
        <xdr:cNvCxnSpPr/>
      </xdr:nvCxnSpPr>
      <xdr:spPr>
        <a:xfrm>
          <a:off x="2908300" y="10512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6" name="楕円 195"/>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42454</xdr:rowOff>
    </xdr:from>
    <xdr:to>
      <xdr:col>15</xdr:col>
      <xdr:colOff>50800</xdr:colOff>
      <xdr:row>61</xdr:row>
      <xdr:rowOff>53884</xdr:rowOff>
    </xdr:to>
    <xdr:cxnSp macro="">
      <xdr:nvCxnSpPr>
        <xdr:cNvPr id="197" name="直線コネクタ 196"/>
        <xdr:cNvCxnSpPr/>
      </xdr:nvCxnSpPr>
      <xdr:spPr>
        <a:xfrm>
          <a:off x="2019300" y="105009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146776</xdr:rowOff>
    </xdr:from>
    <xdr:to>
      <xdr:col>6</xdr:col>
      <xdr:colOff>38100</xdr:colOff>
      <xdr:row>61</xdr:row>
      <xdr:rowOff>76926</xdr:rowOff>
    </xdr:to>
    <xdr:sp macro="" textlink="">
      <xdr:nvSpPr>
        <xdr:cNvPr id="198" name="楕円 197"/>
        <xdr:cNvSpPr/>
      </xdr:nvSpPr>
      <xdr:spPr>
        <a:xfrm>
          <a:off x="1079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42454</xdr:rowOff>
    </xdr:to>
    <xdr:cxnSp macro="">
      <xdr:nvCxnSpPr>
        <xdr:cNvPr id="199" name="直線コネクタ 198"/>
        <xdr:cNvCxnSpPr/>
      </xdr:nvCxnSpPr>
      <xdr:spPr>
        <a:xfrm>
          <a:off x="1130300" y="104845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204" name="n_1mainValue【橋りょう・トンネル】&#10;有形固定資産減価償却率"/>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橋りょう・トンネル】&#10;有形固定資産減価償却率"/>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6" name="n_3mainValue【橋りょう・トンネル】&#10;有形固定資産減価償却率"/>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207" name="n_4mainValue【橋りょう・トンネル】&#10;有形固定資産減価償却率"/>
        <xdr:cNvSpPr txBox="1"/>
      </xdr:nvSpPr>
      <xdr:spPr>
        <a:xfrm>
          <a:off x="927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157945</xdr:rowOff>
    </xdr:from>
    <xdr:to>
      <xdr:col>55</xdr:col>
      <xdr:colOff>50800</xdr:colOff>
      <xdr:row>63</xdr:row>
      <xdr:rowOff>88095</xdr:rowOff>
    </xdr:to>
    <xdr:sp macro="" textlink="">
      <xdr:nvSpPr>
        <xdr:cNvPr id="247" name="楕円 246"/>
        <xdr:cNvSpPr/>
      </xdr:nvSpPr>
      <xdr:spPr>
        <a:xfrm>
          <a:off x="10426700" y="107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9372</xdr:rowOff>
    </xdr:from>
    <xdr:ext cx="599010" cy="259045"/>
    <xdr:sp macro="" textlink="">
      <xdr:nvSpPr>
        <xdr:cNvPr id="248" name="【橋りょう・トンネル】&#10;一人当たり有形固定資産（償却資産）額該当値テキスト"/>
        <xdr:cNvSpPr txBox="1"/>
      </xdr:nvSpPr>
      <xdr:spPr>
        <a:xfrm>
          <a:off x="10515600"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160144</xdr:rowOff>
    </xdr:from>
    <xdr:to>
      <xdr:col>50</xdr:col>
      <xdr:colOff>165100</xdr:colOff>
      <xdr:row>63</xdr:row>
      <xdr:rowOff>90294</xdr:rowOff>
    </xdr:to>
    <xdr:sp macro="" textlink="">
      <xdr:nvSpPr>
        <xdr:cNvPr id="249" name="楕円 248"/>
        <xdr:cNvSpPr/>
      </xdr:nvSpPr>
      <xdr:spPr>
        <a:xfrm>
          <a:off x="9588500" y="10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37295</xdr:rowOff>
    </xdr:from>
    <xdr:to>
      <xdr:col>55</xdr:col>
      <xdr:colOff>0</xdr:colOff>
      <xdr:row>63</xdr:row>
      <xdr:rowOff>39494</xdr:rowOff>
    </xdr:to>
    <xdr:cxnSp macro="">
      <xdr:nvCxnSpPr>
        <xdr:cNvPr id="250" name="直線コネクタ 249"/>
        <xdr:cNvCxnSpPr/>
      </xdr:nvCxnSpPr>
      <xdr:spPr>
        <a:xfrm flipV="1">
          <a:off x="9639300" y="10838645"/>
          <a:ext cx="8382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163816</xdr:rowOff>
    </xdr:from>
    <xdr:to>
      <xdr:col>46</xdr:col>
      <xdr:colOff>38100</xdr:colOff>
      <xdr:row>63</xdr:row>
      <xdr:rowOff>93966</xdr:rowOff>
    </xdr:to>
    <xdr:sp macro="" textlink="">
      <xdr:nvSpPr>
        <xdr:cNvPr id="251" name="楕円 250"/>
        <xdr:cNvSpPr/>
      </xdr:nvSpPr>
      <xdr:spPr>
        <a:xfrm>
          <a:off x="8699500" y="107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39494</xdr:rowOff>
    </xdr:from>
    <xdr:to>
      <xdr:col>50</xdr:col>
      <xdr:colOff>114300</xdr:colOff>
      <xdr:row>63</xdr:row>
      <xdr:rowOff>43166</xdr:rowOff>
    </xdr:to>
    <xdr:cxnSp macro="">
      <xdr:nvCxnSpPr>
        <xdr:cNvPr id="252" name="直線コネクタ 251"/>
        <xdr:cNvCxnSpPr/>
      </xdr:nvCxnSpPr>
      <xdr:spPr>
        <a:xfrm flipV="1">
          <a:off x="8750300" y="10840844"/>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164965</xdr:rowOff>
    </xdr:from>
    <xdr:to>
      <xdr:col>41</xdr:col>
      <xdr:colOff>101600</xdr:colOff>
      <xdr:row>63</xdr:row>
      <xdr:rowOff>95115</xdr:rowOff>
    </xdr:to>
    <xdr:sp macro="" textlink="">
      <xdr:nvSpPr>
        <xdr:cNvPr id="253" name="楕円 252"/>
        <xdr:cNvSpPr/>
      </xdr:nvSpPr>
      <xdr:spPr>
        <a:xfrm>
          <a:off x="7810500" y="10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43166</xdr:rowOff>
    </xdr:from>
    <xdr:to>
      <xdr:col>45</xdr:col>
      <xdr:colOff>177800</xdr:colOff>
      <xdr:row>63</xdr:row>
      <xdr:rowOff>44315</xdr:rowOff>
    </xdr:to>
    <xdr:cxnSp macro="">
      <xdr:nvCxnSpPr>
        <xdr:cNvPr id="254" name="直線コネクタ 253"/>
        <xdr:cNvCxnSpPr/>
      </xdr:nvCxnSpPr>
      <xdr:spPr>
        <a:xfrm flipV="1">
          <a:off x="7861300" y="1084451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165512</xdr:rowOff>
    </xdr:from>
    <xdr:to>
      <xdr:col>36</xdr:col>
      <xdr:colOff>165100</xdr:colOff>
      <xdr:row>63</xdr:row>
      <xdr:rowOff>95662</xdr:rowOff>
    </xdr:to>
    <xdr:sp macro="" textlink="">
      <xdr:nvSpPr>
        <xdr:cNvPr id="255" name="楕円 254"/>
        <xdr:cNvSpPr/>
      </xdr:nvSpPr>
      <xdr:spPr>
        <a:xfrm>
          <a:off x="6921500" y="107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44315</xdr:rowOff>
    </xdr:from>
    <xdr:to>
      <xdr:col>41</xdr:col>
      <xdr:colOff>50800</xdr:colOff>
      <xdr:row>63</xdr:row>
      <xdr:rowOff>44862</xdr:rowOff>
    </xdr:to>
    <xdr:cxnSp macro="">
      <xdr:nvCxnSpPr>
        <xdr:cNvPr id="256" name="直線コネクタ 255"/>
        <xdr:cNvCxnSpPr/>
      </xdr:nvCxnSpPr>
      <xdr:spPr>
        <a:xfrm flipV="1">
          <a:off x="6972300" y="10845665"/>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106821</xdr:rowOff>
    </xdr:from>
    <xdr:ext cx="599010" cy="259045"/>
    <xdr:sp macro="" textlink="">
      <xdr:nvSpPr>
        <xdr:cNvPr id="261" name="n_1mainValue【橋りょう・トンネル】&#10;一人当たり有形固定資産（償却資産）額"/>
        <xdr:cNvSpPr txBox="1"/>
      </xdr:nvSpPr>
      <xdr:spPr>
        <a:xfrm>
          <a:off x="9327095" y="1056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110493</xdr:rowOff>
    </xdr:from>
    <xdr:ext cx="599010" cy="259045"/>
    <xdr:sp macro="" textlink="">
      <xdr:nvSpPr>
        <xdr:cNvPr id="262" name="n_2mainValue【橋りょう・トンネル】&#10;一人当たり有形固定資産（償却資産）額"/>
        <xdr:cNvSpPr txBox="1"/>
      </xdr:nvSpPr>
      <xdr:spPr>
        <a:xfrm>
          <a:off x="8450795" y="1056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111642</xdr:rowOff>
    </xdr:from>
    <xdr:ext cx="599010" cy="259045"/>
    <xdr:sp macro="" textlink="">
      <xdr:nvSpPr>
        <xdr:cNvPr id="263" name="n_3mainValue【橋りょう・トンネル】&#10;一人当たり有形固定資産（償却資産）額"/>
        <xdr:cNvSpPr txBox="1"/>
      </xdr:nvSpPr>
      <xdr:spPr>
        <a:xfrm>
          <a:off x="7561795" y="1057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112189</xdr:rowOff>
    </xdr:from>
    <xdr:ext cx="599010" cy="259045"/>
    <xdr:sp macro="" textlink="">
      <xdr:nvSpPr>
        <xdr:cNvPr id="264" name="n_4mainValue【橋りょう・トンネル】&#10;一人当たり有形固定資産（償却資産）額"/>
        <xdr:cNvSpPr txBox="1"/>
      </xdr:nvSpPr>
      <xdr:spPr>
        <a:xfrm>
          <a:off x="6672795" y="105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305" name="楕円 304"/>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306" name="【公営住宅】&#10;有形固定資産減価償却率該当値テキスト"/>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7" name="楕円 306"/>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118111</xdr:rowOff>
    </xdr:to>
    <xdr:cxnSp macro="">
      <xdr:nvCxnSpPr>
        <xdr:cNvPr id="308" name="直線コネクタ 307"/>
        <xdr:cNvCxnSpPr/>
      </xdr:nvCxnSpPr>
      <xdr:spPr>
        <a:xfrm flipV="1">
          <a:off x="3797300" y="141389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126364</xdr:rowOff>
    </xdr:from>
    <xdr:to>
      <xdr:col>15</xdr:col>
      <xdr:colOff>101600</xdr:colOff>
      <xdr:row>83</xdr:row>
      <xdr:rowOff>56514</xdr:rowOff>
    </xdr:to>
    <xdr:sp macro="" textlink="">
      <xdr:nvSpPr>
        <xdr:cNvPr id="309" name="楕円 308"/>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83</xdr:row>
      <xdr:rowOff>5714</xdr:rowOff>
    </xdr:to>
    <xdr:cxnSp macro="">
      <xdr:nvCxnSpPr>
        <xdr:cNvPr id="310" name="直線コネクタ 309"/>
        <xdr:cNvCxnSpPr/>
      </xdr:nvCxnSpPr>
      <xdr:spPr>
        <a:xfrm flipV="1">
          <a:off x="2908300" y="141770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95886</xdr:rowOff>
    </xdr:from>
    <xdr:to>
      <xdr:col>10</xdr:col>
      <xdr:colOff>165100</xdr:colOff>
      <xdr:row>83</xdr:row>
      <xdr:rowOff>26036</xdr:rowOff>
    </xdr:to>
    <xdr:sp macro="" textlink="">
      <xdr:nvSpPr>
        <xdr:cNvPr id="311" name="楕円 310"/>
        <xdr:cNvSpPr/>
      </xdr:nvSpPr>
      <xdr:spPr>
        <a:xfrm>
          <a:off x="1968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146686</xdr:rowOff>
    </xdr:from>
    <xdr:to>
      <xdr:col>15</xdr:col>
      <xdr:colOff>50800</xdr:colOff>
      <xdr:row>83</xdr:row>
      <xdr:rowOff>5714</xdr:rowOff>
    </xdr:to>
    <xdr:cxnSp macro="">
      <xdr:nvCxnSpPr>
        <xdr:cNvPr id="312" name="直線コネクタ 311"/>
        <xdr:cNvCxnSpPr/>
      </xdr:nvCxnSpPr>
      <xdr:spPr>
        <a:xfrm>
          <a:off x="2019300" y="142055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80645</xdr:rowOff>
    </xdr:from>
    <xdr:to>
      <xdr:col>6</xdr:col>
      <xdr:colOff>38100</xdr:colOff>
      <xdr:row>83</xdr:row>
      <xdr:rowOff>10795</xdr:rowOff>
    </xdr:to>
    <xdr:sp macro="" textlink="">
      <xdr:nvSpPr>
        <xdr:cNvPr id="313" name="楕円 312"/>
        <xdr:cNvSpPr/>
      </xdr:nvSpPr>
      <xdr:spPr>
        <a:xfrm>
          <a:off x="1079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131445</xdr:rowOff>
    </xdr:from>
    <xdr:to>
      <xdr:col>10</xdr:col>
      <xdr:colOff>114300</xdr:colOff>
      <xdr:row>82</xdr:row>
      <xdr:rowOff>146686</xdr:rowOff>
    </xdr:to>
    <xdr:cxnSp macro="">
      <xdr:nvCxnSpPr>
        <xdr:cNvPr id="314" name="直線コネクタ 313"/>
        <xdr:cNvCxnSpPr/>
      </xdr:nvCxnSpPr>
      <xdr:spPr>
        <a:xfrm>
          <a:off x="1130300" y="141903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160038</xdr:rowOff>
    </xdr:from>
    <xdr:ext cx="405111" cy="259045"/>
    <xdr:sp macro="" textlink="">
      <xdr:nvSpPr>
        <xdr:cNvPr id="319" name="n_1main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20" name="n_2main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321" name="n_3mainValue【公営住宅】&#10;有形固定資産減価償却率"/>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1922</xdr:rowOff>
    </xdr:from>
    <xdr:ext cx="405111" cy="259045"/>
    <xdr:sp macro="" textlink="">
      <xdr:nvSpPr>
        <xdr:cNvPr id="322" name="n_4mainValue【公営住宅】&#10;有形固定資産減価償却率"/>
        <xdr:cNvSpPr txBox="1"/>
      </xdr:nvSpPr>
      <xdr:spPr>
        <a:xfrm>
          <a:off x="927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153797</xdr:rowOff>
    </xdr:from>
    <xdr:to>
      <xdr:col>55</xdr:col>
      <xdr:colOff>50800</xdr:colOff>
      <xdr:row>84</xdr:row>
      <xdr:rowOff>83947</xdr:rowOff>
    </xdr:to>
    <xdr:sp macro="" textlink="">
      <xdr:nvSpPr>
        <xdr:cNvPr id="362" name="楕円 361"/>
        <xdr:cNvSpPr/>
      </xdr:nvSpPr>
      <xdr:spPr>
        <a:xfrm>
          <a:off x="10426700" y="143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5224</xdr:rowOff>
    </xdr:from>
    <xdr:ext cx="469744" cy="259045"/>
    <xdr:sp macro="" textlink="">
      <xdr:nvSpPr>
        <xdr:cNvPr id="363" name="【公営住宅】&#10;一人当たり面積該当値テキスト"/>
        <xdr:cNvSpPr txBox="1"/>
      </xdr:nvSpPr>
      <xdr:spPr>
        <a:xfrm>
          <a:off x="10515600" y="1423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2539</xdr:rowOff>
    </xdr:from>
    <xdr:to>
      <xdr:col>50</xdr:col>
      <xdr:colOff>165100</xdr:colOff>
      <xdr:row>84</xdr:row>
      <xdr:rowOff>104139</xdr:rowOff>
    </xdr:to>
    <xdr:sp macro="" textlink="">
      <xdr:nvSpPr>
        <xdr:cNvPr id="364" name="楕円 363"/>
        <xdr:cNvSpPr/>
      </xdr:nvSpPr>
      <xdr:spPr>
        <a:xfrm>
          <a:off x="9588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33147</xdr:rowOff>
    </xdr:from>
    <xdr:to>
      <xdr:col>55</xdr:col>
      <xdr:colOff>0</xdr:colOff>
      <xdr:row>84</xdr:row>
      <xdr:rowOff>53339</xdr:rowOff>
    </xdr:to>
    <xdr:cxnSp macro="">
      <xdr:nvCxnSpPr>
        <xdr:cNvPr id="365" name="直線コネクタ 364"/>
        <xdr:cNvCxnSpPr/>
      </xdr:nvCxnSpPr>
      <xdr:spPr>
        <a:xfrm flipV="1">
          <a:off x="9639300" y="14434947"/>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66" name="楕円 365"/>
        <xdr:cNvSpPr/>
      </xdr:nvSpPr>
      <xdr:spPr>
        <a:xfrm>
          <a:off x="8699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53339</xdr:rowOff>
    </xdr:from>
    <xdr:to>
      <xdr:col>50</xdr:col>
      <xdr:colOff>114300</xdr:colOff>
      <xdr:row>84</xdr:row>
      <xdr:rowOff>68580</xdr:rowOff>
    </xdr:to>
    <xdr:cxnSp macro="">
      <xdr:nvCxnSpPr>
        <xdr:cNvPr id="367" name="直線コネクタ 366"/>
        <xdr:cNvCxnSpPr/>
      </xdr:nvCxnSpPr>
      <xdr:spPr>
        <a:xfrm flipV="1">
          <a:off x="8750300" y="14455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6731</xdr:rowOff>
    </xdr:from>
    <xdr:to>
      <xdr:col>41</xdr:col>
      <xdr:colOff>101600</xdr:colOff>
      <xdr:row>84</xdr:row>
      <xdr:rowOff>108331</xdr:rowOff>
    </xdr:to>
    <xdr:sp macro="" textlink="">
      <xdr:nvSpPr>
        <xdr:cNvPr id="368" name="楕円 367"/>
        <xdr:cNvSpPr/>
      </xdr:nvSpPr>
      <xdr:spPr>
        <a:xfrm>
          <a:off x="7810500" y="144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57531</xdr:rowOff>
    </xdr:from>
    <xdr:to>
      <xdr:col>45</xdr:col>
      <xdr:colOff>177800</xdr:colOff>
      <xdr:row>84</xdr:row>
      <xdr:rowOff>68580</xdr:rowOff>
    </xdr:to>
    <xdr:cxnSp macro="">
      <xdr:nvCxnSpPr>
        <xdr:cNvPr id="369" name="直線コネクタ 368"/>
        <xdr:cNvCxnSpPr/>
      </xdr:nvCxnSpPr>
      <xdr:spPr>
        <a:xfrm>
          <a:off x="7861300" y="1445933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13208</xdr:rowOff>
    </xdr:from>
    <xdr:to>
      <xdr:col>36</xdr:col>
      <xdr:colOff>165100</xdr:colOff>
      <xdr:row>84</xdr:row>
      <xdr:rowOff>114808</xdr:rowOff>
    </xdr:to>
    <xdr:sp macro="" textlink="">
      <xdr:nvSpPr>
        <xdr:cNvPr id="370" name="楕円 369"/>
        <xdr:cNvSpPr/>
      </xdr:nvSpPr>
      <xdr:spPr>
        <a:xfrm>
          <a:off x="6921500" y="144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57531</xdr:rowOff>
    </xdr:from>
    <xdr:to>
      <xdr:col>41</xdr:col>
      <xdr:colOff>50800</xdr:colOff>
      <xdr:row>84</xdr:row>
      <xdr:rowOff>64008</xdr:rowOff>
    </xdr:to>
    <xdr:cxnSp macro="">
      <xdr:nvCxnSpPr>
        <xdr:cNvPr id="371" name="直線コネクタ 370"/>
        <xdr:cNvCxnSpPr/>
      </xdr:nvCxnSpPr>
      <xdr:spPr>
        <a:xfrm flipV="1">
          <a:off x="6972300" y="1445933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120666</xdr:rowOff>
    </xdr:from>
    <xdr:ext cx="469744" cy="259045"/>
    <xdr:sp macro="" textlink="">
      <xdr:nvSpPr>
        <xdr:cNvPr id="376" name="n_1mainValue【公営住宅】&#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135907</xdr:rowOff>
    </xdr:from>
    <xdr:ext cx="469744" cy="259045"/>
    <xdr:sp macro="" textlink="">
      <xdr:nvSpPr>
        <xdr:cNvPr id="377" name="n_2mainValue【公営住宅】&#10;一人当たり面積"/>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124858</xdr:rowOff>
    </xdr:from>
    <xdr:ext cx="469744" cy="259045"/>
    <xdr:sp macro="" textlink="">
      <xdr:nvSpPr>
        <xdr:cNvPr id="378" name="n_3mainValue【公営住宅】&#10;一人当たり面積"/>
        <xdr:cNvSpPr txBox="1"/>
      </xdr:nvSpPr>
      <xdr:spPr>
        <a:xfrm>
          <a:off x="7626427" y="1418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131335</xdr:rowOff>
    </xdr:from>
    <xdr:ext cx="469744" cy="259045"/>
    <xdr:sp macro="" textlink="">
      <xdr:nvSpPr>
        <xdr:cNvPr id="379" name="n_4mainValue【公営住宅】&#10;一人当たり面積"/>
        <xdr:cNvSpPr txBox="1"/>
      </xdr:nvSpPr>
      <xdr:spPr>
        <a:xfrm>
          <a:off x="67374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152416</xdr:rowOff>
    </xdr:from>
    <xdr:ext cx="405111" cy="259045"/>
    <xdr:sp macro="" textlink="">
      <xdr:nvSpPr>
        <xdr:cNvPr id="407" name="【港湾・漁港】&#10;有形固定資産減価償却率平均値テキスト"/>
        <xdr:cNvSpPr txBox="1"/>
      </xdr:nvSpPr>
      <xdr:spPr>
        <a:xfrm>
          <a:off x="4673600" y="1764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128270</xdr:rowOff>
    </xdr:from>
    <xdr:to>
      <xdr:col>24</xdr:col>
      <xdr:colOff>114300</xdr:colOff>
      <xdr:row>102</xdr:row>
      <xdr:rowOff>58420</xdr:rowOff>
    </xdr:to>
    <xdr:sp macro="" textlink="">
      <xdr:nvSpPr>
        <xdr:cNvPr id="418" name="楕円 417"/>
        <xdr:cNvSpPr/>
      </xdr:nvSpPr>
      <xdr:spPr>
        <a:xfrm>
          <a:off x="4584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151147</xdr:rowOff>
    </xdr:from>
    <xdr:ext cx="405111" cy="259045"/>
    <xdr:sp macro="" textlink="">
      <xdr:nvSpPr>
        <xdr:cNvPr id="419" name="【港湾・漁港】&#10;有形固定資産減価償却率該当値テキスト"/>
        <xdr:cNvSpPr txBox="1"/>
      </xdr:nvSpPr>
      <xdr:spPr>
        <a:xfrm>
          <a:off x="4673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84837</xdr:rowOff>
    </xdr:from>
    <xdr:to>
      <xdr:col>20</xdr:col>
      <xdr:colOff>38100</xdr:colOff>
      <xdr:row>102</xdr:row>
      <xdr:rowOff>14987</xdr:rowOff>
    </xdr:to>
    <xdr:sp macro="" textlink="">
      <xdr:nvSpPr>
        <xdr:cNvPr id="420" name="楕円 419"/>
        <xdr:cNvSpPr/>
      </xdr:nvSpPr>
      <xdr:spPr>
        <a:xfrm>
          <a:off x="37465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135637</xdr:rowOff>
    </xdr:from>
    <xdr:to>
      <xdr:col>24</xdr:col>
      <xdr:colOff>63500</xdr:colOff>
      <xdr:row>102</xdr:row>
      <xdr:rowOff>7620</xdr:rowOff>
    </xdr:to>
    <xdr:cxnSp macro="">
      <xdr:nvCxnSpPr>
        <xdr:cNvPr id="421" name="直線コネクタ 420"/>
        <xdr:cNvCxnSpPr/>
      </xdr:nvCxnSpPr>
      <xdr:spPr>
        <a:xfrm>
          <a:off x="3797300" y="174520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39115</xdr:rowOff>
    </xdr:from>
    <xdr:to>
      <xdr:col>15</xdr:col>
      <xdr:colOff>101600</xdr:colOff>
      <xdr:row>101</xdr:row>
      <xdr:rowOff>140715</xdr:rowOff>
    </xdr:to>
    <xdr:sp macro="" textlink="">
      <xdr:nvSpPr>
        <xdr:cNvPr id="422" name="楕円 421"/>
        <xdr:cNvSpPr/>
      </xdr:nvSpPr>
      <xdr:spPr>
        <a:xfrm>
          <a:off x="2857500" y="173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89915</xdr:rowOff>
    </xdr:from>
    <xdr:to>
      <xdr:col>19</xdr:col>
      <xdr:colOff>177800</xdr:colOff>
      <xdr:row>101</xdr:row>
      <xdr:rowOff>135637</xdr:rowOff>
    </xdr:to>
    <xdr:cxnSp macro="">
      <xdr:nvCxnSpPr>
        <xdr:cNvPr id="423" name="直線コネクタ 422"/>
        <xdr:cNvCxnSpPr/>
      </xdr:nvCxnSpPr>
      <xdr:spPr>
        <a:xfrm>
          <a:off x="2908300" y="1740636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164846</xdr:rowOff>
    </xdr:from>
    <xdr:to>
      <xdr:col>10</xdr:col>
      <xdr:colOff>165100</xdr:colOff>
      <xdr:row>101</xdr:row>
      <xdr:rowOff>94996</xdr:rowOff>
    </xdr:to>
    <xdr:sp macro="" textlink="">
      <xdr:nvSpPr>
        <xdr:cNvPr id="424" name="楕円 423"/>
        <xdr:cNvSpPr/>
      </xdr:nvSpPr>
      <xdr:spPr>
        <a:xfrm>
          <a:off x="1968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44196</xdr:rowOff>
    </xdr:from>
    <xdr:to>
      <xdr:col>15</xdr:col>
      <xdr:colOff>50800</xdr:colOff>
      <xdr:row>101</xdr:row>
      <xdr:rowOff>89915</xdr:rowOff>
    </xdr:to>
    <xdr:cxnSp macro="">
      <xdr:nvCxnSpPr>
        <xdr:cNvPr id="425" name="直線コネクタ 424"/>
        <xdr:cNvCxnSpPr/>
      </xdr:nvCxnSpPr>
      <xdr:spPr>
        <a:xfrm>
          <a:off x="2019300" y="173606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128270</xdr:rowOff>
    </xdr:from>
    <xdr:to>
      <xdr:col>6</xdr:col>
      <xdr:colOff>38100</xdr:colOff>
      <xdr:row>101</xdr:row>
      <xdr:rowOff>58420</xdr:rowOff>
    </xdr:to>
    <xdr:sp macro="" textlink="">
      <xdr:nvSpPr>
        <xdr:cNvPr id="426" name="楕円 425"/>
        <xdr:cNvSpPr/>
      </xdr:nvSpPr>
      <xdr:spPr>
        <a:xfrm>
          <a:off x="1079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7620</xdr:rowOff>
    </xdr:from>
    <xdr:to>
      <xdr:col>10</xdr:col>
      <xdr:colOff>114300</xdr:colOff>
      <xdr:row>101</xdr:row>
      <xdr:rowOff>44196</xdr:rowOff>
    </xdr:to>
    <xdr:cxnSp macro="">
      <xdr:nvCxnSpPr>
        <xdr:cNvPr id="427" name="直線コネクタ 426"/>
        <xdr:cNvCxnSpPr/>
      </xdr:nvCxnSpPr>
      <xdr:spPr>
        <a:xfrm>
          <a:off x="1130300" y="173240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51833</xdr:rowOff>
    </xdr:from>
    <xdr:ext cx="405111" cy="259045"/>
    <xdr:sp macro="" textlink="">
      <xdr:nvSpPr>
        <xdr:cNvPr id="428" name="n_1aveValue【港湾・漁港】&#10;有形固定資産減価償却率"/>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38116</xdr:rowOff>
    </xdr:from>
    <xdr:ext cx="405111" cy="259045"/>
    <xdr:sp macro="" textlink="">
      <xdr:nvSpPr>
        <xdr:cNvPr id="429" name="n_2aveValue【港湾・漁港】&#10;有形固定資産減価償却率"/>
        <xdr:cNvSpPr txBox="1"/>
      </xdr:nvSpPr>
      <xdr:spPr>
        <a:xfrm>
          <a:off x="2705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40403</xdr:rowOff>
    </xdr:from>
    <xdr:ext cx="405111" cy="259045"/>
    <xdr:sp macro="" textlink="">
      <xdr:nvSpPr>
        <xdr:cNvPr id="430" name="n_3aveValue【港湾・漁港】&#10;有形固定資産減価償却率"/>
        <xdr:cNvSpPr txBox="1"/>
      </xdr:nvSpPr>
      <xdr:spPr>
        <a:xfrm>
          <a:off x="1816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134129</xdr:rowOff>
    </xdr:from>
    <xdr:ext cx="405111" cy="259045"/>
    <xdr:sp macro="" textlink="">
      <xdr:nvSpPr>
        <xdr:cNvPr id="431" name="n_4aveValue【港湾・漁港】&#10;有形固定資産減価償却率"/>
        <xdr:cNvSpPr txBox="1"/>
      </xdr:nvSpPr>
      <xdr:spPr>
        <a:xfrm>
          <a:off x="927744" y="1762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31514</xdr:rowOff>
    </xdr:from>
    <xdr:ext cx="405111" cy="259045"/>
    <xdr:sp macro="" textlink="">
      <xdr:nvSpPr>
        <xdr:cNvPr id="432" name="n_1mainValue【港湾・漁港】&#10;有形固定資産減価償却率"/>
        <xdr:cNvSpPr txBox="1"/>
      </xdr:nvSpPr>
      <xdr:spPr>
        <a:xfrm>
          <a:off x="3582044" y="1717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157242</xdr:rowOff>
    </xdr:from>
    <xdr:ext cx="405111" cy="259045"/>
    <xdr:sp macro="" textlink="">
      <xdr:nvSpPr>
        <xdr:cNvPr id="433" name="n_2mainValue【港湾・漁港】&#10;有形固定資産減価償却率"/>
        <xdr:cNvSpPr txBox="1"/>
      </xdr:nvSpPr>
      <xdr:spPr>
        <a:xfrm>
          <a:off x="2705744" y="171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111523</xdr:rowOff>
    </xdr:from>
    <xdr:ext cx="405111" cy="259045"/>
    <xdr:sp macro="" textlink="">
      <xdr:nvSpPr>
        <xdr:cNvPr id="434" name="n_3mainValue【港湾・漁港】&#10;有形固定資産減価償却率"/>
        <xdr:cNvSpPr txBox="1"/>
      </xdr:nvSpPr>
      <xdr:spPr>
        <a:xfrm>
          <a:off x="181674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74947</xdr:rowOff>
    </xdr:from>
    <xdr:ext cx="405111" cy="259045"/>
    <xdr:sp macro="" textlink="">
      <xdr:nvSpPr>
        <xdr:cNvPr id="435" name="n_4mainValue【港湾・漁港】&#10;有形固定資産減価償却率"/>
        <xdr:cNvSpPr txBox="1"/>
      </xdr:nvSpPr>
      <xdr:spPr>
        <a:xfrm>
          <a:off x="927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7" name="テキスト ボックス 446"/>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59" name="直線コネクタ 458"/>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0"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1" name="直線コネクタ 460"/>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2"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3" name="直線コネクタ 462"/>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64" name="【港湾・漁港】&#10;一人当たり有形固定資産（償却資産）額平均値テキスト"/>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5" name="フローチャート: 判断 464"/>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6" name="フローチャート: 判断 465"/>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7" name="フローチャート: 判断 466"/>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68" name="フローチャート: 判断 467"/>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69" name="フローチャート: 判断 468"/>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56466</xdr:rowOff>
    </xdr:from>
    <xdr:to>
      <xdr:col>55</xdr:col>
      <xdr:colOff>50800</xdr:colOff>
      <xdr:row>108</xdr:row>
      <xdr:rowOff>158066</xdr:rowOff>
    </xdr:to>
    <xdr:sp macro="" textlink="">
      <xdr:nvSpPr>
        <xdr:cNvPr id="475" name="楕円 474"/>
        <xdr:cNvSpPr/>
      </xdr:nvSpPr>
      <xdr:spPr>
        <a:xfrm>
          <a:off x="10426700" y="185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142843</xdr:rowOff>
    </xdr:from>
    <xdr:ext cx="534377" cy="259045"/>
    <xdr:sp macro="" textlink="">
      <xdr:nvSpPr>
        <xdr:cNvPr id="476" name="【港湾・漁港】&#10;一人当たり有形固定資産（償却資産）額該当値テキスト"/>
        <xdr:cNvSpPr txBox="1"/>
      </xdr:nvSpPr>
      <xdr:spPr>
        <a:xfrm>
          <a:off x="10515600" y="1848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56372</xdr:rowOff>
    </xdr:from>
    <xdr:to>
      <xdr:col>50</xdr:col>
      <xdr:colOff>165100</xdr:colOff>
      <xdr:row>108</xdr:row>
      <xdr:rowOff>157972</xdr:rowOff>
    </xdr:to>
    <xdr:sp macro="" textlink="">
      <xdr:nvSpPr>
        <xdr:cNvPr id="477" name="楕円 476"/>
        <xdr:cNvSpPr/>
      </xdr:nvSpPr>
      <xdr:spPr>
        <a:xfrm>
          <a:off x="9588500" y="185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107172</xdr:rowOff>
    </xdr:from>
    <xdr:to>
      <xdr:col>55</xdr:col>
      <xdr:colOff>0</xdr:colOff>
      <xdr:row>108</xdr:row>
      <xdr:rowOff>107266</xdr:rowOff>
    </xdr:to>
    <xdr:cxnSp macro="">
      <xdr:nvCxnSpPr>
        <xdr:cNvPr id="478" name="直線コネクタ 477"/>
        <xdr:cNvCxnSpPr/>
      </xdr:nvCxnSpPr>
      <xdr:spPr>
        <a:xfrm>
          <a:off x="9639300" y="18623772"/>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56359</xdr:rowOff>
    </xdr:from>
    <xdr:to>
      <xdr:col>46</xdr:col>
      <xdr:colOff>38100</xdr:colOff>
      <xdr:row>108</xdr:row>
      <xdr:rowOff>157959</xdr:rowOff>
    </xdr:to>
    <xdr:sp macro="" textlink="">
      <xdr:nvSpPr>
        <xdr:cNvPr id="479" name="楕円 478"/>
        <xdr:cNvSpPr/>
      </xdr:nvSpPr>
      <xdr:spPr>
        <a:xfrm>
          <a:off x="8699500" y="185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107159</xdr:rowOff>
    </xdr:from>
    <xdr:to>
      <xdr:col>50</xdr:col>
      <xdr:colOff>114300</xdr:colOff>
      <xdr:row>108</xdr:row>
      <xdr:rowOff>107172</xdr:rowOff>
    </xdr:to>
    <xdr:cxnSp macro="">
      <xdr:nvCxnSpPr>
        <xdr:cNvPr id="480" name="直線コネクタ 479"/>
        <xdr:cNvCxnSpPr/>
      </xdr:nvCxnSpPr>
      <xdr:spPr>
        <a:xfrm>
          <a:off x="8750300" y="1862375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56139</xdr:rowOff>
    </xdr:from>
    <xdr:to>
      <xdr:col>41</xdr:col>
      <xdr:colOff>101600</xdr:colOff>
      <xdr:row>108</xdr:row>
      <xdr:rowOff>157739</xdr:rowOff>
    </xdr:to>
    <xdr:sp macro="" textlink="">
      <xdr:nvSpPr>
        <xdr:cNvPr id="481" name="楕円 480"/>
        <xdr:cNvSpPr/>
      </xdr:nvSpPr>
      <xdr:spPr>
        <a:xfrm>
          <a:off x="7810500" y="185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106939</xdr:rowOff>
    </xdr:from>
    <xdr:to>
      <xdr:col>45</xdr:col>
      <xdr:colOff>177800</xdr:colOff>
      <xdr:row>108</xdr:row>
      <xdr:rowOff>107159</xdr:rowOff>
    </xdr:to>
    <xdr:cxnSp macro="">
      <xdr:nvCxnSpPr>
        <xdr:cNvPr id="482" name="直線コネクタ 481"/>
        <xdr:cNvCxnSpPr/>
      </xdr:nvCxnSpPr>
      <xdr:spPr>
        <a:xfrm>
          <a:off x="7861300" y="18623539"/>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56317</xdr:rowOff>
    </xdr:from>
    <xdr:to>
      <xdr:col>36</xdr:col>
      <xdr:colOff>165100</xdr:colOff>
      <xdr:row>108</xdr:row>
      <xdr:rowOff>157917</xdr:rowOff>
    </xdr:to>
    <xdr:sp macro="" textlink="">
      <xdr:nvSpPr>
        <xdr:cNvPr id="483" name="楕円 482"/>
        <xdr:cNvSpPr/>
      </xdr:nvSpPr>
      <xdr:spPr>
        <a:xfrm>
          <a:off x="6921500" y="185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106939</xdr:rowOff>
    </xdr:from>
    <xdr:to>
      <xdr:col>41</xdr:col>
      <xdr:colOff>50800</xdr:colOff>
      <xdr:row>108</xdr:row>
      <xdr:rowOff>107117</xdr:rowOff>
    </xdr:to>
    <xdr:cxnSp macro="">
      <xdr:nvCxnSpPr>
        <xdr:cNvPr id="484" name="直線コネクタ 483"/>
        <xdr:cNvCxnSpPr/>
      </xdr:nvCxnSpPr>
      <xdr:spPr>
        <a:xfrm flipV="1">
          <a:off x="6972300" y="18623539"/>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5" name="n_1aveValue【港湾・漁港】&#10;一人当たり有形固定資産（償却資産）額"/>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6" name="n_2aveValue【港湾・漁港】&#10;一人当たり有形固定資産（償却資産）額"/>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87" name="n_3aveValue【港湾・漁港】&#10;一人当たり有形固定資産（償却資産）額"/>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88" name="n_4aveValue【港湾・漁港】&#10;一人当たり有形固定資産（償却資産）額"/>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149099</xdr:rowOff>
    </xdr:from>
    <xdr:ext cx="534377" cy="259045"/>
    <xdr:sp macro="" textlink="">
      <xdr:nvSpPr>
        <xdr:cNvPr id="489" name="n_1mainValue【港湾・漁港】&#10;一人当たり有形固定資産（償却資産）額"/>
        <xdr:cNvSpPr txBox="1"/>
      </xdr:nvSpPr>
      <xdr:spPr>
        <a:xfrm>
          <a:off x="9359411" y="1866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149086</xdr:rowOff>
    </xdr:from>
    <xdr:ext cx="534377" cy="259045"/>
    <xdr:sp macro="" textlink="">
      <xdr:nvSpPr>
        <xdr:cNvPr id="490" name="n_2mainValue【港湾・漁港】&#10;一人当たり有形固定資産（償却資産）額"/>
        <xdr:cNvSpPr txBox="1"/>
      </xdr:nvSpPr>
      <xdr:spPr>
        <a:xfrm>
          <a:off x="8483111" y="186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148866</xdr:rowOff>
    </xdr:from>
    <xdr:ext cx="534377" cy="259045"/>
    <xdr:sp macro="" textlink="">
      <xdr:nvSpPr>
        <xdr:cNvPr id="491" name="n_3mainValue【港湾・漁港】&#10;一人当たり有形固定資産（償却資産）額"/>
        <xdr:cNvSpPr txBox="1"/>
      </xdr:nvSpPr>
      <xdr:spPr>
        <a:xfrm>
          <a:off x="7594111" y="186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149044</xdr:rowOff>
    </xdr:from>
    <xdr:ext cx="534377" cy="259045"/>
    <xdr:sp macro="" textlink="">
      <xdr:nvSpPr>
        <xdr:cNvPr id="492" name="n_4mainValue【港湾・漁港】&#10;一人当たり有形固定資産（償却資産）額"/>
        <xdr:cNvSpPr txBox="1"/>
      </xdr:nvSpPr>
      <xdr:spPr>
        <a:xfrm>
          <a:off x="6705111" y="186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18" name="直線コネクタ 517"/>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9"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0" name="直線コネクタ 519"/>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1"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2" name="直線コネクタ 521"/>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3"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4" name="フローチャート: 判断 523"/>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5" name="フローチャート: 判断 524"/>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6" name="フローチャート: 判断 525"/>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7" name="フローチャート: 判断 526"/>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28" name="フローチャート: 判断 527"/>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34" name="楕円 533"/>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5" name="【認定こども園・幼稚園・保育所】&#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536" name="楕円 535"/>
        <xdr:cNvSpPr/>
      </xdr:nvSpPr>
      <xdr:spPr>
        <a:xfrm>
          <a:off x="15430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39</xdr:row>
      <xdr:rowOff>144780</xdr:rowOff>
    </xdr:to>
    <xdr:cxnSp macro="">
      <xdr:nvCxnSpPr>
        <xdr:cNvPr id="537" name="直線コネクタ 536"/>
        <xdr:cNvCxnSpPr/>
      </xdr:nvCxnSpPr>
      <xdr:spPr>
        <a:xfrm>
          <a:off x="15481300" y="67986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90715</xdr:rowOff>
    </xdr:from>
    <xdr:to>
      <xdr:col>76</xdr:col>
      <xdr:colOff>165100</xdr:colOff>
      <xdr:row>40</xdr:row>
      <xdr:rowOff>20865</xdr:rowOff>
    </xdr:to>
    <xdr:sp macro="" textlink="">
      <xdr:nvSpPr>
        <xdr:cNvPr id="538" name="楕円 537"/>
        <xdr:cNvSpPr/>
      </xdr:nvSpPr>
      <xdr:spPr>
        <a:xfrm>
          <a:off x="14541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141515</xdr:rowOff>
    </xdr:to>
    <xdr:cxnSp macro="">
      <xdr:nvCxnSpPr>
        <xdr:cNvPr id="539" name="直線コネクタ 538"/>
        <xdr:cNvCxnSpPr/>
      </xdr:nvCxnSpPr>
      <xdr:spPr>
        <a:xfrm flipV="1">
          <a:off x="14592300" y="67986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540" name="楕円 539"/>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39</xdr:row>
      <xdr:rowOff>141515</xdr:rowOff>
    </xdr:to>
    <xdr:cxnSp macro="">
      <xdr:nvCxnSpPr>
        <xdr:cNvPr id="541" name="直線コネクタ 540"/>
        <xdr:cNvCxnSpPr/>
      </xdr:nvCxnSpPr>
      <xdr:spPr>
        <a:xfrm>
          <a:off x="13703300" y="680357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542" name="楕円 541"/>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94162</xdr:rowOff>
    </xdr:from>
    <xdr:to>
      <xdr:col>71</xdr:col>
      <xdr:colOff>177800</xdr:colOff>
      <xdr:row>39</xdr:row>
      <xdr:rowOff>117022</xdr:rowOff>
    </xdr:to>
    <xdr:cxnSp macro="">
      <xdr:nvCxnSpPr>
        <xdr:cNvPr id="543" name="直線コネクタ 542"/>
        <xdr:cNvCxnSpPr/>
      </xdr:nvCxnSpPr>
      <xdr:spPr>
        <a:xfrm>
          <a:off x="12814300" y="67807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4"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5"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6"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47"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548" name="n_1mainValue【認定こども園・幼稚園・保育所】&#10;有形固定資産減価償却率"/>
        <xdr:cNvSpPr txBox="1"/>
      </xdr:nvSpPr>
      <xdr:spPr>
        <a:xfrm>
          <a:off x="15266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11992</xdr:rowOff>
    </xdr:from>
    <xdr:ext cx="405111" cy="259045"/>
    <xdr:sp macro="" textlink="">
      <xdr:nvSpPr>
        <xdr:cNvPr id="549" name="n_2mainValue【認定こども園・幼稚園・保育所】&#10;有形固定資産減価償却率"/>
        <xdr:cNvSpPr txBox="1"/>
      </xdr:nvSpPr>
      <xdr:spPr>
        <a:xfrm>
          <a:off x="14389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158949</xdr:rowOff>
    </xdr:from>
    <xdr:ext cx="405111" cy="259045"/>
    <xdr:sp macro="" textlink="">
      <xdr:nvSpPr>
        <xdr:cNvPr id="550" name="n_3mainValue【認定こども園・幼稚園・保育所】&#10;有形固定資産減価償却率"/>
        <xdr:cNvSpPr txBox="1"/>
      </xdr:nvSpPr>
      <xdr:spPr>
        <a:xfrm>
          <a:off x="13500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136089</xdr:rowOff>
    </xdr:from>
    <xdr:ext cx="405111" cy="259045"/>
    <xdr:sp macro="" textlink="">
      <xdr:nvSpPr>
        <xdr:cNvPr id="551" name="n_4mainValue【認定こども園・幼稚園・保育所】&#10;有形固定資産減価償却率"/>
        <xdr:cNvSpPr txBox="1"/>
      </xdr:nvSpPr>
      <xdr:spPr>
        <a:xfrm>
          <a:off x="12611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3" name="直線コネクタ 572"/>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5" name="直線コネクタ 5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7" name="直線コネクタ 57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578"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79" name="フローチャート: 判断 578"/>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0" name="フローチャート: 判断 579"/>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1" name="フローチャート: 判断 580"/>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2" name="フローチャート: 判断 581"/>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3" name="フローチャート: 判断 582"/>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589" name="楕円 588"/>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590"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591" name="楕円 590"/>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110490</xdr:rowOff>
    </xdr:to>
    <xdr:cxnSp macro="">
      <xdr:nvCxnSpPr>
        <xdr:cNvPr id="592" name="直線コネクタ 591"/>
        <xdr:cNvCxnSpPr/>
      </xdr:nvCxnSpPr>
      <xdr:spPr>
        <a:xfrm>
          <a:off x="21323300" y="6792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55118</xdr:rowOff>
    </xdr:from>
    <xdr:to>
      <xdr:col>107</xdr:col>
      <xdr:colOff>101600</xdr:colOff>
      <xdr:row>39</xdr:row>
      <xdr:rowOff>156718</xdr:rowOff>
    </xdr:to>
    <xdr:sp macro="" textlink="">
      <xdr:nvSpPr>
        <xdr:cNvPr id="593" name="楕円 592"/>
        <xdr:cNvSpPr/>
      </xdr:nvSpPr>
      <xdr:spPr>
        <a:xfrm>
          <a:off x="20383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105918</xdr:rowOff>
    </xdr:to>
    <xdr:cxnSp macro="">
      <xdr:nvCxnSpPr>
        <xdr:cNvPr id="594" name="直線コネクタ 593"/>
        <xdr:cNvCxnSpPr/>
      </xdr:nvCxnSpPr>
      <xdr:spPr>
        <a:xfrm>
          <a:off x="20434300" y="679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95" name="楕円 594"/>
        <xdr:cNvSpPr/>
      </xdr:nvSpPr>
      <xdr:spPr>
        <a:xfrm>
          <a:off x="19494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105918</xdr:rowOff>
    </xdr:from>
    <xdr:to>
      <xdr:col>107</xdr:col>
      <xdr:colOff>50800</xdr:colOff>
      <xdr:row>39</xdr:row>
      <xdr:rowOff>105918</xdr:rowOff>
    </xdr:to>
    <xdr:cxnSp macro="">
      <xdr:nvCxnSpPr>
        <xdr:cNvPr id="596" name="直線コネクタ 595"/>
        <xdr:cNvCxnSpPr/>
      </xdr:nvCxnSpPr>
      <xdr:spPr>
        <a:xfrm>
          <a:off x="19545300" y="679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597" name="楕円 596"/>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105918</xdr:rowOff>
    </xdr:from>
    <xdr:to>
      <xdr:col>102</xdr:col>
      <xdr:colOff>114300</xdr:colOff>
      <xdr:row>39</xdr:row>
      <xdr:rowOff>110490</xdr:rowOff>
    </xdr:to>
    <xdr:cxnSp macro="">
      <xdr:nvCxnSpPr>
        <xdr:cNvPr id="598" name="直線コネクタ 597"/>
        <xdr:cNvCxnSpPr/>
      </xdr:nvCxnSpPr>
      <xdr:spPr>
        <a:xfrm flipV="1">
          <a:off x="18656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99"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600"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601"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2"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603" name="n_1mainValue【認定こども園・幼稚園・保育所】&#10;一人当たり面積"/>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604" name="n_2main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147845</xdr:rowOff>
    </xdr:from>
    <xdr:ext cx="469744" cy="259045"/>
    <xdr:sp macro="" textlink="">
      <xdr:nvSpPr>
        <xdr:cNvPr id="605" name="n_3mainValue【認定こども園・幼稚園・保育所】&#10;一人当たり面積"/>
        <xdr:cNvSpPr txBox="1"/>
      </xdr:nvSpPr>
      <xdr:spPr>
        <a:xfrm>
          <a:off x="19310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606" name="n_4mainValue【認定こども園・幼稚園・保育所】&#10;一人当たり面積"/>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1" name="直線コネクタ 630"/>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2"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3" name="直線コネクタ 632"/>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4"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5" name="直線コネクタ 634"/>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636"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7" name="フローチャート: 判断 636"/>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38" name="フローチャート: 判断 637"/>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39" name="フローチャート: 判断 638"/>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0" name="フローチャート: 判断 639"/>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1" name="フローチャート: 判断 640"/>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647" name="楕円 646"/>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648" name="【学校施設】&#10;有形固定資産減価償却率該当値テキスト"/>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649" name="楕円 648"/>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87630</xdr:rowOff>
    </xdr:to>
    <xdr:cxnSp macro="">
      <xdr:nvCxnSpPr>
        <xdr:cNvPr id="650" name="直線コネクタ 649"/>
        <xdr:cNvCxnSpPr/>
      </xdr:nvCxnSpPr>
      <xdr:spPr>
        <a:xfrm>
          <a:off x="15481300" y="10534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651" name="楕円 650"/>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76200</xdr:rowOff>
    </xdr:from>
    <xdr:to>
      <xdr:col>81</xdr:col>
      <xdr:colOff>50800</xdr:colOff>
      <xdr:row>61</xdr:row>
      <xdr:rowOff>169545</xdr:rowOff>
    </xdr:to>
    <xdr:cxnSp macro="">
      <xdr:nvCxnSpPr>
        <xdr:cNvPr id="652" name="直線コネクタ 651"/>
        <xdr:cNvCxnSpPr/>
      </xdr:nvCxnSpPr>
      <xdr:spPr>
        <a:xfrm flipV="1">
          <a:off x="14592300" y="105346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653" name="楕円 652"/>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61</xdr:row>
      <xdr:rowOff>169545</xdr:rowOff>
    </xdr:to>
    <xdr:cxnSp macro="">
      <xdr:nvCxnSpPr>
        <xdr:cNvPr id="654" name="直線コネクタ 653"/>
        <xdr:cNvCxnSpPr/>
      </xdr:nvCxnSpPr>
      <xdr:spPr>
        <a:xfrm>
          <a:off x="13703300" y="106070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71120</xdr:rowOff>
    </xdr:from>
    <xdr:to>
      <xdr:col>67</xdr:col>
      <xdr:colOff>101600</xdr:colOff>
      <xdr:row>62</xdr:row>
      <xdr:rowOff>1270</xdr:rowOff>
    </xdr:to>
    <xdr:sp macro="" textlink="">
      <xdr:nvSpPr>
        <xdr:cNvPr id="655" name="楕円 654"/>
        <xdr:cNvSpPr/>
      </xdr:nvSpPr>
      <xdr:spPr>
        <a:xfrm>
          <a:off x="12763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121920</xdr:rowOff>
    </xdr:from>
    <xdr:to>
      <xdr:col>71</xdr:col>
      <xdr:colOff>177800</xdr:colOff>
      <xdr:row>61</xdr:row>
      <xdr:rowOff>148590</xdr:rowOff>
    </xdr:to>
    <xdr:cxnSp macro="">
      <xdr:nvCxnSpPr>
        <xdr:cNvPr id="656" name="直線コネクタ 655"/>
        <xdr:cNvCxnSpPr/>
      </xdr:nvCxnSpPr>
      <xdr:spPr>
        <a:xfrm>
          <a:off x="12814300" y="10580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657"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58"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59"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60"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661" name="n_1mainValue【学校施設】&#10;有形固定資産減価償却率"/>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662" name="n_2mainValue【学校施設】&#10;有形固定資産減価償却率"/>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663" name="n_3mainValue【学校施設】&#10;有形固定資産減価償却率"/>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163847</xdr:rowOff>
    </xdr:from>
    <xdr:ext cx="405111" cy="259045"/>
    <xdr:sp macro="" textlink="">
      <xdr:nvSpPr>
        <xdr:cNvPr id="664" name="n_4mainValue【学校施設】&#10;有形固定資産減価償却率"/>
        <xdr:cNvSpPr txBox="1"/>
      </xdr:nvSpPr>
      <xdr:spPr>
        <a:xfrm>
          <a:off x="12611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88" name="直線コネクタ 687"/>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1"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2" name="直線コネクタ 691"/>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693"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4" name="フローチャート: 判断 693"/>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5" name="フローチャート: 判断 694"/>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7" name="フローチャート: 判断 696"/>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98" name="フローチャート: 判断 697"/>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108839</xdr:rowOff>
    </xdr:from>
    <xdr:to>
      <xdr:col>116</xdr:col>
      <xdr:colOff>114300</xdr:colOff>
      <xdr:row>63</xdr:row>
      <xdr:rowOff>38989</xdr:rowOff>
    </xdr:to>
    <xdr:sp macro="" textlink="">
      <xdr:nvSpPr>
        <xdr:cNvPr id="704" name="楕円 703"/>
        <xdr:cNvSpPr/>
      </xdr:nvSpPr>
      <xdr:spPr>
        <a:xfrm>
          <a:off x="22110700" y="107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705" name="【学校施設】&#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107696</xdr:rowOff>
    </xdr:from>
    <xdr:to>
      <xdr:col>112</xdr:col>
      <xdr:colOff>38100</xdr:colOff>
      <xdr:row>63</xdr:row>
      <xdr:rowOff>37846</xdr:rowOff>
    </xdr:to>
    <xdr:sp macro="" textlink="">
      <xdr:nvSpPr>
        <xdr:cNvPr id="706" name="楕円 705"/>
        <xdr:cNvSpPr/>
      </xdr:nvSpPr>
      <xdr:spPr>
        <a:xfrm>
          <a:off x="21272500" y="107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158496</xdr:rowOff>
    </xdr:from>
    <xdr:to>
      <xdr:col>116</xdr:col>
      <xdr:colOff>63500</xdr:colOff>
      <xdr:row>62</xdr:row>
      <xdr:rowOff>159639</xdr:rowOff>
    </xdr:to>
    <xdr:cxnSp macro="">
      <xdr:nvCxnSpPr>
        <xdr:cNvPr id="707" name="直線コネクタ 706"/>
        <xdr:cNvCxnSpPr/>
      </xdr:nvCxnSpPr>
      <xdr:spPr>
        <a:xfrm>
          <a:off x="21323300" y="1078839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107124</xdr:rowOff>
    </xdr:from>
    <xdr:to>
      <xdr:col>107</xdr:col>
      <xdr:colOff>101600</xdr:colOff>
      <xdr:row>63</xdr:row>
      <xdr:rowOff>37274</xdr:rowOff>
    </xdr:to>
    <xdr:sp macro="" textlink="">
      <xdr:nvSpPr>
        <xdr:cNvPr id="708" name="楕円 707"/>
        <xdr:cNvSpPr/>
      </xdr:nvSpPr>
      <xdr:spPr>
        <a:xfrm>
          <a:off x="2038350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157924</xdr:rowOff>
    </xdr:from>
    <xdr:to>
      <xdr:col>111</xdr:col>
      <xdr:colOff>177800</xdr:colOff>
      <xdr:row>62</xdr:row>
      <xdr:rowOff>158496</xdr:rowOff>
    </xdr:to>
    <xdr:cxnSp macro="">
      <xdr:nvCxnSpPr>
        <xdr:cNvPr id="709" name="直線コネクタ 708"/>
        <xdr:cNvCxnSpPr/>
      </xdr:nvCxnSpPr>
      <xdr:spPr>
        <a:xfrm>
          <a:off x="20434300" y="107878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105981</xdr:rowOff>
    </xdr:from>
    <xdr:to>
      <xdr:col>102</xdr:col>
      <xdr:colOff>165100</xdr:colOff>
      <xdr:row>63</xdr:row>
      <xdr:rowOff>36131</xdr:rowOff>
    </xdr:to>
    <xdr:sp macro="" textlink="">
      <xdr:nvSpPr>
        <xdr:cNvPr id="710" name="楕円 709"/>
        <xdr:cNvSpPr/>
      </xdr:nvSpPr>
      <xdr:spPr>
        <a:xfrm>
          <a:off x="19494500" y="10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156781</xdr:rowOff>
    </xdr:from>
    <xdr:to>
      <xdr:col>107</xdr:col>
      <xdr:colOff>50800</xdr:colOff>
      <xdr:row>62</xdr:row>
      <xdr:rowOff>157924</xdr:rowOff>
    </xdr:to>
    <xdr:cxnSp macro="">
      <xdr:nvCxnSpPr>
        <xdr:cNvPr id="711" name="直線コネクタ 710"/>
        <xdr:cNvCxnSpPr/>
      </xdr:nvCxnSpPr>
      <xdr:spPr>
        <a:xfrm>
          <a:off x="19545300" y="107866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104839</xdr:rowOff>
    </xdr:from>
    <xdr:to>
      <xdr:col>98</xdr:col>
      <xdr:colOff>38100</xdr:colOff>
      <xdr:row>63</xdr:row>
      <xdr:rowOff>34989</xdr:rowOff>
    </xdr:to>
    <xdr:sp macro="" textlink="">
      <xdr:nvSpPr>
        <xdr:cNvPr id="712" name="楕円 711"/>
        <xdr:cNvSpPr/>
      </xdr:nvSpPr>
      <xdr:spPr>
        <a:xfrm>
          <a:off x="18605500" y="107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155639</xdr:rowOff>
    </xdr:from>
    <xdr:to>
      <xdr:col>102</xdr:col>
      <xdr:colOff>114300</xdr:colOff>
      <xdr:row>62</xdr:row>
      <xdr:rowOff>156781</xdr:rowOff>
    </xdr:to>
    <xdr:cxnSp macro="">
      <xdr:nvCxnSpPr>
        <xdr:cNvPr id="713" name="直線コネクタ 712"/>
        <xdr:cNvCxnSpPr/>
      </xdr:nvCxnSpPr>
      <xdr:spPr>
        <a:xfrm>
          <a:off x="18656300" y="107855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714"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715"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716"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717"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28973</xdr:rowOff>
    </xdr:from>
    <xdr:ext cx="469744" cy="259045"/>
    <xdr:sp macro="" textlink="">
      <xdr:nvSpPr>
        <xdr:cNvPr id="718" name="n_1mainValue【学校施設】&#10;一人当たり面積"/>
        <xdr:cNvSpPr txBox="1"/>
      </xdr:nvSpPr>
      <xdr:spPr>
        <a:xfrm>
          <a:off x="21075727" y="1083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28401</xdr:rowOff>
    </xdr:from>
    <xdr:ext cx="469744" cy="259045"/>
    <xdr:sp macro="" textlink="">
      <xdr:nvSpPr>
        <xdr:cNvPr id="719" name="n_2mainValue【学校施設】&#10;一人当たり面積"/>
        <xdr:cNvSpPr txBox="1"/>
      </xdr:nvSpPr>
      <xdr:spPr>
        <a:xfrm>
          <a:off x="20199427"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27258</xdr:rowOff>
    </xdr:from>
    <xdr:ext cx="469744" cy="259045"/>
    <xdr:sp macro="" textlink="">
      <xdr:nvSpPr>
        <xdr:cNvPr id="720" name="n_3mainValue【学校施設】&#10;一人当たり面積"/>
        <xdr:cNvSpPr txBox="1"/>
      </xdr:nvSpPr>
      <xdr:spPr>
        <a:xfrm>
          <a:off x="19310427" y="1082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26116</xdr:rowOff>
    </xdr:from>
    <xdr:ext cx="469744" cy="259045"/>
    <xdr:sp macro="" textlink="">
      <xdr:nvSpPr>
        <xdr:cNvPr id="721" name="n_4mainValue【学校施設】&#10;一人当たり面積"/>
        <xdr:cNvSpPr txBox="1"/>
      </xdr:nvSpPr>
      <xdr:spPr>
        <a:xfrm>
          <a:off x="18421427" y="108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2" name="直線コネクタ 761"/>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5"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6" name="直線コネクタ 765"/>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67" name="【公民館】&#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8" name="フローチャート: 判断 767"/>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69" name="フローチャート: 判断 768"/>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0" name="フローチャート: 判断 769"/>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1" name="フローチャート: 判断 770"/>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2" name="フローチャート: 判断 771"/>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105411</xdr:rowOff>
    </xdr:from>
    <xdr:to>
      <xdr:col>85</xdr:col>
      <xdr:colOff>177800</xdr:colOff>
      <xdr:row>107</xdr:row>
      <xdr:rowOff>35561</xdr:rowOff>
    </xdr:to>
    <xdr:sp macro="" textlink="">
      <xdr:nvSpPr>
        <xdr:cNvPr id="778" name="楕円 777"/>
        <xdr:cNvSpPr/>
      </xdr:nvSpPr>
      <xdr:spPr>
        <a:xfrm>
          <a:off x="16268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83838</xdr:rowOff>
    </xdr:from>
    <xdr:ext cx="405111" cy="259045"/>
    <xdr:sp macro="" textlink="">
      <xdr:nvSpPr>
        <xdr:cNvPr id="779" name="【公民館】&#10;有形固定資産減価償却率該当値テキスト"/>
        <xdr:cNvSpPr txBox="1"/>
      </xdr:nvSpPr>
      <xdr:spPr>
        <a:xfrm>
          <a:off x="16357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67311</xdr:rowOff>
    </xdr:from>
    <xdr:to>
      <xdr:col>81</xdr:col>
      <xdr:colOff>101600</xdr:colOff>
      <xdr:row>106</xdr:row>
      <xdr:rowOff>168911</xdr:rowOff>
    </xdr:to>
    <xdr:sp macro="" textlink="">
      <xdr:nvSpPr>
        <xdr:cNvPr id="780" name="楕円 779"/>
        <xdr:cNvSpPr/>
      </xdr:nvSpPr>
      <xdr:spPr>
        <a:xfrm>
          <a:off x="1543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106</xdr:row>
      <xdr:rowOff>156211</xdr:rowOff>
    </xdr:to>
    <xdr:cxnSp macro="">
      <xdr:nvCxnSpPr>
        <xdr:cNvPr id="781" name="直線コネクタ 780"/>
        <xdr:cNvCxnSpPr/>
      </xdr:nvCxnSpPr>
      <xdr:spPr>
        <a:xfrm>
          <a:off x="15481300" y="182918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27305</xdr:rowOff>
    </xdr:from>
    <xdr:to>
      <xdr:col>76</xdr:col>
      <xdr:colOff>165100</xdr:colOff>
      <xdr:row>106</xdr:row>
      <xdr:rowOff>128905</xdr:rowOff>
    </xdr:to>
    <xdr:sp macro="" textlink="">
      <xdr:nvSpPr>
        <xdr:cNvPr id="782" name="楕円 781"/>
        <xdr:cNvSpPr/>
      </xdr:nvSpPr>
      <xdr:spPr>
        <a:xfrm>
          <a:off x="14541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78105</xdr:rowOff>
    </xdr:from>
    <xdr:to>
      <xdr:col>81</xdr:col>
      <xdr:colOff>50800</xdr:colOff>
      <xdr:row>106</xdr:row>
      <xdr:rowOff>118111</xdr:rowOff>
    </xdr:to>
    <xdr:cxnSp macro="">
      <xdr:nvCxnSpPr>
        <xdr:cNvPr id="783" name="直線コネクタ 782"/>
        <xdr:cNvCxnSpPr/>
      </xdr:nvCxnSpPr>
      <xdr:spPr>
        <a:xfrm>
          <a:off x="14592300" y="18251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166370</xdr:rowOff>
    </xdr:from>
    <xdr:to>
      <xdr:col>72</xdr:col>
      <xdr:colOff>38100</xdr:colOff>
      <xdr:row>106</xdr:row>
      <xdr:rowOff>96520</xdr:rowOff>
    </xdr:to>
    <xdr:sp macro="" textlink="">
      <xdr:nvSpPr>
        <xdr:cNvPr id="784" name="楕円 783"/>
        <xdr:cNvSpPr/>
      </xdr:nvSpPr>
      <xdr:spPr>
        <a:xfrm>
          <a:off x="1365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45720</xdr:rowOff>
    </xdr:from>
    <xdr:to>
      <xdr:col>76</xdr:col>
      <xdr:colOff>114300</xdr:colOff>
      <xdr:row>106</xdr:row>
      <xdr:rowOff>78105</xdr:rowOff>
    </xdr:to>
    <xdr:cxnSp macro="">
      <xdr:nvCxnSpPr>
        <xdr:cNvPr id="785" name="直線コネクタ 784"/>
        <xdr:cNvCxnSpPr/>
      </xdr:nvCxnSpPr>
      <xdr:spPr>
        <a:xfrm>
          <a:off x="13703300" y="18219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147320</xdr:rowOff>
    </xdr:from>
    <xdr:to>
      <xdr:col>67</xdr:col>
      <xdr:colOff>101600</xdr:colOff>
      <xdr:row>106</xdr:row>
      <xdr:rowOff>77470</xdr:rowOff>
    </xdr:to>
    <xdr:sp macro="" textlink="">
      <xdr:nvSpPr>
        <xdr:cNvPr id="786" name="楕円 785"/>
        <xdr:cNvSpPr/>
      </xdr:nvSpPr>
      <xdr:spPr>
        <a:xfrm>
          <a:off x="1276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26670</xdr:rowOff>
    </xdr:from>
    <xdr:to>
      <xdr:col>71</xdr:col>
      <xdr:colOff>177800</xdr:colOff>
      <xdr:row>106</xdr:row>
      <xdr:rowOff>45720</xdr:rowOff>
    </xdr:to>
    <xdr:cxnSp macro="">
      <xdr:nvCxnSpPr>
        <xdr:cNvPr id="787" name="直線コネクタ 786"/>
        <xdr:cNvCxnSpPr/>
      </xdr:nvCxnSpPr>
      <xdr:spPr>
        <a:xfrm>
          <a:off x="12814300" y="18200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88"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9"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0"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1" name="n_4aveValue【公民館】&#10;有形固定資産減価償却率"/>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160038</xdr:rowOff>
    </xdr:from>
    <xdr:ext cx="405111" cy="259045"/>
    <xdr:sp macro="" textlink="">
      <xdr:nvSpPr>
        <xdr:cNvPr id="792" name="n_1mainValue【公民館】&#10;有形固定資産減価償却率"/>
        <xdr:cNvSpPr txBox="1"/>
      </xdr:nvSpPr>
      <xdr:spPr>
        <a:xfrm>
          <a:off x="152660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120032</xdr:rowOff>
    </xdr:from>
    <xdr:ext cx="405111" cy="259045"/>
    <xdr:sp macro="" textlink="">
      <xdr:nvSpPr>
        <xdr:cNvPr id="793" name="n_2mainValue【公民館】&#10;有形固定資産減価償却率"/>
        <xdr:cNvSpPr txBox="1"/>
      </xdr:nvSpPr>
      <xdr:spPr>
        <a:xfrm>
          <a:off x="14389744" y="182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87647</xdr:rowOff>
    </xdr:from>
    <xdr:ext cx="405111" cy="259045"/>
    <xdr:sp macro="" textlink="">
      <xdr:nvSpPr>
        <xdr:cNvPr id="794" name="n_3mainValue【公民館】&#10;有形固定資産減価償却率"/>
        <xdr:cNvSpPr txBox="1"/>
      </xdr:nvSpPr>
      <xdr:spPr>
        <a:xfrm>
          <a:off x="13500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68597</xdr:rowOff>
    </xdr:from>
    <xdr:ext cx="405111" cy="259045"/>
    <xdr:sp macro="" textlink="">
      <xdr:nvSpPr>
        <xdr:cNvPr id="795" name="n_4mainValue【公民館】&#10;有形固定資産減価償却率"/>
        <xdr:cNvSpPr txBox="1"/>
      </xdr:nvSpPr>
      <xdr:spPr>
        <a:xfrm>
          <a:off x="126117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1" name="直線コネクタ 82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3" name="直線コネクタ 82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5" name="直線コネクタ 82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2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27" name="フローチャート: 判断 82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28" name="フローチャート: 判断 82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29" name="フローチャート: 判断 82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0" name="フローチャート: 判断 82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1" name="フローチャート: 判断 83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837" name="楕円 836"/>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120122</xdr:rowOff>
    </xdr:from>
    <xdr:ext cx="469744" cy="259045"/>
    <xdr:sp macro="" textlink="">
      <xdr:nvSpPr>
        <xdr:cNvPr id="838" name="【公民館】&#10;一人当たり面積該当値テキスト"/>
        <xdr:cNvSpPr txBox="1"/>
      </xdr:nvSpPr>
      <xdr:spPr>
        <a:xfrm>
          <a:off x="22199600"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39" name="楕円 838"/>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148045</xdr:rowOff>
    </xdr:to>
    <xdr:cxnSp macro="">
      <xdr:nvCxnSpPr>
        <xdr:cNvPr id="840" name="直線コネクタ 839"/>
        <xdr:cNvCxnSpPr/>
      </xdr:nvCxnSpPr>
      <xdr:spPr>
        <a:xfrm>
          <a:off x="21323300" y="183184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1" name="楕円 84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42" name="直線コネクタ 841"/>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3" name="楕円 842"/>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44" name="直線コネクタ 843"/>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845" name="楕円 844"/>
        <xdr:cNvSpPr/>
      </xdr:nvSpPr>
      <xdr:spPr>
        <a:xfrm>
          <a:off x="18605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141514</xdr:rowOff>
    </xdr:from>
    <xdr:to>
      <xdr:col>102</xdr:col>
      <xdr:colOff>114300</xdr:colOff>
      <xdr:row>106</xdr:row>
      <xdr:rowOff>144780</xdr:rowOff>
    </xdr:to>
    <xdr:cxnSp macro="">
      <xdr:nvCxnSpPr>
        <xdr:cNvPr id="846" name="直線コネクタ 845"/>
        <xdr:cNvCxnSpPr/>
      </xdr:nvCxnSpPr>
      <xdr:spPr>
        <a:xfrm>
          <a:off x="18656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132822</xdr:rowOff>
    </xdr:from>
    <xdr:ext cx="469744" cy="259045"/>
    <xdr:sp macro="" textlink="">
      <xdr:nvSpPr>
        <xdr:cNvPr id="847" name="n_1ave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139354</xdr:rowOff>
    </xdr:from>
    <xdr:ext cx="469744" cy="259045"/>
    <xdr:sp macro="" textlink="">
      <xdr:nvSpPr>
        <xdr:cNvPr id="848" name="n_2aveValue【公民館】&#10;一人当たり面積"/>
        <xdr:cNvSpPr txBox="1"/>
      </xdr:nvSpPr>
      <xdr:spPr>
        <a:xfrm>
          <a:off x="20199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849" name="n_3aveValue【公民館】&#10;一人当たり面積"/>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50"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851"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2"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853" name="n_3mainValue【公民館】&#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854" name="n_4mainValue【公民館】&#10;一人当たり面積"/>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全国及び鹿児島県、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類似団体内平均値と比較し、有形固定資産減価償却率が高くなっているのは、橋りょう・トンネル、認定こども園・幼稚園・保育所、学校施設、公民館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、福祉施設、保健センター・保健所、庁舎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道路、橋りょう・トンネルについては、今後も引き続き、姶良市公共施設等総合管理計画に基づき、長寿命化の推進や予防保全などに取り組む必要がある。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認定こども園・幼稚園・保育所、公民館については、半分以上が建設されてから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年以上経過しており、今後の運営、管理について関係各課と連携を図り検討していく。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半分以上の施設が耐用年数を過ぎており、残りの施設も耐用年数を迎えようとしている施設である。これについては、老朽化対策として施設の大規模改修に計画的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77,711
77,245
231.25
42,137,751
41,382,056
608,465
17,429,116
30,639,164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111942</xdr:rowOff>
    </xdr:from>
    <xdr:to>
      <xdr:col>24</xdr:col>
      <xdr:colOff>114300</xdr:colOff>
      <xdr:row>38</xdr:row>
      <xdr:rowOff>42092</xdr:rowOff>
    </xdr:to>
    <xdr:sp macro="" textlink="">
      <xdr:nvSpPr>
        <xdr:cNvPr id="74" name="楕円 73"/>
        <xdr:cNvSpPr/>
      </xdr:nvSpPr>
      <xdr:spPr>
        <a:xfrm>
          <a:off x="4584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90369</xdr:rowOff>
    </xdr:from>
    <xdr:ext cx="405111" cy="259045"/>
    <xdr:sp macro="" textlink="">
      <xdr:nvSpPr>
        <xdr:cNvPr id="75" name="【図書館】&#10;有形固定資産減価償却率該当値テキスト"/>
        <xdr:cNvSpPr txBox="1"/>
      </xdr:nvSpPr>
      <xdr:spPr>
        <a:xfrm>
          <a:off x="4673600"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6" name="楕円 75"/>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162741</xdr:rowOff>
    </xdr:to>
    <xdr:cxnSp macro="">
      <xdr:nvCxnSpPr>
        <xdr:cNvPr id="77" name="直線コネクタ 76"/>
        <xdr:cNvCxnSpPr/>
      </xdr:nvCxnSpPr>
      <xdr:spPr>
        <a:xfrm>
          <a:off x="3797300" y="647700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8" name="楕円 77"/>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133350</xdr:rowOff>
    </xdr:to>
    <xdr:cxnSp macro="">
      <xdr:nvCxnSpPr>
        <xdr:cNvPr id="79" name="直線コネクタ 78"/>
        <xdr:cNvCxnSpPr/>
      </xdr:nvCxnSpPr>
      <xdr:spPr>
        <a:xfrm>
          <a:off x="2908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28666</xdr:rowOff>
    </xdr:from>
    <xdr:to>
      <xdr:col>10</xdr:col>
      <xdr:colOff>165100</xdr:colOff>
      <xdr:row>37</xdr:row>
      <xdr:rowOff>130266</xdr:rowOff>
    </xdr:to>
    <xdr:sp macro="" textlink="">
      <xdr:nvSpPr>
        <xdr:cNvPr id="80" name="楕円 79"/>
        <xdr:cNvSpPr/>
      </xdr:nvSpPr>
      <xdr:spPr>
        <a:xfrm>
          <a:off x="1968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79466</xdr:rowOff>
    </xdr:from>
    <xdr:to>
      <xdr:col>15</xdr:col>
      <xdr:colOff>50800</xdr:colOff>
      <xdr:row>37</xdr:row>
      <xdr:rowOff>110490</xdr:rowOff>
    </xdr:to>
    <xdr:cxnSp macro="">
      <xdr:nvCxnSpPr>
        <xdr:cNvPr id="81" name="直線コネクタ 80"/>
        <xdr:cNvCxnSpPr/>
      </xdr:nvCxnSpPr>
      <xdr:spPr>
        <a:xfrm>
          <a:off x="2019300" y="64231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2" name="楕円 81"/>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79466</xdr:rowOff>
    </xdr:to>
    <xdr:cxnSp macro="">
      <xdr:nvCxnSpPr>
        <xdr:cNvPr id="83" name="直線コネクタ 82"/>
        <xdr:cNvCxnSpPr/>
      </xdr:nvCxnSpPr>
      <xdr:spPr>
        <a:xfrm>
          <a:off x="1130300" y="639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3827</xdr:rowOff>
    </xdr:from>
    <xdr:ext cx="405111" cy="259045"/>
    <xdr:sp macro="" textlink="">
      <xdr:nvSpPr>
        <xdr:cNvPr id="88" name="n_1main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9" name="n_2mainValue【図書館】&#10;有形固定資産減価償却率"/>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121393</xdr:rowOff>
    </xdr:from>
    <xdr:ext cx="405111" cy="259045"/>
    <xdr:sp macro="" textlink="">
      <xdr:nvSpPr>
        <xdr:cNvPr id="90" name="n_3mainValue【図書館】&#10;有形固定資産減価償却率"/>
        <xdr:cNvSpPr txBox="1"/>
      </xdr:nvSpPr>
      <xdr:spPr>
        <a:xfrm>
          <a:off x="1816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91" name="n_4mainValue【図書館】&#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99695</xdr:rowOff>
    </xdr:from>
    <xdr:to>
      <xdr:col>55</xdr:col>
      <xdr:colOff>50800</xdr:colOff>
      <xdr:row>40</xdr:row>
      <xdr:rowOff>29845</xdr:rowOff>
    </xdr:to>
    <xdr:sp macro="" textlink="">
      <xdr:nvSpPr>
        <xdr:cNvPr id="127" name="楕円 126"/>
        <xdr:cNvSpPr/>
      </xdr:nvSpPr>
      <xdr:spPr>
        <a:xfrm>
          <a:off x="10426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78122</xdr:rowOff>
    </xdr:from>
    <xdr:ext cx="469744" cy="259045"/>
    <xdr:sp macro="" textlink="">
      <xdr:nvSpPr>
        <xdr:cNvPr id="128" name="【図書館】&#10;一人当たり面積該当値テキスト"/>
        <xdr:cNvSpPr txBox="1"/>
      </xdr:nvSpPr>
      <xdr:spPr>
        <a:xfrm>
          <a:off x="10515600"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99695</xdr:rowOff>
    </xdr:from>
    <xdr:to>
      <xdr:col>50</xdr:col>
      <xdr:colOff>165100</xdr:colOff>
      <xdr:row>40</xdr:row>
      <xdr:rowOff>29845</xdr:rowOff>
    </xdr:to>
    <xdr:sp macro="" textlink="">
      <xdr:nvSpPr>
        <xdr:cNvPr id="129" name="楕円 128"/>
        <xdr:cNvSpPr/>
      </xdr:nvSpPr>
      <xdr:spPr>
        <a:xfrm>
          <a:off x="9588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150495</xdr:rowOff>
    </xdr:from>
    <xdr:to>
      <xdr:col>55</xdr:col>
      <xdr:colOff>0</xdr:colOff>
      <xdr:row>39</xdr:row>
      <xdr:rowOff>150495</xdr:rowOff>
    </xdr:to>
    <xdr:cxnSp macro="">
      <xdr:nvCxnSpPr>
        <xdr:cNvPr id="130" name="直線コネクタ 129"/>
        <xdr:cNvCxnSpPr/>
      </xdr:nvCxnSpPr>
      <xdr:spPr>
        <a:xfrm>
          <a:off x="9639300" y="6837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99695</xdr:rowOff>
    </xdr:from>
    <xdr:to>
      <xdr:col>46</xdr:col>
      <xdr:colOff>38100</xdr:colOff>
      <xdr:row>40</xdr:row>
      <xdr:rowOff>29845</xdr:rowOff>
    </xdr:to>
    <xdr:sp macro="" textlink="">
      <xdr:nvSpPr>
        <xdr:cNvPr id="131" name="楕円 130"/>
        <xdr:cNvSpPr/>
      </xdr:nvSpPr>
      <xdr:spPr>
        <a:xfrm>
          <a:off x="8699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150495</xdr:rowOff>
    </xdr:from>
    <xdr:to>
      <xdr:col>50</xdr:col>
      <xdr:colOff>114300</xdr:colOff>
      <xdr:row>39</xdr:row>
      <xdr:rowOff>150495</xdr:rowOff>
    </xdr:to>
    <xdr:cxnSp macro="">
      <xdr:nvCxnSpPr>
        <xdr:cNvPr id="132" name="直線コネクタ 131"/>
        <xdr:cNvCxnSpPr/>
      </xdr:nvCxnSpPr>
      <xdr:spPr>
        <a:xfrm>
          <a:off x="8750300" y="683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99695</xdr:rowOff>
    </xdr:from>
    <xdr:to>
      <xdr:col>41</xdr:col>
      <xdr:colOff>101600</xdr:colOff>
      <xdr:row>40</xdr:row>
      <xdr:rowOff>29845</xdr:rowOff>
    </xdr:to>
    <xdr:sp macro="" textlink="">
      <xdr:nvSpPr>
        <xdr:cNvPr id="133" name="楕円 132"/>
        <xdr:cNvSpPr/>
      </xdr:nvSpPr>
      <xdr:spPr>
        <a:xfrm>
          <a:off x="781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150495</xdr:rowOff>
    </xdr:from>
    <xdr:to>
      <xdr:col>45</xdr:col>
      <xdr:colOff>177800</xdr:colOff>
      <xdr:row>39</xdr:row>
      <xdr:rowOff>150495</xdr:rowOff>
    </xdr:to>
    <xdr:cxnSp macro="">
      <xdr:nvCxnSpPr>
        <xdr:cNvPr id="134" name="直線コネクタ 133"/>
        <xdr:cNvCxnSpPr/>
      </xdr:nvCxnSpPr>
      <xdr:spPr>
        <a:xfrm>
          <a:off x="7861300" y="6837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93980</xdr:rowOff>
    </xdr:from>
    <xdr:to>
      <xdr:col>36</xdr:col>
      <xdr:colOff>165100</xdr:colOff>
      <xdr:row>40</xdr:row>
      <xdr:rowOff>24130</xdr:rowOff>
    </xdr:to>
    <xdr:sp macro="" textlink="">
      <xdr:nvSpPr>
        <xdr:cNvPr id="135" name="楕円 134"/>
        <xdr:cNvSpPr/>
      </xdr:nvSpPr>
      <xdr:spPr>
        <a:xfrm>
          <a:off x="692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144780</xdr:rowOff>
    </xdr:from>
    <xdr:to>
      <xdr:col>41</xdr:col>
      <xdr:colOff>50800</xdr:colOff>
      <xdr:row>39</xdr:row>
      <xdr:rowOff>150495</xdr:rowOff>
    </xdr:to>
    <xdr:cxnSp macro="">
      <xdr:nvCxnSpPr>
        <xdr:cNvPr id="136" name="直線コネクタ 135"/>
        <xdr:cNvCxnSpPr/>
      </xdr:nvCxnSpPr>
      <xdr:spPr>
        <a:xfrm>
          <a:off x="6972300" y="683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20972</xdr:rowOff>
    </xdr:from>
    <xdr:ext cx="469744" cy="259045"/>
    <xdr:sp macro="" textlink="">
      <xdr:nvSpPr>
        <xdr:cNvPr id="141" name="n_1mainValue【図書館】&#10;一人当たり面積"/>
        <xdr:cNvSpPr txBox="1"/>
      </xdr:nvSpPr>
      <xdr:spPr>
        <a:xfrm>
          <a:off x="93917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20972</xdr:rowOff>
    </xdr:from>
    <xdr:ext cx="469744" cy="259045"/>
    <xdr:sp macro="" textlink="">
      <xdr:nvSpPr>
        <xdr:cNvPr id="142" name="n_2mainValue【図書館】&#10;一人当たり面積"/>
        <xdr:cNvSpPr txBox="1"/>
      </xdr:nvSpPr>
      <xdr:spPr>
        <a:xfrm>
          <a:off x="8515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20972</xdr:rowOff>
    </xdr:from>
    <xdr:ext cx="469744" cy="259045"/>
    <xdr:sp macro="" textlink="">
      <xdr:nvSpPr>
        <xdr:cNvPr id="143" name="n_3mainValue【図書館】&#10;一人当たり面積"/>
        <xdr:cNvSpPr txBox="1"/>
      </xdr:nvSpPr>
      <xdr:spPr>
        <a:xfrm>
          <a:off x="76264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4" name="n_4main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57785</xdr:rowOff>
    </xdr:from>
    <xdr:to>
      <xdr:col>24</xdr:col>
      <xdr:colOff>114300</xdr:colOff>
      <xdr:row>59</xdr:row>
      <xdr:rowOff>159385</xdr:rowOff>
    </xdr:to>
    <xdr:sp macro="" textlink="">
      <xdr:nvSpPr>
        <xdr:cNvPr id="185" name="楕円 184"/>
        <xdr:cNvSpPr/>
      </xdr:nvSpPr>
      <xdr:spPr>
        <a:xfrm>
          <a:off x="45847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80662</xdr:rowOff>
    </xdr:from>
    <xdr:ext cx="405111" cy="259045"/>
    <xdr:sp macro="" textlink="">
      <xdr:nvSpPr>
        <xdr:cNvPr id="186" name="【体育館・プール】&#10;有形固定資産減価償却率該当値テキスト"/>
        <xdr:cNvSpPr txBox="1"/>
      </xdr:nvSpPr>
      <xdr:spPr>
        <a:xfrm>
          <a:off x="4673600"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87" name="楕円 186"/>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108585</xdr:rowOff>
    </xdr:to>
    <xdr:cxnSp macro="">
      <xdr:nvCxnSpPr>
        <xdr:cNvPr id="188" name="直線コネクタ 187"/>
        <xdr:cNvCxnSpPr/>
      </xdr:nvCxnSpPr>
      <xdr:spPr>
        <a:xfrm>
          <a:off x="3797300" y="101898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89" name="楕円 188"/>
        <xdr:cNvSpPr/>
      </xdr:nvSpPr>
      <xdr:spPr>
        <a:xfrm>
          <a:off x="2857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74295</xdr:rowOff>
    </xdr:to>
    <xdr:cxnSp macro="">
      <xdr:nvCxnSpPr>
        <xdr:cNvPr id="190" name="直線コネクタ 189"/>
        <xdr:cNvCxnSpPr/>
      </xdr:nvCxnSpPr>
      <xdr:spPr>
        <a:xfrm>
          <a:off x="2908300" y="101784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126365</xdr:rowOff>
    </xdr:from>
    <xdr:to>
      <xdr:col>10</xdr:col>
      <xdr:colOff>165100</xdr:colOff>
      <xdr:row>59</xdr:row>
      <xdr:rowOff>56515</xdr:rowOff>
    </xdr:to>
    <xdr:sp macro="" textlink="">
      <xdr:nvSpPr>
        <xdr:cNvPr id="191" name="楕円 190"/>
        <xdr:cNvSpPr/>
      </xdr:nvSpPr>
      <xdr:spPr>
        <a:xfrm>
          <a:off x="1968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62865</xdr:rowOff>
    </xdr:to>
    <xdr:cxnSp macro="">
      <xdr:nvCxnSpPr>
        <xdr:cNvPr id="192" name="直線コネクタ 191"/>
        <xdr:cNvCxnSpPr/>
      </xdr:nvCxnSpPr>
      <xdr:spPr>
        <a:xfrm>
          <a:off x="2019300" y="10121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88265</xdr:rowOff>
    </xdr:from>
    <xdr:to>
      <xdr:col>6</xdr:col>
      <xdr:colOff>38100</xdr:colOff>
      <xdr:row>59</xdr:row>
      <xdr:rowOff>18415</xdr:rowOff>
    </xdr:to>
    <xdr:sp macro="" textlink="">
      <xdr:nvSpPr>
        <xdr:cNvPr id="193" name="楕円 192"/>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139065</xdr:rowOff>
    </xdr:from>
    <xdr:to>
      <xdr:col>10</xdr:col>
      <xdr:colOff>114300</xdr:colOff>
      <xdr:row>59</xdr:row>
      <xdr:rowOff>5715</xdr:rowOff>
    </xdr:to>
    <xdr:cxnSp macro="">
      <xdr:nvCxnSpPr>
        <xdr:cNvPr id="194" name="直線コネクタ 193"/>
        <xdr:cNvCxnSpPr/>
      </xdr:nvCxnSpPr>
      <xdr:spPr>
        <a:xfrm>
          <a:off x="1130300" y="10083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99" name="n_1mainValue【体育館・プール】&#10;有形固定資産減価償却率"/>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200" name="n_2mainValue【体育館・プール】&#10;有形固定資産減価償却率"/>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73042</xdr:rowOff>
    </xdr:from>
    <xdr:ext cx="405111" cy="259045"/>
    <xdr:sp macro="" textlink="">
      <xdr:nvSpPr>
        <xdr:cNvPr id="201" name="n_3mainValue【体育館・プール】&#10;有形固定資産減価償却率"/>
        <xdr:cNvSpPr txBox="1"/>
      </xdr:nvSpPr>
      <xdr:spPr>
        <a:xfrm>
          <a:off x="1816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34942</xdr:rowOff>
    </xdr:from>
    <xdr:ext cx="405111" cy="259045"/>
    <xdr:sp macro="" textlink="">
      <xdr:nvSpPr>
        <xdr:cNvPr id="202" name="n_4mainValue【体育館・プール】&#10;有形固定資産減価償却率"/>
        <xdr:cNvSpPr txBox="1"/>
      </xdr:nvSpPr>
      <xdr:spPr>
        <a:xfrm>
          <a:off x="927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101056</xdr:rowOff>
    </xdr:from>
    <xdr:to>
      <xdr:col>55</xdr:col>
      <xdr:colOff>50800</xdr:colOff>
      <xdr:row>64</xdr:row>
      <xdr:rowOff>31206</xdr:rowOff>
    </xdr:to>
    <xdr:sp macro="" textlink="">
      <xdr:nvSpPr>
        <xdr:cNvPr id="244" name="楕円 243"/>
        <xdr:cNvSpPr/>
      </xdr:nvSpPr>
      <xdr:spPr>
        <a:xfrm>
          <a:off x="104267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15983</xdr:rowOff>
    </xdr:from>
    <xdr:ext cx="469744" cy="259045"/>
    <xdr:sp macro="" textlink="">
      <xdr:nvSpPr>
        <xdr:cNvPr id="245" name="【体育館・プール】&#10;一人当たり面積該当値テキスト"/>
        <xdr:cNvSpPr txBox="1"/>
      </xdr:nvSpPr>
      <xdr:spPr>
        <a:xfrm>
          <a:off x="10515600" y="108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101056</xdr:rowOff>
    </xdr:from>
    <xdr:to>
      <xdr:col>50</xdr:col>
      <xdr:colOff>165100</xdr:colOff>
      <xdr:row>64</xdr:row>
      <xdr:rowOff>31206</xdr:rowOff>
    </xdr:to>
    <xdr:sp macro="" textlink="">
      <xdr:nvSpPr>
        <xdr:cNvPr id="246" name="楕円 245"/>
        <xdr:cNvSpPr/>
      </xdr:nvSpPr>
      <xdr:spPr>
        <a:xfrm>
          <a:off x="9588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151856</xdr:rowOff>
    </xdr:from>
    <xdr:to>
      <xdr:col>55</xdr:col>
      <xdr:colOff>0</xdr:colOff>
      <xdr:row>63</xdr:row>
      <xdr:rowOff>151856</xdr:rowOff>
    </xdr:to>
    <xdr:cxnSp macro="">
      <xdr:nvCxnSpPr>
        <xdr:cNvPr id="247" name="直線コネクタ 246"/>
        <xdr:cNvCxnSpPr/>
      </xdr:nvCxnSpPr>
      <xdr:spPr>
        <a:xfrm>
          <a:off x="9639300" y="1095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48" name="楕円 247"/>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151856</xdr:rowOff>
    </xdr:from>
    <xdr:to>
      <xdr:col>50</xdr:col>
      <xdr:colOff>114300</xdr:colOff>
      <xdr:row>63</xdr:row>
      <xdr:rowOff>151856</xdr:rowOff>
    </xdr:to>
    <xdr:cxnSp macro="">
      <xdr:nvCxnSpPr>
        <xdr:cNvPr id="249" name="直線コネクタ 248"/>
        <xdr:cNvCxnSpPr/>
      </xdr:nvCxnSpPr>
      <xdr:spPr>
        <a:xfrm>
          <a:off x="8750300" y="1095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107587</xdr:rowOff>
    </xdr:from>
    <xdr:to>
      <xdr:col>41</xdr:col>
      <xdr:colOff>101600</xdr:colOff>
      <xdr:row>64</xdr:row>
      <xdr:rowOff>37737</xdr:rowOff>
    </xdr:to>
    <xdr:sp macro="" textlink="">
      <xdr:nvSpPr>
        <xdr:cNvPr id="250" name="楕円 249"/>
        <xdr:cNvSpPr/>
      </xdr:nvSpPr>
      <xdr:spPr>
        <a:xfrm>
          <a:off x="7810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151856</xdr:rowOff>
    </xdr:from>
    <xdr:to>
      <xdr:col>45</xdr:col>
      <xdr:colOff>177800</xdr:colOff>
      <xdr:row>63</xdr:row>
      <xdr:rowOff>158387</xdr:rowOff>
    </xdr:to>
    <xdr:cxnSp macro="">
      <xdr:nvCxnSpPr>
        <xdr:cNvPr id="251" name="直線コネクタ 250"/>
        <xdr:cNvCxnSpPr/>
      </xdr:nvCxnSpPr>
      <xdr:spPr>
        <a:xfrm flipV="1">
          <a:off x="7861300" y="10953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107587</xdr:rowOff>
    </xdr:from>
    <xdr:to>
      <xdr:col>36</xdr:col>
      <xdr:colOff>165100</xdr:colOff>
      <xdr:row>64</xdr:row>
      <xdr:rowOff>37737</xdr:rowOff>
    </xdr:to>
    <xdr:sp macro="" textlink="">
      <xdr:nvSpPr>
        <xdr:cNvPr id="252" name="楕円 251"/>
        <xdr:cNvSpPr/>
      </xdr:nvSpPr>
      <xdr:spPr>
        <a:xfrm>
          <a:off x="6921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158387</xdr:rowOff>
    </xdr:from>
    <xdr:to>
      <xdr:col>41</xdr:col>
      <xdr:colOff>50800</xdr:colOff>
      <xdr:row>63</xdr:row>
      <xdr:rowOff>158387</xdr:rowOff>
    </xdr:to>
    <xdr:cxnSp macro="">
      <xdr:nvCxnSpPr>
        <xdr:cNvPr id="253" name="直線コネクタ 252"/>
        <xdr:cNvCxnSpPr/>
      </xdr:nvCxnSpPr>
      <xdr:spPr>
        <a:xfrm>
          <a:off x="6972300" y="1095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22333</xdr:rowOff>
    </xdr:from>
    <xdr:ext cx="469744" cy="259045"/>
    <xdr:sp macro="" textlink="">
      <xdr:nvSpPr>
        <xdr:cNvPr id="258" name="n_1mainValue【体育館・プール】&#10;一人当たり面積"/>
        <xdr:cNvSpPr txBox="1"/>
      </xdr:nvSpPr>
      <xdr:spPr>
        <a:xfrm>
          <a:off x="9391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59" name="n_2mainValue【体育館・プール】&#10;一人当たり面積"/>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28864</xdr:rowOff>
    </xdr:from>
    <xdr:ext cx="469744" cy="259045"/>
    <xdr:sp macro="" textlink="">
      <xdr:nvSpPr>
        <xdr:cNvPr id="260" name="n_3mainValue【体育館・プール】&#10;一人当たり面積"/>
        <xdr:cNvSpPr txBox="1"/>
      </xdr:nvSpPr>
      <xdr:spPr>
        <a:xfrm>
          <a:off x="7626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28864</xdr:rowOff>
    </xdr:from>
    <xdr:ext cx="469744" cy="259045"/>
    <xdr:sp macro="" textlink="">
      <xdr:nvSpPr>
        <xdr:cNvPr id="261" name="n_4mainValue【体育館・プール】&#10;一人当たり面積"/>
        <xdr:cNvSpPr txBox="1"/>
      </xdr:nvSpPr>
      <xdr:spPr>
        <a:xfrm>
          <a:off x="6737427" y="1100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142748</xdr:rowOff>
    </xdr:from>
    <xdr:to>
      <xdr:col>24</xdr:col>
      <xdr:colOff>114300</xdr:colOff>
      <xdr:row>85</xdr:row>
      <xdr:rowOff>72898</xdr:rowOff>
    </xdr:to>
    <xdr:sp macro="" textlink="">
      <xdr:nvSpPr>
        <xdr:cNvPr id="300" name="楕円 299"/>
        <xdr:cNvSpPr/>
      </xdr:nvSpPr>
      <xdr:spPr>
        <a:xfrm>
          <a:off x="4584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121175</xdr:rowOff>
    </xdr:from>
    <xdr:ext cx="405111" cy="259045"/>
    <xdr:sp macro="" textlink="">
      <xdr:nvSpPr>
        <xdr:cNvPr id="301" name="【福祉施設】&#10;有形固定資産減価償却率該当値テキスト"/>
        <xdr:cNvSpPr txBox="1"/>
      </xdr:nvSpPr>
      <xdr:spPr>
        <a:xfrm>
          <a:off x="467360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117602</xdr:rowOff>
    </xdr:from>
    <xdr:to>
      <xdr:col>20</xdr:col>
      <xdr:colOff>38100</xdr:colOff>
      <xdr:row>85</xdr:row>
      <xdr:rowOff>47752</xdr:rowOff>
    </xdr:to>
    <xdr:sp macro="" textlink="">
      <xdr:nvSpPr>
        <xdr:cNvPr id="302" name="楕円 301"/>
        <xdr:cNvSpPr/>
      </xdr:nvSpPr>
      <xdr:spPr>
        <a:xfrm>
          <a:off x="3746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168402</xdr:rowOff>
    </xdr:from>
    <xdr:to>
      <xdr:col>24</xdr:col>
      <xdr:colOff>63500</xdr:colOff>
      <xdr:row>85</xdr:row>
      <xdr:rowOff>22098</xdr:rowOff>
    </xdr:to>
    <xdr:cxnSp macro="">
      <xdr:nvCxnSpPr>
        <xdr:cNvPr id="303" name="直線コネクタ 302"/>
        <xdr:cNvCxnSpPr/>
      </xdr:nvCxnSpPr>
      <xdr:spPr>
        <a:xfrm>
          <a:off x="3797300" y="1457020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87885</xdr:rowOff>
    </xdr:from>
    <xdr:to>
      <xdr:col>15</xdr:col>
      <xdr:colOff>101600</xdr:colOff>
      <xdr:row>85</xdr:row>
      <xdr:rowOff>18035</xdr:rowOff>
    </xdr:to>
    <xdr:sp macro="" textlink="">
      <xdr:nvSpPr>
        <xdr:cNvPr id="304" name="楕円 303"/>
        <xdr:cNvSpPr/>
      </xdr:nvSpPr>
      <xdr:spPr>
        <a:xfrm>
          <a:off x="2857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138685</xdr:rowOff>
    </xdr:from>
    <xdr:to>
      <xdr:col>19</xdr:col>
      <xdr:colOff>177800</xdr:colOff>
      <xdr:row>84</xdr:row>
      <xdr:rowOff>168402</xdr:rowOff>
    </xdr:to>
    <xdr:cxnSp macro="">
      <xdr:nvCxnSpPr>
        <xdr:cNvPr id="305" name="直線コネクタ 304"/>
        <xdr:cNvCxnSpPr/>
      </xdr:nvCxnSpPr>
      <xdr:spPr>
        <a:xfrm>
          <a:off x="2908300" y="1454048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37592</xdr:rowOff>
    </xdr:from>
    <xdr:to>
      <xdr:col>10</xdr:col>
      <xdr:colOff>165100</xdr:colOff>
      <xdr:row>84</xdr:row>
      <xdr:rowOff>139192</xdr:rowOff>
    </xdr:to>
    <xdr:sp macro="" textlink="">
      <xdr:nvSpPr>
        <xdr:cNvPr id="306" name="楕円 305"/>
        <xdr:cNvSpPr/>
      </xdr:nvSpPr>
      <xdr:spPr>
        <a:xfrm>
          <a:off x="1968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88392</xdr:rowOff>
    </xdr:from>
    <xdr:to>
      <xdr:col>15</xdr:col>
      <xdr:colOff>50800</xdr:colOff>
      <xdr:row>84</xdr:row>
      <xdr:rowOff>138685</xdr:rowOff>
    </xdr:to>
    <xdr:cxnSp macro="">
      <xdr:nvCxnSpPr>
        <xdr:cNvPr id="307" name="直線コネクタ 306"/>
        <xdr:cNvCxnSpPr/>
      </xdr:nvCxnSpPr>
      <xdr:spPr>
        <a:xfrm>
          <a:off x="2019300" y="14490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158750</xdr:rowOff>
    </xdr:from>
    <xdr:to>
      <xdr:col>6</xdr:col>
      <xdr:colOff>38100</xdr:colOff>
      <xdr:row>84</xdr:row>
      <xdr:rowOff>88900</xdr:rowOff>
    </xdr:to>
    <xdr:sp macro="" textlink="">
      <xdr:nvSpPr>
        <xdr:cNvPr id="308" name="楕円 307"/>
        <xdr:cNvSpPr/>
      </xdr:nvSpPr>
      <xdr:spPr>
        <a:xfrm>
          <a:off x="107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38100</xdr:rowOff>
    </xdr:from>
    <xdr:to>
      <xdr:col>10</xdr:col>
      <xdr:colOff>114300</xdr:colOff>
      <xdr:row>84</xdr:row>
      <xdr:rowOff>88392</xdr:rowOff>
    </xdr:to>
    <xdr:cxnSp macro="">
      <xdr:nvCxnSpPr>
        <xdr:cNvPr id="309" name="直線コネクタ 308"/>
        <xdr:cNvCxnSpPr/>
      </xdr:nvCxnSpPr>
      <xdr:spPr>
        <a:xfrm>
          <a:off x="1130300" y="14439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38879</xdr:rowOff>
    </xdr:from>
    <xdr:ext cx="405111" cy="259045"/>
    <xdr:sp macro="" textlink="">
      <xdr:nvSpPr>
        <xdr:cNvPr id="314" name="n_1mainValue【福祉施設】&#10;有形固定資産減価償却率"/>
        <xdr:cNvSpPr txBox="1"/>
      </xdr:nvSpPr>
      <xdr:spPr>
        <a:xfrm>
          <a:off x="35820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9162</xdr:rowOff>
    </xdr:from>
    <xdr:ext cx="405111" cy="259045"/>
    <xdr:sp macro="" textlink="">
      <xdr:nvSpPr>
        <xdr:cNvPr id="315" name="n_2mainValue【福祉施設】&#10;有形固定資産減価償却率"/>
        <xdr:cNvSpPr txBox="1"/>
      </xdr:nvSpPr>
      <xdr:spPr>
        <a:xfrm>
          <a:off x="2705744"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130319</xdr:rowOff>
    </xdr:from>
    <xdr:ext cx="405111" cy="259045"/>
    <xdr:sp macro="" textlink="">
      <xdr:nvSpPr>
        <xdr:cNvPr id="316" name="n_3mainValue【福祉施設】&#10;有形固定資産減価償却率"/>
        <xdr:cNvSpPr txBox="1"/>
      </xdr:nvSpPr>
      <xdr:spPr>
        <a:xfrm>
          <a:off x="18167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80027</xdr:rowOff>
    </xdr:from>
    <xdr:ext cx="405111" cy="259045"/>
    <xdr:sp macro="" textlink="">
      <xdr:nvSpPr>
        <xdr:cNvPr id="317" name="n_4mainValue【福祉施設】&#10;有形固定資産減価償却率"/>
        <xdr:cNvSpPr txBox="1"/>
      </xdr:nvSpPr>
      <xdr:spPr>
        <a:xfrm>
          <a:off x="927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53" name="楕円 352"/>
        <xdr:cNvSpPr/>
      </xdr:nvSpPr>
      <xdr:spPr>
        <a:xfrm>
          <a:off x="10426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15891</xdr:rowOff>
    </xdr:from>
    <xdr:ext cx="469744" cy="259045"/>
    <xdr:sp macro="" textlink="">
      <xdr:nvSpPr>
        <xdr:cNvPr id="354" name="【福祉施設】&#10;一人当たり面積該当値テキスト"/>
        <xdr:cNvSpPr txBox="1"/>
      </xdr:nvSpPr>
      <xdr:spPr>
        <a:xfrm>
          <a:off x="10515600"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164464</xdr:rowOff>
    </xdr:from>
    <xdr:to>
      <xdr:col>50</xdr:col>
      <xdr:colOff>165100</xdr:colOff>
      <xdr:row>83</xdr:row>
      <xdr:rowOff>94614</xdr:rowOff>
    </xdr:to>
    <xdr:sp macro="" textlink="">
      <xdr:nvSpPr>
        <xdr:cNvPr id="355" name="楕円 354"/>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43814</xdr:rowOff>
    </xdr:to>
    <xdr:cxnSp macro="">
      <xdr:nvCxnSpPr>
        <xdr:cNvPr id="356" name="直線コネクタ 355"/>
        <xdr:cNvCxnSpPr/>
      </xdr:nvCxnSpPr>
      <xdr:spPr>
        <a:xfrm>
          <a:off x="9639300" y="14274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57" name="楕円 356"/>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43814</xdr:rowOff>
    </xdr:from>
    <xdr:to>
      <xdr:col>50</xdr:col>
      <xdr:colOff>114300</xdr:colOff>
      <xdr:row>83</xdr:row>
      <xdr:rowOff>43814</xdr:rowOff>
    </xdr:to>
    <xdr:cxnSp macro="">
      <xdr:nvCxnSpPr>
        <xdr:cNvPr id="358" name="直線コネクタ 357"/>
        <xdr:cNvCxnSpPr/>
      </xdr:nvCxnSpPr>
      <xdr:spPr>
        <a:xfrm>
          <a:off x="8750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164464</xdr:rowOff>
    </xdr:from>
    <xdr:to>
      <xdr:col>41</xdr:col>
      <xdr:colOff>101600</xdr:colOff>
      <xdr:row>83</xdr:row>
      <xdr:rowOff>94614</xdr:rowOff>
    </xdr:to>
    <xdr:sp macro="" textlink="">
      <xdr:nvSpPr>
        <xdr:cNvPr id="359" name="楕円 358"/>
        <xdr:cNvSpPr/>
      </xdr:nvSpPr>
      <xdr:spPr>
        <a:xfrm>
          <a:off x="781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43814</xdr:rowOff>
    </xdr:from>
    <xdr:to>
      <xdr:col>45</xdr:col>
      <xdr:colOff>177800</xdr:colOff>
      <xdr:row>83</xdr:row>
      <xdr:rowOff>43814</xdr:rowOff>
    </xdr:to>
    <xdr:cxnSp macro="">
      <xdr:nvCxnSpPr>
        <xdr:cNvPr id="360" name="直線コネクタ 359"/>
        <xdr:cNvCxnSpPr/>
      </xdr:nvCxnSpPr>
      <xdr:spPr>
        <a:xfrm>
          <a:off x="7861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164464</xdr:rowOff>
    </xdr:from>
    <xdr:to>
      <xdr:col>36</xdr:col>
      <xdr:colOff>165100</xdr:colOff>
      <xdr:row>83</xdr:row>
      <xdr:rowOff>94614</xdr:rowOff>
    </xdr:to>
    <xdr:sp macro="" textlink="">
      <xdr:nvSpPr>
        <xdr:cNvPr id="361" name="楕円 360"/>
        <xdr:cNvSpPr/>
      </xdr:nvSpPr>
      <xdr:spPr>
        <a:xfrm>
          <a:off x="6921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43814</xdr:rowOff>
    </xdr:from>
    <xdr:to>
      <xdr:col>41</xdr:col>
      <xdr:colOff>50800</xdr:colOff>
      <xdr:row>83</xdr:row>
      <xdr:rowOff>43814</xdr:rowOff>
    </xdr:to>
    <xdr:cxnSp macro="">
      <xdr:nvCxnSpPr>
        <xdr:cNvPr id="362" name="直線コネクタ 361"/>
        <xdr:cNvCxnSpPr/>
      </xdr:nvCxnSpPr>
      <xdr:spPr>
        <a:xfrm>
          <a:off x="6972300" y="14274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111141</xdr:rowOff>
    </xdr:from>
    <xdr:ext cx="469744" cy="259045"/>
    <xdr:sp macro="" textlink="">
      <xdr:nvSpPr>
        <xdr:cNvPr id="367" name="n_1mainValue【福祉施設】&#10;一人当たり面積"/>
        <xdr:cNvSpPr txBox="1"/>
      </xdr:nvSpPr>
      <xdr:spPr>
        <a:xfrm>
          <a:off x="93917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68" name="n_2mainValue【福祉施設】&#10;一人当たり面積"/>
        <xdr:cNvSpPr txBox="1"/>
      </xdr:nvSpPr>
      <xdr:spPr>
        <a:xfrm>
          <a:off x="8515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111141</xdr:rowOff>
    </xdr:from>
    <xdr:ext cx="469744" cy="259045"/>
    <xdr:sp macro="" textlink="">
      <xdr:nvSpPr>
        <xdr:cNvPr id="369" name="n_3mainValue【福祉施設】&#10;一人当たり面積"/>
        <xdr:cNvSpPr txBox="1"/>
      </xdr:nvSpPr>
      <xdr:spPr>
        <a:xfrm>
          <a:off x="7626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111141</xdr:rowOff>
    </xdr:from>
    <xdr:ext cx="469744" cy="259045"/>
    <xdr:sp macro="" textlink="">
      <xdr:nvSpPr>
        <xdr:cNvPr id="370" name="n_4mainValue【福祉施設】&#10;一人当たり面積"/>
        <xdr:cNvSpPr txBox="1"/>
      </xdr:nvSpPr>
      <xdr:spPr>
        <a:xfrm>
          <a:off x="6737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152763</xdr:rowOff>
    </xdr:from>
    <xdr:to>
      <xdr:col>24</xdr:col>
      <xdr:colOff>114300</xdr:colOff>
      <xdr:row>104</xdr:row>
      <xdr:rowOff>82913</xdr:rowOff>
    </xdr:to>
    <xdr:sp macro="" textlink="">
      <xdr:nvSpPr>
        <xdr:cNvPr id="412" name="楕円 411"/>
        <xdr:cNvSpPr/>
      </xdr:nvSpPr>
      <xdr:spPr>
        <a:xfrm>
          <a:off x="4584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4190</xdr:rowOff>
    </xdr:from>
    <xdr:ext cx="405111" cy="259045"/>
    <xdr:sp macro="" textlink="">
      <xdr:nvSpPr>
        <xdr:cNvPr id="413" name="【市民会館】&#10;有形固定資産減価償却率該当値テキスト"/>
        <xdr:cNvSpPr txBox="1"/>
      </xdr:nvSpPr>
      <xdr:spPr>
        <a:xfrm>
          <a:off x="4673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146231</xdr:rowOff>
    </xdr:from>
    <xdr:to>
      <xdr:col>20</xdr:col>
      <xdr:colOff>38100</xdr:colOff>
      <xdr:row>104</xdr:row>
      <xdr:rowOff>76381</xdr:rowOff>
    </xdr:to>
    <xdr:sp macro="" textlink="">
      <xdr:nvSpPr>
        <xdr:cNvPr id="414" name="楕円 413"/>
        <xdr:cNvSpPr/>
      </xdr:nvSpPr>
      <xdr:spPr>
        <a:xfrm>
          <a:off x="3746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25581</xdr:rowOff>
    </xdr:from>
    <xdr:to>
      <xdr:col>24</xdr:col>
      <xdr:colOff>63500</xdr:colOff>
      <xdr:row>104</xdr:row>
      <xdr:rowOff>32113</xdr:rowOff>
    </xdr:to>
    <xdr:cxnSp macro="">
      <xdr:nvCxnSpPr>
        <xdr:cNvPr id="415" name="直線コネクタ 414"/>
        <xdr:cNvCxnSpPr/>
      </xdr:nvCxnSpPr>
      <xdr:spPr>
        <a:xfrm>
          <a:off x="3797300" y="1785638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16" name="楕円 415"/>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25581</xdr:rowOff>
    </xdr:to>
    <xdr:cxnSp macro="">
      <xdr:nvCxnSpPr>
        <xdr:cNvPr id="417" name="直線コネクタ 416"/>
        <xdr:cNvCxnSpPr/>
      </xdr:nvCxnSpPr>
      <xdr:spPr>
        <a:xfrm>
          <a:off x="2908300" y="1782209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8" name="楕円 417"/>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151312</xdr:rowOff>
    </xdr:from>
    <xdr:to>
      <xdr:col>15</xdr:col>
      <xdr:colOff>50800</xdr:colOff>
      <xdr:row>103</xdr:row>
      <xdr:rowOff>162742</xdr:rowOff>
    </xdr:to>
    <xdr:cxnSp macro="">
      <xdr:nvCxnSpPr>
        <xdr:cNvPr id="419" name="直線コネクタ 418"/>
        <xdr:cNvCxnSpPr/>
      </xdr:nvCxnSpPr>
      <xdr:spPr>
        <a:xfrm>
          <a:off x="2019300" y="178106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71120</xdr:rowOff>
    </xdr:from>
    <xdr:to>
      <xdr:col>6</xdr:col>
      <xdr:colOff>38100</xdr:colOff>
      <xdr:row>104</xdr:row>
      <xdr:rowOff>1270</xdr:rowOff>
    </xdr:to>
    <xdr:sp macro="" textlink="">
      <xdr:nvSpPr>
        <xdr:cNvPr id="420" name="楕円 419"/>
        <xdr:cNvSpPr/>
      </xdr:nvSpPr>
      <xdr:spPr>
        <a:xfrm>
          <a:off x="107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103</xdr:row>
      <xdr:rowOff>151312</xdr:rowOff>
    </xdr:to>
    <xdr:cxnSp macro="">
      <xdr:nvCxnSpPr>
        <xdr:cNvPr id="421" name="直線コネクタ 420"/>
        <xdr:cNvCxnSpPr/>
      </xdr:nvCxnSpPr>
      <xdr:spPr>
        <a:xfrm>
          <a:off x="1130300" y="177812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92908</xdr:rowOff>
    </xdr:from>
    <xdr:ext cx="405111" cy="259045"/>
    <xdr:sp macro="" textlink="">
      <xdr:nvSpPr>
        <xdr:cNvPr id="426" name="n_1mainValue【市民会館】&#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27" name="n_2mainValue【市民会館】&#10;有形固定資産減価償却率"/>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28" name="n_3mainValue【市民会館】&#10;有形固定資産減価償却率"/>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17797</xdr:rowOff>
    </xdr:from>
    <xdr:ext cx="405111" cy="259045"/>
    <xdr:sp macro="" textlink="">
      <xdr:nvSpPr>
        <xdr:cNvPr id="429" name="n_4mainValue【市民会館】&#10;有形固定資産減価償却率"/>
        <xdr:cNvSpPr txBox="1"/>
      </xdr:nvSpPr>
      <xdr:spPr>
        <a:xfrm>
          <a:off x="927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7438</xdr:rowOff>
    </xdr:from>
    <xdr:to>
      <xdr:col>55</xdr:col>
      <xdr:colOff>50800</xdr:colOff>
      <xdr:row>107</xdr:row>
      <xdr:rowOff>109038</xdr:rowOff>
    </xdr:to>
    <xdr:sp macro="" textlink="">
      <xdr:nvSpPr>
        <xdr:cNvPr id="471" name="楕円 470"/>
        <xdr:cNvSpPr/>
      </xdr:nvSpPr>
      <xdr:spPr>
        <a:xfrm>
          <a:off x="10426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157315</xdr:rowOff>
    </xdr:from>
    <xdr:ext cx="469744" cy="259045"/>
    <xdr:sp macro="" textlink="">
      <xdr:nvSpPr>
        <xdr:cNvPr id="472" name="【市民会館】&#10;一人当たり面積該当値テキスト"/>
        <xdr:cNvSpPr txBox="1"/>
      </xdr:nvSpPr>
      <xdr:spPr>
        <a:xfrm>
          <a:off x="10515600"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7438</xdr:rowOff>
    </xdr:from>
    <xdr:to>
      <xdr:col>50</xdr:col>
      <xdr:colOff>165100</xdr:colOff>
      <xdr:row>107</xdr:row>
      <xdr:rowOff>109038</xdr:rowOff>
    </xdr:to>
    <xdr:sp macro="" textlink="">
      <xdr:nvSpPr>
        <xdr:cNvPr id="473" name="楕円 472"/>
        <xdr:cNvSpPr/>
      </xdr:nvSpPr>
      <xdr:spPr>
        <a:xfrm>
          <a:off x="9588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58238</xdr:rowOff>
    </xdr:from>
    <xdr:to>
      <xdr:col>55</xdr:col>
      <xdr:colOff>0</xdr:colOff>
      <xdr:row>107</xdr:row>
      <xdr:rowOff>58238</xdr:rowOff>
    </xdr:to>
    <xdr:cxnSp macro="">
      <xdr:nvCxnSpPr>
        <xdr:cNvPr id="474" name="直線コネクタ 473"/>
        <xdr:cNvCxnSpPr/>
      </xdr:nvCxnSpPr>
      <xdr:spPr>
        <a:xfrm>
          <a:off x="9639300" y="18403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475" name="楕円 474"/>
        <xdr:cNvSpPr/>
      </xdr:nvSpPr>
      <xdr:spPr>
        <a:xfrm>
          <a:off x="8699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58238</xdr:rowOff>
    </xdr:from>
    <xdr:to>
      <xdr:col>50</xdr:col>
      <xdr:colOff>114300</xdr:colOff>
      <xdr:row>107</xdr:row>
      <xdr:rowOff>58238</xdr:rowOff>
    </xdr:to>
    <xdr:cxnSp macro="">
      <xdr:nvCxnSpPr>
        <xdr:cNvPr id="476" name="直線コネクタ 475"/>
        <xdr:cNvCxnSpPr/>
      </xdr:nvCxnSpPr>
      <xdr:spPr>
        <a:xfrm>
          <a:off x="8750300" y="1840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4173</xdr:rowOff>
    </xdr:from>
    <xdr:to>
      <xdr:col>41</xdr:col>
      <xdr:colOff>101600</xdr:colOff>
      <xdr:row>107</xdr:row>
      <xdr:rowOff>105773</xdr:rowOff>
    </xdr:to>
    <xdr:sp macro="" textlink="">
      <xdr:nvSpPr>
        <xdr:cNvPr id="477" name="楕円 476"/>
        <xdr:cNvSpPr/>
      </xdr:nvSpPr>
      <xdr:spPr>
        <a:xfrm>
          <a:off x="7810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54973</xdr:rowOff>
    </xdr:from>
    <xdr:to>
      <xdr:col>45</xdr:col>
      <xdr:colOff>177800</xdr:colOff>
      <xdr:row>107</xdr:row>
      <xdr:rowOff>58238</xdr:rowOff>
    </xdr:to>
    <xdr:cxnSp macro="">
      <xdr:nvCxnSpPr>
        <xdr:cNvPr id="478" name="直線コネクタ 477"/>
        <xdr:cNvCxnSpPr/>
      </xdr:nvCxnSpPr>
      <xdr:spPr>
        <a:xfrm>
          <a:off x="7861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4173</xdr:rowOff>
    </xdr:from>
    <xdr:to>
      <xdr:col>36</xdr:col>
      <xdr:colOff>165100</xdr:colOff>
      <xdr:row>107</xdr:row>
      <xdr:rowOff>105773</xdr:rowOff>
    </xdr:to>
    <xdr:sp macro="" textlink="">
      <xdr:nvSpPr>
        <xdr:cNvPr id="479" name="楕円 478"/>
        <xdr:cNvSpPr/>
      </xdr:nvSpPr>
      <xdr:spPr>
        <a:xfrm>
          <a:off x="6921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54973</xdr:rowOff>
    </xdr:from>
    <xdr:to>
      <xdr:col>41</xdr:col>
      <xdr:colOff>50800</xdr:colOff>
      <xdr:row>107</xdr:row>
      <xdr:rowOff>54973</xdr:rowOff>
    </xdr:to>
    <xdr:cxnSp macro="">
      <xdr:nvCxnSpPr>
        <xdr:cNvPr id="480" name="直線コネクタ 479"/>
        <xdr:cNvCxnSpPr/>
      </xdr:nvCxnSpPr>
      <xdr:spPr>
        <a:xfrm>
          <a:off x="6972300" y="18400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100165</xdr:rowOff>
    </xdr:from>
    <xdr:ext cx="469744" cy="259045"/>
    <xdr:sp macro="" textlink="">
      <xdr:nvSpPr>
        <xdr:cNvPr id="485" name="n_1mainValue【市民会館】&#10;一人当たり面積"/>
        <xdr:cNvSpPr txBox="1"/>
      </xdr:nvSpPr>
      <xdr:spPr>
        <a:xfrm>
          <a:off x="9391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100165</xdr:rowOff>
    </xdr:from>
    <xdr:ext cx="469744" cy="259045"/>
    <xdr:sp macro="" textlink="">
      <xdr:nvSpPr>
        <xdr:cNvPr id="486" name="n_2mainValue【市民会館】&#10;一人当たり面積"/>
        <xdr:cNvSpPr txBox="1"/>
      </xdr:nvSpPr>
      <xdr:spPr>
        <a:xfrm>
          <a:off x="8515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96900</xdr:rowOff>
    </xdr:from>
    <xdr:ext cx="469744" cy="259045"/>
    <xdr:sp macro="" textlink="">
      <xdr:nvSpPr>
        <xdr:cNvPr id="487" name="n_3mainValue【市民会館】&#10;一人当たり面積"/>
        <xdr:cNvSpPr txBox="1"/>
      </xdr:nvSpPr>
      <xdr:spPr>
        <a:xfrm>
          <a:off x="7626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96900</xdr:rowOff>
    </xdr:from>
    <xdr:ext cx="469744" cy="259045"/>
    <xdr:sp macro="" textlink="">
      <xdr:nvSpPr>
        <xdr:cNvPr id="488" name="n_4mainValue【市民会館】&#10;一人当たり面積"/>
        <xdr:cNvSpPr txBox="1"/>
      </xdr:nvSpPr>
      <xdr:spPr>
        <a:xfrm>
          <a:off x="6737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44450</xdr:rowOff>
    </xdr:from>
    <xdr:to>
      <xdr:col>85</xdr:col>
      <xdr:colOff>177800</xdr:colOff>
      <xdr:row>35</xdr:row>
      <xdr:rowOff>146050</xdr:rowOff>
    </xdr:to>
    <xdr:sp macro="" textlink="">
      <xdr:nvSpPr>
        <xdr:cNvPr id="529" name="楕円 528"/>
        <xdr:cNvSpPr/>
      </xdr:nvSpPr>
      <xdr:spPr>
        <a:xfrm>
          <a:off x="16268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67327</xdr:rowOff>
    </xdr:from>
    <xdr:ext cx="405111" cy="259045"/>
    <xdr:sp macro="" textlink="">
      <xdr:nvSpPr>
        <xdr:cNvPr id="530" name="【一般廃棄物処理施設】&#10;有形固定資産減価償却率該当値テキスト"/>
        <xdr:cNvSpPr txBox="1"/>
      </xdr:nvSpPr>
      <xdr:spPr>
        <a:xfrm>
          <a:off x="16357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531" name="楕円 530"/>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123825</xdr:rowOff>
    </xdr:to>
    <xdr:cxnSp macro="">
      <xdr:nvCxnSpPr>
        <xdr:cNvPr id="532" name="直線コネクタ 531"/>
        <xdr:cNvCxnSpPr/>
      </xdr:nvCxnSpPr>
      <xdr:spPr>
        <a:xfrm flipV="1">
          <a:off x="15481300" y="6096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533" name="楕円 532"/>
        <xdr:cNvSpPr/>
      </xdr:nvSpPr>
      <xdr:spPr>
        <a:xfrm>
          <a:off x="1454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123825</xdr:rowOff>
    </xdr:to>
    <xdr:cxnSp macro="">
      <xdr:nvCxnSpPr>
        <xdr:cNvPr id="534" name="直線コネクタ 533"/>
        <xdr:cNvCxnSpPr/>
      </xdr:nvCxnSpPr>
      <xdr:spPr>
        <a:xfrm>
          <a:off x="14592300" y="6076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149225</xdr:rowOff>
    </xdr:from>
    <xdr:to>
      <xdr:col>72</xdr:col>
      <xdr:colOff>38100</xdr:colOff>
      <xdr:row>35</xdr:row>
      <xdr:rowOff>79375</xdr:rowOff>
    </xdr:to>
    <xdr:sp macro="" textlink="">
      <xdr:nvSpPr>
        <xdr:cNvPr id="535" name="楕円 534"/>
        <xdr:cNvSpPr/>
      </xdr:nvSpPr>
      <xdr:spPr>
        <a:xfrm>
          <a:off x="13652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28575</xdr:rowOff>
    </xdr:from>
    <xdr:to>
      <xdr:col>76</xdr:col>
      <xdr:colOff>114300</xdr:colOff>
      <xdr:row>35</xdr:row>
      <xdr:rowOff>76200</xdr:rowOff>
    </xdr:to>
    <xdr:cxnSp macro="">
      <xdr:nvCxnSpPr>
        <xdr:cNvPr id="536" name="直線コネクタ 535"/>
        <xdr:cNvCxnSpPr/>
      </xdr:nvCxnSpPr>
      <xdr:spPr>
        <a:xfrm>
          <a:off x="13703300" y="60293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101600</xdr:rowOff>
    </xdr:from>
    <xdr:to>
      <xdr:col>67</xdr:col>
      <xdr:colOff>101600</xdr:colOff>
      <xdr:row>35</xdr:row>
      <xdr:rowOff>31750</xdr:rowOff>
    </xdr:to>
    <xdr:sp macro="" textlink="">
      <xdr:nvSpPr>
        <xdr:cNvPr id="537" name="楕円 536"/>
        <xdr:cNvSpPr/>
      </xdr:nvSpPr>
      <xdr:spPr>
        <a:xfrm>
          <a:off x="12763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152400</xdr:rowOff>
    </xdr:from>
    <xdr:to>
      <xdr:col>71</xdr:col>
      <xdr:colOff>177800</xdr:colOff>
      <xdr:row>35</xdr:row>
      <xdr:rowOff>28575</xdr:rowOff>
    </xdr:to>
    <xdr:cxnSp macro="">
      <xdr:nvCxnSpPr>
        <xdr:cNvPr id="538" name="直線コネクタ 537"/>
        <xdr:cNvCxnSpPr/>
      </xdr:nvCxnSpPr>
      <xdr:spPr>
        <a:xfrm>
          <a:off x="12814300" y="59817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543" name="n_1mainValue【一般廃棄物処理施設】&#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544" name="n_2mainValue【一般廃棄物処理施設】&#10;有形固定資産減価償却率"/>
        <xdr:cNvSpPr txBox="1"/>
      </xdr:nvSpPr>
      <xdr:spPr>
        <a:xfrm>
          <a:off x="14389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95902</xdr:rowOff>
    </xdr:from>
    <xdr:ext cx="405111" cy="259045"/>
    <xdr:sp macro="" textlink="">
      <xdr:nvSpPr>
        <xdr:cNvPr id="545" name="n_3mainValue【一般廃棄物処理施設】&#10;有形固定資産減価償却率"/>
        <xdr:cNvSpPr txBox="1"/>
      </xdr:nvSpPr>
      <xdr:spPr>
        <a:xfrm>
          <a:off x="13500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48277</xdr:rowOff>
    </xdr:from>
    <xdr:ext cx="405111" cy="259045"/>
    <xdr:sp macro="" textlink="">
      <xdr:nvSpPr>
        <xdr:cNvPr id="546" name="n_4mainValue【一般廃棄物処理施設】&#10;有形固定資産減価償却率"/>
        <xdr:cNvSpPr txBox="1"/>
      </xdr:nvSpPr>
      <xdr:spPr>
        <a:xfrm>
          <a:off x="126117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47026</xdr:rowOff>
    </xdr:from>
    <xdr:to>
      <xdr:col>116</xdr:col>
      <xdr:colOff>114300</xdr:colOff>
      <xdr:row>39</xdr:row>
      <xdr:rowOff>148626</xdr:rowOff>
    </xdr:to>
    <xdr:sp macro="" textlink="">
      <xdr:nvSpPr>
        <xdr:cNvPr id="582" name="楕円 581"/>
        <xdr:cNvSpPr/>
      </xdr:nvSpPr>
      <xdr:spPr>
        <a:xfrm>
          <a:off x="22110700" y="67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25453</xdr:rowOff>
    </xdr:from>
    <xdr:ext cx="534377" cy="259045"/>
    <xdr:sp macro="" textlink="">
      <xdr:nvSpPr>
        <xdr:cNvPr id="583" name="【一般廃棄物処理施設】&#10;一人当たり有形固定資産（償却資産）額該当値テキスト"/>
        <xdr:cNvSpPr txBox="1"/>
      </xdr:nvSpPr>
      <xdr:spPr>
        <a:xfrm>
          <a:off x="22199600" y="671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26097</xdr:rowOff>
    </xdr:from>
    <xdr:to>
      <xdr:col>112</xdr:col>
      <xdr:colOff>38100</xdr:colOff>
      <xdr:row>39</xdr:row>
      <xdr:rowOff>127697</xdr:rowOff>
    </xdr:to>
    <xdr:sp macro="" textlink="">
      <xdr:nvSpPr>
        <xdr:cNvPr id="584" name="楕円 583"/>
        <xdr:cNvSpPr/>
      </xdr:nvSpPr>
      <xdr:spPr>
        <a:xfrm>
          <a:off x="21272500" y="67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76897</xdr:rowOff>
    </xdr:from>
    <xdr:to>
      <xdr:col>116</xdr:col>
      <xdr:colOff>63500</xdr:colOff>
      <xdr:row>39</xdr:row>
      <xdr:rowOff>97826</xdr:rowOff>
    </xdr:to>
    <xdr:cxnSp macro="">
      <xdr:nvCxnSpPr>
        <xdr:cNvPr id="585" name="直線コネクタ 584"/>
        <xdr:cNvCxnSpPr/>
      </xdr:nvCxnSpPr>
      <xdr:spPr>
        <a:xfrm>
          <a:off x="21323300" y="6763447"/>
          <a:ext cx="838200" cy="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26423</xdr:rowOff>
    </xdr:from>
    <xdr:to>
      <xdr:col>107</xdr:col>
      <xdr:colOff>101600</xdr:colOff>
      <xdr:row>39</xdr:row>
      <xdr:rowOff>128023</xdr:rowOff>
    </xdr:to>
    <xdr:sp macro="" textlink="">
      <xdr:nvSpPr>
        <xdr:cNvPr id="586" name="楕円 585"/>
        <xdr:cNvSpPr/>
      </xdr:nvSpPr>
      <xdr:spPr>
        <a:xfrm>
          <a:off x="20383500" y="67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76897</xdr:rowOff>
    </xdr:from>
    <xdr:to>
      <xdr:col>111</xdr:col>
      <xdr:colOff>177800</xdr:colOff>
      <xdr:row>39</xdr:row>
      <xdr:rowOff>77223</xdr:rowOff>
    </xdr:to>
    <xdr:cxnSp macro="">
      <xdr:nvCxnSpPr>
        <xdr:cNvPr id="587" name="直線コネクタ 586"/>
        <xdr:cNvCxnSpPr/>
      </xdr:nvCxnSpPr>
      <xdr:spPr>
        <a:xfrm flipV="1">
          <a:off x="20434300" y="676344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25029</xdr:rowOff>
    </xdr:from>
    <xdr:to>
      <xdr:col>102</xdr:col>
      <xdr:colOff>165100</xdr:colOff>
      <xdr:row>39</xdr:row>
      <xdr:rowOff>126629</xdr:rowOff>
    </xdr:to>
    <xdr:sp macro="" textlink="">
      <xdr:nvSpPr>
        <xdr:cNvPr id="588" name="楕円 587"/>
        <xdr:cNvSpPr/>
      </xdr:nvSpPr>
      <xdr:spPr>
        <a:xfrm>
          <a:off x="19494500" y="67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75829</xdr:rowOff>
    </xdr:from>
    <xdr:to>
      <xdr:col>107</xdr:col>
      <xdr:colOff>50800</xdr:colOff>
      <xdr:row>39</xdr:row>
      <xdr:rowOff>77223</xdr:rowOff>
    </xdr:to>
    <xdr:cxnSp macro="">
      <xdr:nvCxnSpPr>
        <xdr:cNvPr id="589" name="直線コネクタ 588"/>
        <xdr:cNvCxnSpPr/>
      </xdr:nvCxnSpPr>
      <xdr:spPr>
        <a:xfrm>
          <a:off x="19545300" y="676237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23709</xdr:rowOff>
    </xdr:from>
    <xdr:to>
      <xdr:col>98</xdr:col>
      <xdr:colOff>38100</xdr:colOff>
      <xdr:row>39</xdr:row>
      <xdr:rowOff>125309</xdr:rowOff>
    </xdr:to>
    <xdr:sp macro="" textlink="">
      <xdr:nvSpPr>
        <xdr:cNvPr id="590" name="楕円 589"/>
        <xdr:cNvSpPr/>
      </xdr:nvSpPr>
      <xdr:spPr>
        <a:xfrm>
          <a:off x="18605500" y="671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74509</xdr:rowOff>
    </xdr:from>
    <xdr:to>
      <xdr:col>102</xdr:col>
      <xdr:colOff>114300</xdr:colOff>
      <xdr:row>39</xdr:row>
      <xdr:rowOff>75829</xdr:rowOff>
    </xdr:to>
    <xdr:cxnSp macro="">
      <xdr:nvCxnSpPr>
        <xdr:cNvPr id="591" name="直線コネクタ 590"/>
        <xdr:cNvCxnSpPr/>
      </xdr:nvCxnSpPr>
      <xdr:spPr>
        <a:xfrm>
          <a:off x="18656300" y="6761059"/>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118824</xdr:rowOff>
    </xdr:from>
    <xdr:ext cx="534377" cy="259045"/>
    <xdr:sp macro="" textlink="">
      <xdr:nvSpPr>
        <xdr:cNvPr id="596" name="n_1mainValue【一般廃棄物処理施設】&#10;一人当たり有形固定資産（償却資産）額"/>
        <xdr:cNvSpPr txBox="1"/>
      </xdr:nvSpPr>
      <xdr:spPr>
        <a:xfrm>
          <a:off x="21043411" y="680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119150</xdr:rowOff>
    </xdr:from>
    <xdr:ext cx="534377" cy="259045"/>
    <xdr:sp macro="" textlink="">
      <xdr:nvSpPr>
        <xdr:cNvPr id="597" name="n_2mainValue【一般廃棄物処理施設】&#10;一人当たり有形固定資産（償却資産）額"/>
        <xdr:cNvSpPr txBox="1"/>
      </xdr:nvSpPr>
      <xdr:spPr>
        <a:xfrm>
          <a:off x="20167111" y="68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117756</xdr:rowOff>
    </xdr:from>
    <xdr:ext cx="534377" cy="259045"/>
    <xdr:sp macro="" textlink="">
      <xdr:nvSpPr>
        <xdr:cNvPr id="598" name="n_3mainValue【一般廃棄物処理施設】&#10;一人当たり有形固定資産（償却資産）額"/>
        <xdr:cNvSpPr txBox="1"/>
      </xdr:nvSpPr>
      <xdr:spPr>
        <a:xfrm>
          <a:off x="19278111" y="680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116436</xdr:rowOff>
    </xdr:from>
    <xdr:ext cx="534377" cy="259045"/>
    <xdr:sp macro="" textlink="">
      <xdr:nvSpPr>
        <xdr:cNvPr id="599" name="n_4mainValue【一般廃棄物処理施設】&#10;一人当たり有形固定資産（償却資産）額"/>
        <xdr:cNvSpPr txBox="1"/>
      </xdr:nvSpPr>
      <xdr:spPr>
        <a:xfrm>
          <a:off x="18389111" y="68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90170</xdr:rowOff>
    </xdr:from>
    <xdr:to>
      <xdr:col>85</xdr:col>
      <xdr:colOff>177800</xdr:colOff>
      <xdr:row>62</xdr:row>
      <xdr:rowOff>20320</xdr:rowOff>
    </xdr:to>
    <xdr:sp macro="" textlink="">
      <xdr:nvSpPr>
        <xdr:cNvPr id="640" name="楕円 639"/>
        <xdr:cNvSpPr/>
      </xdr:nvSpPr>
      <xdr:spPr>
        <a:xfrm>
          <a:off x="16268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68597</xdr:rowOff>
    </xdr:from>
    <xdr:ext cx="405111" cy="259045"/>
    <xdr:sp macro="" textlink="">
      <xdr:nvSpPr>
        <xdr:cNvPr id="641" name="【保健センター・保健所】&#10;有形固定資産減価償却率該当値テキスト"/>
        <xdr:cNvSpPr txBox="1"/>
      </xdr:nvSpPr>
      <xdr:spPr>
        <a:xfrm>
          <a:off x="16357600"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50165</xdr:rowOff>
    </xdr:from>
    <xdr:to>
      <xdr:col>81</xdr:col>
      <xdr:colOff>101600</xdr:colOff>
      <xdr:row>61</xdr:row>
      <xdr:rowOff>151765</xdr:rowOff>
    </xdr:to>
    <xdr:sp macro="" textlink="">
      <xdr:nvSpPr>
        <xdr:cNvPr id="642" name="楕円 641"/>
        <xdr:cNvSpPr/>
      </xdr:nvSpPr>
      <xdr:spPr>
        <a:xfrm>
          <a:off x="15430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100965</xdr:rowOff>
    </xdr:from>
    <xdr:to>
      <xdr:col>85</xdr:col>
      <xdr:colOff>127000</xdr:colOff>
      <xdr:row>61</xdr:row>
      <xdr:rowOff>140970</xdr:rowOff>
    </xdr:to>
    <xdr:cxnSp macro="">
      <xdr:nvCxnSpPr>
        <xdr:cNvPr id="643" name="直線コネクタ 642"/>
        <xdr:cNvCxnSpPr/>
      </xdr:nvCxnSpPr>
      <xdr:spPr>
        <a:xfrm>
          <a:off x="15481300" y="105594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644" name="楕円 643"/>
        <xdr:cNvSpPr/>
      </xdr:nvSpPr>
      <xdr:spPr>
        <a:xfrm>
          <a:off x="1454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60960</xdr:rowOff>
    </xdr:from>
    <xdr:to>
      <xdr:col>81</xdr:col>
      <xdr:colOff>50800</xdr:colOff>
      <xdr:row>61</xdr:row>
      <xdr:rowOff>100965</xdr:rowOff>
    </xdr:to>
    <xdr:cxnSp macro="">
      <xdr:nvCxnSpPr>
        <xdr:cNvPr id="645" name="直線コネクタ 644"/>
        <xdr:cNvCxnSpPr/>
      </xdr:nvCxnSpPr>
      <xdr:spPr>
        <a:xfrm>
          <a:off x="14592300" y="10519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646" name="楕円 645"/>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61</xdr:row>
      <xdr:rowOff>60960</xdr:rowOff>
    </xdr:to>
    <xdr:cxnSp macro="">
      <xdr:nvCxnSpPr>
        <xdr:cNvPr id="647" name="直線コネクタ 646"/>
        <xdr:cNvCxnSpPr/>
      </xdr:nvCxnSpPr>
      <xdr:spPr>
        <a:xfrm>
          <a:off x="13703300" y="10479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103505</xdr:rowOff>
    </xdr:from>
    <xdr:to>
      <xdr:col>67</xdr:col>
      <xdr:colOff>101600</xdr:colOff>
      <xdr:row>61</xdr:row>
      <xdr:rowOff>33655</xdr:rowOff>
    </xdr:to>
    <xdr:sp macro="" textlink="">
      <xdr:nvSpPr>
        <xdr:cNvPr id="648" name="楕円 647"/>
        <xdr:cNvSpPr/>
      </xdr:nvSpPr>
      <xdr:spPr>
        <a:xfrm>
          <a:off x="12763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154305</xdr:rowOff>
    </xdr:from>
    <xdr:to>
      <xdr:col>71</xdr:col>
      <xdr:colOff>177800</xdr:colOff>
      <xdr:row>61</xdr:row>
      <xdr:rowOff>20955</xdr:rowOff>
    </xdr:to>
    <xdr:cxnSp macro="">
      <xdr:nvCxnSpPr>
        <xdr:cNvPr id="649" name="直線コネクタ 648"/>
        <xdr:cNvCxnSpPr/>
      </xdr:nvCxnSpPr>
      <xdr:spPr>
        <a:xfrm>
          <a:off x="12814300" y="1044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142892</xdr:rowOff>
    </xdr:from>
    <xdr:ext cx="405111" cy="259045"/>
    <xdr:sp macro="" textlink="">
      <xdr:nvSpPr>
        <xdr:cNvPr id="654" name="n_1mainValue【保健センター・保健所】&#10;有形固定資産減価償却率"/>
        <xdr:cNvSpPr txBox="1"/>
      </xdr:nvSpPr>
      <xdr:spPr>
        <a:xfrm>
          <a:off x="15266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655" name="n_2mainValue【保健センター・保健所】&#10;有形固定資産減価償却率"/>
        <xdr:cNvSpPr txBox="1"/>
      </xdr:nvSpPr>
      <xdr:spPr>
        <a:xfrm>
          <a:off x="14389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656" name="n_3mainValue【保健センター・保健所】&#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24782</xdr:rowOff>
    </xdr:from>
    <xdr:ext cx="405111" cy="259045"/>
    <xdr:sp macro="" textlink="">
      <xdr:nvSpPr>
        <xdr:cNvPr id="657" name="n_4mainValue【保健センター・保健所】&#10;有形固定資産減価償却率"/>
        <xdr:cNvSpPr txBox="1"/>
      </xdr:nvSpPr>
      <xdr:spPr>
        <a:xfrm>
          <a:off x="12611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95" name="楕円 694"/>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115587</xdr:rowOff>
    </xdr:from>
    <xdr:ext cx="469744" cy="259045"/>
    <xdr:sp macro="" textlink="">
      <xdr:nvSpPr>
        <xdr:cNvPr id="696" name="【保健センター・保健所】&#10;一人当たり面積該当値テキスト"/>
        <xdr:cNvSpPr txBox="1"/>
      </xdr:nvSpPr>
      <xdr:spPr>
        <a:xfrm>
          <a:off x="221996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97" name="楕円 696"/>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98" name="直線コネクタ 697"/>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99" name="楕円 698"/>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700" name="直線コネクタ 699"/>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1" name="楕円 700"/>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2" name="直線コネクタ 701"/>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3" name="楕円 702"/>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4" name="直線コネクタ 703"/>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09"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0"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1"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2"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72208</xdr:rowOff>
    </xdr:from>
    <xdr:to>
      <xdr:col>85</xdr:col>
      <xdr:colOff>177800</xdr:colOff>
      <xdr:row>80</xdr:row>
      <xdr:rowOff>2358</xdr:rowOff>
    </xdr:to>
    <xdr:sp macro="" textlink="">
      <xdr:nvSpPr>
        <xdr:cNvPr id="754" name="楕円 753"/>
        <xdr:cNvSpPr/>
      </xdr:nvSpPr>
      <xdr:spPr>
        <a:xfrm>
          <a:off x="162687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95085</xdr:rowOff>
    </xdr:from>
    <xdr:ext cx="405111" cy="259045"/>
    <xdr:sp macro="" textlink="">
      <xdr:nvSpPr>
        <xdr:cNvPr id="755" name="【消防施設】&#10;有形固定資産減価償却率該当値テキスト"/>
        <xdr:cNvSpPr txBox="1"/>
      </xdr:nvSpPr>
      <xdr:spPr>
        <a:xfrm>
          <a:off x="16357600" y="1346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47716</xdr:rowOff>
    </xdr:from>
    <xdr:to>
      <xdr:col>81</xdr:col>
      <xdr:colOff>101600</xdr:colOff>
      <xdr:row>79</xdr:row>
      <xdr:rowOff>149316</xdr:rowOff>
    </xdr:to>
    <xdr:sp macro="" textlink="">
      <xdr:nvSpPr>
        <xdr:cNvPr id="756" name="楕円 755"/>
        <xdr:cNvSpPr/>
      </xdr:nvSpPr>
      <xdr:spPr>
        <a:xfrm>
          <a:off x="154305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98516</xdr:rowOff>
    </xdr:from>
    <xdr:to>
      <xdr:col>85</xdr:col>
      <xdr:colOff>127000</xdr:colOff>
      <xdr:row>79</xdr:row>
      <xdr:rowOff>123008</xdr:rowOff>
    </xdr:to>
    <xdr:cxnSp macro="">
      <xdr:nvCxnSpPr>
        <xdr:cNvPr id="757" name="直線コネクタ 756"/>
        <xdr:cNvCxnSpPr/>
      </xdr:nvCxnSpPr>
      <xdr:spPr>
        <a:xfrm>
          <a:off x="15481300" y="136430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11793</xdr:rowOff>
    </xdr:from>
    <xdr:to>
      <xdr:col>76</xdr:col>
      <xdr:colOff>165100</xdr:colOff>
      <xdr:row>79</xdr:row>
      <xdr:rowOff>113393</xdr:rowOff>
    </xdr:to>
    <xdr:sp macro="" textlink="">
      <xdr:nvSpPr>
        <xdr:cNvPr id="758" name="楕円 757"/>
        <xdr:cNvSpPr/>
      </xdr:nvSpPr>
      <xdr:spPr>
        <a:xfrm>
          <a:off x="1454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62593</xdr:rowOff>
    </xdr:from>
    <xdr:to>
      <xdr:col>81</xdr:col>
      <xdr:colOff>50800</xdr:colOff>
      <xdr:row>79</xdr:row>
      <xdr:rowOff>98516</xdr:rowOff>
    </xdr:to>
    <xdr:cxnSp macro="">
      <xdr:nvCxnSpPr>
        <xdr:cNvPr id="759" name="直線コネクタ 758"/>
        <xdr:cNvCxnSpPr/>
      </xdr:nvCxnSpPr>
      <xdr:spPr>
        <a:xfrm>
          <a:off x="14592300" y="136071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75474</xdr:rowOff>
    </xdr:from>
    <xdr:to>
      <xdr:col>72</xdr:col>
      <xdr:colOff>38100</xdr:colOff>
      <xdr:row>80</xdr:row>
      <xdr:rowOff>5624</xdr:rowOff>
    </xdr:to>
    <xdr:sp macro="" textlink="">
      <xdr:nvSpPr>
        <xdr:cNvPr id="760" name="楕円 759"/>
        <xdr:cNvSpPr/>
      </xdr:nvSpPr>
      <xdr:spPr>
        <a:xfrm>
          <a:off x="13652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62593</xdr:rowOff>
    </xdr:from>
    <xdr:to>
      <xdr:col>76</xdr:col>
      <xdr:colOff>114300</xdr:colOff>
      <xdr:row>79</xdr:row>
      <xdr:rowOff>126274</xdr:rowOff>
    </xdr:to>
    <xdr:cxnSp macro="">
      <xdr:nvCxnSpPr>
        <xdr:cNvPr id="761" name="直線コネクタ 760"/>
        <xdr:cNvCxnSpPr/>
      </xdr:nvCxnSpPr>
      <xdr:spPr>
        <a:xfrm flipV="1">
          <a:off x="13703300" y="1360714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46082</xdr:rowOff>
    </xdr:from>
    <xdr:to>
      <xdr:col>67</xdr:col>
      <xdr:colOff>101600</xdr:colOff>
      <xdr:row>79</xdr:row>
      <xdr:rowOff>147682</xdr:rowOff>
    </xdr:to>
    <xdr:sp macro="" textlink="">
      <xdr:nvSpPr>
        <xdr:cNvPr id="762" name="楕円 761"/>
        <xdr:cNvSpPr/>
      </xdr:nvSpPr>
      <xdr:spPr>
        <a:xfrm>
          <a:off x="12763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96882</xdr:rowOff>
    </xdr:from>
    <xdr:to>
      <xdr:col>71</xdr:col>
      <xdr:colOff>177800</xdr:colOff>
      <xdr:row>79</xdr:row>
      <xdr:rowOff>126274</xdr:rowOff>
    </xdr:to>
    <xdr:cxnSp macro="">
      <xdr:nvCxnSpPr>
        <xdr:cNvPr id="763" name="直線コネクタ 762"/>
        <xdr:cNvCxnSpPr/>
      </xdr:nvCxnSpPr>
      <xdr:spPr>
        <a:xfrm>
          <a:off x="12814300" y="136414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165843</xdr:rowOff>
    </xdr:from>
    <xdr:ext cx="405111" cy="259045"/>
    <xdr:sp macro="" textlink="">
      <xdr:nvSpPr>
        <xdr:cNvPr id="768" name="n_1mainValue【消防施設】&#10;有形固定資産減価償却率"/>
        <xdr:cNvSpPr txBox="1"/>
      </xdr:nvSpPr>
      <xdr:spPr>
        <a:xfrm>
          <a:off x="15266044" y="1336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129920</xdr:rowOff>
    </xdr:from>
    <xdr:ext cx="405111" cy="259045"/>
    <xdr:sp macro="" textlink="">
      <xdr:nvSpPr>
        <xdr:cNvPr id="769" name="n_2mainValue【消防施設】&#10;有形固定資産減価償却率"/>
        <xdr:cNvSpPr txBox="1"/>
      </xdr:nvSpPr>
      <xdr:spPr>
        <a:xfrm>
          <a:off x="14389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22151</xdr:rowOff>
    </xdr:from>
    <xdr:ext cx="405111" cy="259045"/>
    <xdr:sp macro="" textlink="">
      <xdr:nvSpPr>
        <xdr:cNvPr id="770" name="n_3mainValue【消防施設】&#10;有形固定資産減価償却率"/>
        <xdr:cNvSpPr txBox="1"/>
      </xdr:nvSpPr>
      <xdr:spPr>
        <a:xfrm>
          <a:off x="13500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164209</xdr:rowOff>
    </xdr:from>
    <xdr:ext cx="405111" cy="259045"/>
    <xdr:sp macro="" textlink="">
      <xdr:nvSpPr>
        <xdr:cNvPr id="771" name="n_4mainValue【消防施設】&#10;有形固定資産減価償却率"/>
        <xdr:cNvSpPr txBox="1"/>
      </xdr:nvSpPr>
      <xdr:spPr>
        <a:xfrm>
          <a:off x="12611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9" name="楕円 808"/>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167912</xdr:rowOff>
    </xdr:from>
    <xdr:ext cx="469744" cy="259045"/>
    <xdr:sp macro="" textlink="">
      <xdr:nvSpPr>
        <xdr:cNvPr id="810" name="【消防施設】&#10;一人当たり面積該当値テキスト"/>
        <xdr:cNvSpPr txBox="1"/>
      </xdr:nvSpPr>
      <xdr:spPr>
        <a:xfrm>
          <a:off x="22199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811" name="楕円 810"/>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24385</xdr:rowOff>
    </xdr:to>
    <xdr:cxnSp macro="">
      <xdr:nvCxnSpPr>
        <xdr:cNvPr id="812" name="直線コネクタ 811"/>
        <xdr:cNvCxnSpPr/>
      </xdr:nvCxnSpPr>
      <xdr:spPr>
        <a:xfrm>
          <a:off x="21323300" y="14426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813" name="楕円 812"/>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28956</xdr:rowOff>
    </xdr:to>
    <xdr:cxnSp macro="">
      <xdr:nvCxnSpPr>
        <xdr:cNvPr id="814" name="直線コネクタ 813"/>
        <xdr:cNvCxnSpPr/>
      </xdr:nvCxnSpPr>
      <xdr:spPr>
        <a:xfrm flipV="1">
          <a:off x="20434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15" name="楕円 814"/>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84</xdr:row>
      <xdr:rowOff>74676</xdr:rowOff>
    </xdr:to>
    <xdr:cxnSp macro="">
      <xdr:nvCxnSpPr>
        <xdr:cNvPr id="816" name="直線コネクタ 815"/>
        <xdr:cNvCxnSpPr/>
      </xdr:nvCxnSpPr>
      <xdr:spPr>
        <a:xfrm flipV="1">
          <a:off x="19545300" y="14430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17" name="楕円 816"/>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74676</xdr:rowOff>
    </xdr:to>
    <xdr:cxnSp macro="">
      <xdr:nvCxnSpPr>
        <xdr:cNvPr id="818" name="直線コネクタ 817"/>
        <xdr:cNvCxnSpPr/>
      </xdr:nvCxnSpPr>
      <xdr:spPr>
        <a:xfrm>
          <a:off x="18656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91712</xdr:rowOff>
    </xdr:from>
    <xdr:ext cx="469744" cy="259045"/>
    <xdr:sp macro="" textlink="">
      <xdr:nvSpPr>
        <xdr:cNvPr id="823" name="n_1mainValue【消防施設】&#10;一人当たり面積"/>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824" name="n_2mainValue【消防施設】&#10;一人当たり面積"/>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825" name="n_3main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26" name="n_4main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868" name="楕円 867"/>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869" name="【庁舎】&#10;有形固定資産減価償却率該当値テキスト"/>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870" name="楕円 869"/>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66402</xdr:rowOff>
    </xdr:from>
    <xdr:to>
      <xdr:col>85</xdr:col>
      <xdr:colOff>127000</xdr:colOff>
      <xdr:row>106</xdr:row>
      <xdr:rowOff>68036</xdr:rowOff>
    </xdr:to>
    <xdr:cxnSp macro="">
      <xdr:nvCxnSpPr>
        <xdr:cNvPr id="871" name="直線コネクタ 870"/>
        <xdr:cNvCxnSpPr/>
      </xdr:nvCxnSpPr>
      <xdr:spPr>
        <a:xfrm flipV="1">
          <a:off x="15481300" y="182401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872" name="楕円 871"/>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48442</xdr:rowOff>
    </xdr:from>
    <xdr:to>
      <xdr:col>81</xdr:col>
      <xdr:colOff>50800</xdr:colOff>
      <xdr:row>106</xdr:row>
      <xdr:rowOff>68036</xdr:rowOff>
    </xdr:to>
    <xdr:cxnSp macro="">
      <xdr:nvCxnSpPr>
        <xdr:cNvPr id="873" name="直線コネクタ 872"/>
        <xdr:cNvCxnSpPr/>
      </xdr:nvCxnSpPr>
      <xdr:spPr>
        <a:xfrm>
          <a:off x="14592300" y="182221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149498</xdr:rowOff>
    </xdr:from>
    <xdr:to>
      <xdr:col>72</xdr:col>
      <xdr:colOff>38100</xdr:colOff>
      <xdr:row>106</xdr:row>
      <xdr:rowOff>79648</xdr:rowOff>
    </xdr:to>
    <xdr:sp macro="" textlink="">
      <xdr:nvSpPr>
        <xdr:cNvPr id="874" name="楕円 873"/>
        <xdr:cNvSpPr/>
      </xdr:nvSpPr>
      <xdr:spPr>
        <a:xfrm>
          <a:off x="1365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48442</xdr:rowOff>
    </xdr:to>
    <xdr:cxnSp macro="">
      <xdr:nvCxnSpPr>
        <xdr:cNvPr id="875" name="直線コネクタ 874"/>
        <xdr:cNvCxnSpPr/>
      </xdr:nvCxnSpPr>
      <xdr:spPr>
        <a:xfrm>
          <a:off x="13703300" y="182025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876" name="楕円 875"/>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28848</xdr:rowOff>
    </xdr:from>
    <xdr:to>
      <xdr:col>71</xdr:col>
      <xdr:colOff>177800</xdr:colOff>
      <xdr:row>106</xdr:row>
      <xdr:rowOff>125186</xdr:rowOff>
    </xdr:to>
    <xdr:cxnSp macro="">
      <xdr:nvCxnSpPr>
        <xdr:cNvPr id="877" name="直線コネクタ 876"/>
        <xdr:cNvCxnSpPr/>
      </xdr:nvCxnSpPr>
      <xdr:spPr>
        <a:xfrm flipV="1">
          <a:off x="12814300" y="182025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882" name="n_1mainValue【庁舎】&#10;有形固定資産減価償却率"/>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883" name="n_2mainValue【庁舎】&#10;有形固定資産減価償却率"/>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70775</xdr:rowOff>
    </xdr:from>
    <xdr:ext cx="405111" cy="259045"/>
    <xdr:sp macro="" textlink="">
      <xdr:nvSpPr>
        <xdr:cNvPr id="884" name="n_3mainValue【庁舎】&#10;有形固定資産減価償却率"/>
        <xdr:cNvSpPr txBox="1"/>
      </xdr:nvSpPr>
      <xdr:spPr>
        <a:xfrm>
          <a:off x="13500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885" name="n_4mainValue【庁舎】&#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929" name="楕円 928"/>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162577</xdr:rowOff>
    </xdr:from>
    <xdr:ext cx="469744" cy="259045"/>
    <xdr:sp macro="" textlink="">
      <xdr:nvSpPr>
        <xdr:cNvPr id="930" name="【庁舎】&#10;一人当たり面積該当値テキスト"/>
        <xdr:cNvSpPr txBox="1"/>
      </xdr:nvSpPr>
      <xdr:spPr>
        <a:xfrm>
          <a:off x="22199600"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153988</xdr:rowOff>
    </xdr:from>
    <xdr:to>
      <xdr:col>112</xdr:col>
      <xdr:colOff>38100</xdr:colOff>
      <xdr:row>106</xdr:row>
      <xdr:rowOff>84138</xdr:rowOff>
    </xdr:to>
    <xdr:sp macro="" textlink="">
      <xdr:nvSpPr>
        <xdr:cNvPr id="931" name="楕円 930"/>
        <xdr:cNvSpPr/>
      </xdr:nvSpPr>
      <xdr:spPr>
        <a:xfrm>
          <a:off x="21272500" y="181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19050</xdr:rowOff>
    </xdr:from>
    <xdr:to>
      <xdr:col>116</xdr:col>
      <xdr:colOff>63500</xdr:colOff>
      <xdr:row>106</xdr:row>
      <xdr:rowOff>33338</xdr:rowOff>
    </xdr:to>
    <xdr:cxnSp macro="">
      <xdr:nvCxnSpPr>
        <xdr:cNvPr id="932" name="直線コネクタ 931"/>
        <xdr:cNvCxnSpPr/>
      </xdr:nvCxnSpPr>
      <xdr:spPr>
        <a:xfrm flipV="1">
          <a:off x="21323300" y="181927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153988</xdr:rowOff>
    </xdr:from>
    <xdr:to>
      <xdr:col>107</xdr:col>
      <xdr:colOff>101600</xdr:colOff>
      <xdr:row>106</xdr:row>
      <xdr:rowOff>84138</xdr:rowOff>
    </xdr:to>
    <xdr:sp macro="" textlink="">
      <xdr:nvSpPr>
        <xdr:cNvPr id="933" name="楕円 932"/>
        <xdr:cNvSpPr/>
      </xdr:nvSpPr>
      <xdr:spPr>
        <a:xfrm>
          <a:off x="20383500" y="181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33338</xdr:rowOff>
    </xdr:from>
    <xdr:to>
      <xdr:col>111</xdr:col>
      <xdr:colOff>177800</xdr:colOff>
      <xdr:row>106</xdr:row>
      <xdr:rowOff>33338</xdr:rowOff>
    </xdr:to>
    <xdr:cxnSp macro="">
      <xdr:nvCxnSpPr>
        <xdr:cNvPr id="934" name="直線コネクタ 933"/>
        <xdr:cNvCxnSpPr/>
      </xdr:nvCxnSpPr>
      <xdr:spPr>
        <a:xfrm>
          <a:off x="20434300" y="18207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935" name="楕円 934"/>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33338</xdr:rowOff>
    </xdr:to>
    <xdr:cxnSp macro="">
      <xdr:nvCxnSpPr>
        <xdr:cNvPr id="936" name="直線コネクタ 935"/>
        <xdr:cNvCxnSpPr/>
      </xdr:nvCxnSpPr>
      <xdr:spPr>
        <a:xfrm>
          <a:off x="19545300" y="1820418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11113</xdr:rowOff>
    </xdr:from>
    <xdr:to>
      <xdr:col>98</xdr:col>
      <xdr:colOff>38100</xdr:colOff>
      <xdr:row>106</xdr:row>
      <xdr:rowOff>112713</xdr:rowOff>
    </xdr:to>
    <xdr:sp macro="" textlink="">
      <xdr:nvSpPr>
        <xdr:cNvPr id="937" name="楕円 936"/>
        <xdr:cNvSpPr/>
      </xdr:nvSpPr>
      <xdr:spPr>
        <a:xfrm>
          <a:off x="18605500" y="181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61913</xdr:rowOff>
    </xdr:to>
    <xdr:cxnSp macro="">
      <xdr:nvCxnSpPr>
        <xdr:cNvPr id="938" name="直線コネクタ 937"/>
        <xdr:cNvCxnSpPr/>
      </xdr:nvCxnSpPr>
      <xdr:spPr>
        <a:xfrm flipV="1">
          <a:off x="18656300" y="1820418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100665</xdr:rowOff>
    </xdr:from>
    <xdr:ext cx="469744" cy="259045"/>
    <xdr:sp macro="" textlink="">
      <xdr:nvSpPr>
        <xdr:cNvPr id="943" name="n_1mainValue【庁舎】&#10;一人当たり面積"/>
        <xdr:cNvSpPr txBox="1"/>
      </xdr:nvSpPr>
      <xdr:spPr>
        <a:xfrm>
          <a:off x="21075727" y="179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100665</xdr:rowOff>
    </xdr:from>
    <xdr:ext cx="469744" cy="259045"/>
    <xdr:sp macro="" textlink="">
      <xdr:nvSpPr>
        <xdr:cNvPr id="944" name="n_2mainValue【庁舎】&#10;一人当たり面積"/>
        <xdr:cNvSpPr txBox="1"/>
      </xdr:nvSpPr>
      <xdr:spPr>
        <a:xfrm>
          <a:off x="20199427" y="179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945" name="n_3mainValue【庁舎】&#10;一人当たり面積"/>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129240</xdr:rowOff>
    </xdr:from>
    <xdr:ext cx="469744" cy="259045"/>
    <xdr:sp macro="" textlink="">
      <xdr:nvSpPr>
        <xdr:cNvPr id="946" name="n_4mainValue【庁舎】&#10;一人当たり面積"/>
        <xdr:cNvSpPr txBox="1"/>
      </xdr:nvSpPr>
      <xdr:spPr>
        <a:xfrm>
          <a:off x="18421427" y="1796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鹿児島県、類似団体内平均値と比較し、有形固定資産減価償却率が高くなっているのは、橋りょう・トンネル、認定こども園・幼稚園・保育所、学校施設、公民館、福祉施設、保健センター・保健所、庁舎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福祉施設、庁舎については、半分以上が建設されてから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年以上経過しており、今後の運営、管理について関係各課と連携を図り検討していく。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庁舎においては、市の拠点施設であることから、複合新庁舎建設基本計画に基づき、計画的な更新等を取り組む必要がある。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保健センター・保健所については、施設が２棟しかなく、どちらも建設されてから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年以上経過しており、今後、個別計画を策定するなかで施設の老朽化の状況も踏まえ検討していく。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77,711
77,245
231.25
42,137,751
41,382,056
608,465
17,429,116
30,639,164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a:t>
          </a:r>
          <a:r>
            <a:rPr kumimoji="1" lang="ja-JP" altLang="en-US" sz="1100">
              <a:solidFill>
                <a:schemeClr val="dk1"/>
              </a:solidFill>
              <a:effectLst/>
              <a:latin typeface="+mn-lt"/>
              <a:ea typeface="+mn-ea"/>
              <a:cs typeface="+mn-cs"/>
            </a:rPr>
            <a:t>同ポイント</a:t>
          </a:r>
          <a:r>
            <a:rPr kumimoji="1" lang="ja-JP" altLang="ja-JP" sz="1100">
              <a:solidFill>
                <a:schemeClr val="dk1"/>
              </a:solidFill>
              <a:effectLst/>
              <a:latin typeface="+mn-lt"/>
              <a:ea typeface="+mn-ea"/>
              <a:cs typeface="+mn-cs"/>
            </a:rPr>
            <a:t>となったが、依然として地方交付税等の依存財源の比率が高く、自主財源に乏しいため、類似団体平均値を下回っている。</a:t>
          </a:r>
          <a:endParaRPr lang="ja-JP" altLang="ja-JP" sz="1400">
            <a:effectLst/>
          </a:endParaRPr>
        </a:p>
        <a:p>
          <a:r>
            <a:rPr kumimoji="1" lang="ja-JP" altLang="ja-JP" sz="1100">
              <a:solidFill>
                <a:schemeClr val="dk1"/>
              </a:solidFill>
              <a:effectLst/>
              <a:latin typeface="+mn-lt"/>
              <a:ea typeface="+mn-ea"/>
              <a:cs typeface="+mn-cs"/>
            </a:rPr>
            <a:t>　企業振興施策による法人税等の歳入確保や市税等の滞納整理を行うとともに、事務事業の見直しを行い、廃止・縮小による歳出削減に努め、財政基盤の強化を図る。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44450</xdr:rowOff>
    </xdr:to>
    <xdr:cxnSp macro="">
      <xdr:nvCxnSpPr>
        <xdr:cNvPr id="72" name="直線コネクタ 71"/>
        <xdr:cNvCxnSpPr/>
      </xdr:nvCxnSpPr>
      <xdr:spPr>
        <a:xfrm flipV="1">
          <a:off x="3225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類似団体平均値を上回っている。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人口増加の影響もあり、地方税については微増ではあるものの、それ以上に扶助費の増加が大きく、また大型普通建設事業費による公債費の増加が経常収支比率を悪化させている原因となっている。今後は、扶助費の適正支給による抑制、職員採用人数の削減、普通建設事業費の削減及び地方債発行額の抑制による公債費の縮減、地方税の徴収率を上げていくこ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138430</xdr:rowOff>
    </xdr:to>
    <xdr:cxnSp macro="">
      <xdr:nvCxnSpPr>
        <xdr:cNvPr id="132" name="直線コネクタ 131"/>
        <xdr:cNvCxnSpPr/>
      </xdr:nvCxnSpPr>
      <xdr:spPr>
        <a:xfrm flipV="1">
          <a:off x="4114800" y="1089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138430</xdr:rowOff>
    </xdr:to>
    <xdr:cxnSp macro="">
      <xdr:nvCxnSpPr>
        <xdr:cNvPr id="135" name="直線コネクタ 134"/>
        <xdr:cNvCxnSpPr/>
      </xdr:nvCxnSpPr>
      <xdr:spPr>
        <a:xfrm>
          <a:off x="3225800" y="1065826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76623</xdr:rowOff>
    </xdr:to>
    <xdr:cxnSp macro="">
      <xdr:nvCxnSpPr>
        <xdr:cNvPr id="138" name="直線コネクタ 137"/>
        <xdr:cNvCxnSpPr/>
      </xdr:nvCxnSpPr>
      <xdr:spPr>
        <a:xfrm flipV="1">
          <a:off x="2336800" y="106582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76623</xdr:rowOff>
    </xdr:to>
    <xdr:cxnSp macro="">
      <xdr:nvCxnSpPr>
        <xdr:cNvPr id="141" name="直線コネクタ 140"/>
        <xdr:cNvCxnSpPr/>
      </xdr:nvCxnSpPr>
      <xdr:spPr>
        <a:xfrm>
          <a:off x="1447800" y="106904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4" name="テキスト ボックス 153"/>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6" name="テキスト ボックス 155"/>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58" name="テキスト ボックス 157"/>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59" name="楕円 158"/>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0" name="テキスト ボックス 159"/>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定員適正化計画による人件費削減、経常経費の抑制に努めたことから、全国及び県平均を下回っているものの、類似団体よりは上回っている。</a:t>
          </a:r>
          <a:endParaRPr lang="ja-JP" altLang="ja-JP" sz="1400">
            <a:effectLst/>
          </a:endParaRPr>
        </a:p>
        <a:p>
          <a:r>
            <a:rPr kumimoji="1" lang="ja-JP" altLang="ja-JP" sz="1100">
              <a:solidFill>
                <a:schemeClr val="dk1"/>
              </a:solidFill>
              <a:effectLst/>
              <a:latin typeface="+mn-lt"/>
              <a:ea typeface="+mn-ea"/>
              <a:cs typeface="+mn-cs"/>
            </a:rPr>
            <a:t>　引き続き行政改革大綱等に基づき、経費抑制に努める。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138619</xdr:rowOff>
    </xdr:from>
    <xdr:to>
      <xdr:col>23</xdr:col>
      <xdr:colOff>133350</xdr:colOff>
      <xdr:row>82</xdr:row>
      <xdr:rowOff>146558</xdr:rowOff>
    </xdr:to>
    <xdr:cxnSp macro="">
      <xdr:nvCxnSpPr>
        <xdr:cNvPr id="197" name="直線コネクタ 196"/>
        <xdr:cNvCxnSpPr/>
      </xdr:nvCxnSpPr>
      <xdr:spPr>
        <a:xfrm>
          <a:off x="4114800" y="14026069"/>
          <a:ext cx="838200" cy="17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22261</xdr:rowOff>
    </xdr:from>
    <xdr:to>
      <xdr:col>19</xdr:col>
      <xdr:colOff>133350</xdr:colOff>
      <xdr:row>81</xdr:row>
      <xdr:rowOff>138619</xdr:rowOff>
    </xdr:to>
    <xdr:cxnSp macro="">
      <xdr:nvCxnSpPr>
        <xdr:cNvPr id="200" name="直線コネクタ 199"/>
        <xdr:cNvCxnSpPr/>
      </xdr:nvCxnSpPr>
      <xdr:spPr>
        <a:xfrm>
          <a:off x="3225800" y="13909711"/>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22261</xdr:rowOff>
    </xdr:from>
    <xdr:to>
      <xdr:col>15</xdr:col>
      <xdr:colOff>82550</xdr:colOff>
      <xdr:row>81</xdr:row>
      <xdr:rowOff>44686</xdr:rowOff>
    </xdr:to>
    <xdr:cxnSp macro="">
      <xdr:nvCxnSpPr>
        <xdr:cNvPr id="203" name="直線コネクタ 202"/>
        <xdr:cNvCxnSpPr/>
      </xdr:nvCxnSpPr>
      <xdr:spPr>
        <a:xfrm flipV="1">
          <a:off x="2336800" y="13909711"/>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167047</xdr:rowOff>
    </xdr:from>
    <xdr:to>
      <xdr:col>11</xdr:col>
      <xdr:colOff>31750</xdr:colOff>
      <xdr:row>81</xdr:row>
      <xdr:rowOff>44686</xdr:rowOff>
    </xdr:to>
    <xdr:cxnSp macro="">
      <xdr:nvCxnSpPr>
        <xdr:cNvPr id="206" name="直線コネクタ 205"/>
        <xdr:cNvCxnSpPr/>
      </xdr:nvCxnSpPr>
      <xdr:spPr>
        <a:xfrm>
          <a:off x="1447800" y="13883047"/>
          <a:ext cx="889000" cy="4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95758</xdr:rowOff>
    </xdr:from>
    <xdr:to>
      <xdr:col>23</xdr:col>
      <xdr:colOff>184150</xdr:colOff>
      <xdr:row>83</xdr:row>
      <xdr:rowOff>25908</xdr:rowOff>
    </xdr:to>
    <xdr:sp macro="" textlink="">
      <xdr:nvSpPr>
        <xdr:cNvPr id="216" name="楕円 215"/>
        <xdr:cNvSpPr/>
      </xdr:nvSpPr>
      <xdr:spPr>
        <a:xfrm>
          <a:off x="4902200" y="141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67835</xdr:rowOff>
    </xdr:from>
    <xdr:ext cx="762000" cy="259045"/>
    <xdr:sp macro="" textlink="">
      <xdr:nvSpPr>
        <xdr:cNvPr id="217" name="人件費・物件費等の状況該当値テキスト"/>
        <xdr:cNvSpPr txBox="1"/>
      </xdr:nvSpPr>
      <xdr:spPr>
        <a:xfrm>
          <a:off x="5041900" y="1412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87819</xdr:rowOff>
    </xdr:from>
    <xdr:to>
      <xdr:col>19</xdr:col>
      <xdr:colOff>184150</xdr:colOff>
      <xdr:row>82</xdr:row>
      <xdr:rowOff>17969</xdr:rowOff>
    </xdr:to>
    <xdr:sp macro="" textlink="">
      <xdr:nvSpPr>
        <xdr:cNvPr id="218" name="楕円 217"/>
        <xdr:cNvSpPr/>
      </xdr:nvSpPr>
      <xdr:spPr>
        <a:xfrm>
          <a:off x="4064000" y="139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2746</xdr:rowOff>
    </xdr:from>
    <xdr:ext cx="736600" cy="259045"/>
    <xdr:sp macro="" textlink="">
      <xdr:nvSpPr>
        <xdr:cNvPr id="219" name="テキスト ボックス 218"/>
        <xdr:cNvSpPr txBox="1"/>
      </xdr:nvSpPr>
      <xdr:spPr>
        <a:xfrm>
          <a:off x="3733800" y="1406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142911</xdr:rowOff>
    </xdr:from>
    <xdr:to>
      <xdr:col>15</xdr:col>
      <xdr:colOff>133350</xdr:colOff>
      <xdr:row>81</xdr:row>
      <xdr:rowOff>73061</xdr:rowOff>
    </xdr:to>
    <xdr:sp macro="" textlink="">
      <xdr:nvSpPr>
        <xdr:cNvPr id="220" name="楕円 219"/>
        <xdr:cNvSpPr/>
      </xdr:nvSpPr>
      <xdr:spPr>
        <a:xfrm>
          <a:off x="3175000" y="1385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57838</xdr:rowOff>
    </xdr:from>
    <xdr:ext cx="762000" cy="259045"/>
    <xdr:sp macro="" textlink="">
      <xdr:nvSpPr>
        <xdr:cNvPr id="221" name="テキスト ボックス 220"/>
        <xdr:cNvSpPr txBox="1"/>
      </xdr:nvSpPr>
      <xdr:spPr>
        <a:xfrm>
          <a:off x="2844800" y="1394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165336</xdr:rowOff>
    </xdr:from>
    <xdr:to>
      <xdr:col>11</xdr:col>
      <xdr:colOff>82550</xdr:colOff>
      <xdr:row>81</xdr:row>
      <xdr:rowOff>95486</xdr:rowOff>
    </xdr:to>
    <xdr:sp macro="" textlink="">
      <xdr:nvSpPr>
        <xdr:cNvPr id="222" name="楕円 221"/>
        <xdr:cNvSpPr/>
      </xdr:nvSpPr>
      <xdr:spPr>
        <a:xfrm>
          <a:off x="2286000" y="138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80263</xdr:rowOff>
    </xdr:from>
    <xdr:ext cx="762000" cy="259045"/>
    <xdr:sp macro="" textlink="">
      <xdr:nvSpPr>
        <xdr:cNvPr id="223" name="テキスト ボックス 222"/>
        <xdr:cNvSpPr txBox="1"/>
      </xdr:nvSpPr>
      <xdr:spPr>
        <a:xfrm>
          <a:off x="1955800" y="1396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116247</xdr:rowOff>
    </xdr:from>
    <xdr:to>
      <xdr:col>7</xdr:col>
      <xdr:colOff>31750</xdr:colOff>
      <xdr:row>81</xdr:row>
      <xdr:rowOff>46397</xdr:rowOff>
    </xdr:to>
    <xdr:sp macro="" textlink="">
      <xdr:nvSpPr>
        <xdr:cNvPr id="224" name="楕円 223"/>
        <xdr:cNvSpPr/>
      </xdr:nvSpPr>
      <xdr:spPr>
        <a:xfrm>
          <a:off x="1397000" y="138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31174</xdr:rowOff>
    </xdr:from>
    <xdr:ext cx="762000" cy="259045"/>
    <xdr:sp macro="" textlink="">
      <xdr:nvSpPr>
        <xdr:cNvPr id="225" name="テキスト ボックス 224"/>
        <xdr:cNvSpPr txBox="1"/>
      </xdr:nvSpPr>
      <xdr:spPr>
        <a:xfrm>
          <a:off x="1066800" y="1391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ポイント微増となり、類似団体や全国平均を上回っている。今後も国家公務員給与に対する人事院勧告を尊重しながら適正な給与水準の維持に努める。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136979</xdr:rowOff>
    </xdr:to>
    <xdr:cxnSp macro="">
      <xdr:nvCxnSpPr>
        <xdr:cNvPr id="261" name="直線コネクタ 260"/>
        <xdr:cNvCxnSpPr/>
      </xdr:nvCxnSpPr>
      <xdr:spPr>
        <a:xfrm>
          <a:off x="16179800" y="150358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119743</xdr:rowOff>
    </xdr:to>
    <xdr:cxnSp macro="">
      <xdr:nvCxnSpPr>
        <xdr:cNvPr id="264" name="直線コネクタ 263"/>
        <xdr:cNvCxnSpPr/>
      </xdr:nvCxnSpPr>
      <xdr:spPr>
        <a:xfrm>
          <a:off x="15290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7" name="直線コネクタ 266"/>
        <xdr:cNvCxnSpPr/>
      </xdr:nvCxnSpPr>
      <xdr:spPr>
        <a:xfrm>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70" name="直線コネクタ 269"/>
        <xdr:cNvCxnSpPr/>
      </xdr:nvCxnSpPr>
      <xdr:spPr>
        <a:xfrm>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近年の定年退職増と新規採用職員数の抑制により全国･鹿児島県平均をいずれも下回っているが、類似団体平均は上回っていることから、姶良市定員適正化計画に基づき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職員数削減に努める。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127423</xdr:rowOff>
    </xdr:to>
    <xdr:cxnSp macro="">
      <xdr:nvCxnSpPr>
        <xdr:cNvPr id="324" name="直線コネクタ 323"/>
        <xdr:cNvCxnSpPr/>
      </xdr:nvCxnSpPr>
      <xdr:spPr>
        <a:xfrm flipV="1">
          <a:off x="16179800" y="105657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127423</xdr:rowOff>
    </xdr:from>
    <xdr:to>
      <xdr:col>77</xdr:col>
      <xdr:colOff>44450</xdr:colOff>
      <xdr:row>61</xdr:row>
      <xdr:rowOff>143510</xdr:rowOff>
    </xdr:to>
    <xdr:cxnSp macro="">
      <xdr:nvCxnSpPr>
        <xdr:cNvPr id="327" name="直線コネクタ 326"/>
        <xdr:cNvCxnSpPr/>
      </xdr:nvCxnSpPr>
      <xdr:spPr>
        <a:xfrm flipV="1">
          <a:off x="15290800" y="105858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61</xdr:row>
      <xdr:rowOff>149543</xdr:rowOff>
    </xdr:to>
    <xdr:cxnSp macro="">
      <xdr:nvCxnSpPr>
        <xdr:cNvPr id="330" name="直線コネクタ 329"/>
        <xdr:cNvCxnSpPr/>
      </xdr:nvCxnSpPr>
      <xdr:spPr>
        <a:xfrm flipV="1">
          <a:off x="14401800" y="106019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149543</xdr:rowOff>
    </xdr:from>
    <xdr:to>
      <xdr:col>68</xdr:col>
      <xdr:colOff>152400</xdr:colOff>
      <xdr:row>61</xdr:row>
      <xdr:rowOff>167640</xdr:rowOff>
    </xdr:to>
    <xdr:cxnSp macro="">
      <xdr:nvCxnSpPr>
        <xdr:cNvPr id="333" name="直線コネクタ 332"/>
        <xdr:cNvCxnSpPr/>
      </xdr:nvCxnSpPr>
      <xdr:spPr>
        <a:xfrm flipV="1">
          <a:off x="13512800" y="1060799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43" name="楕円 342"/>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28592</xdr:rowOff>
    </xdr:from>
    <xdr:ext cx="762000" cy="259045"/>
    <xdr:sp macro="" textlink="">
      <xdr:nvSpPr>
        <xdr:cNvPr id="344" name="定員管理の状況該当値テキスト"/>
        <xdr:cNvSpPr txBox="1"/>
      </xdr:nvSpPr>
      <xdr:spPr>
        <a:xfrm>
          <a:off x="17106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5" name="楕円 344"/>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163000</xdr:rowOff>
    </xdr:from>
    <xdr:ext cx="736600" cy="259045"/>
    <xdr:sp macro="" textlink="">
      <xdr:nvSpPr>
        <xdr:cNvPr id="346" name="テキスト ボックス 345"/>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7" name="楕円 346"/>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8" name="テキスト ボックス 347"/>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98743</xdr:rowOff>
    </xdr:from>
    <xdr:to>
      <xdr:col>68</xdr:col>
      <xdr:colOff>203200</xdr:colOff>
      <xdr:row>62</xdr:row>
      <xdr:rowOff>28893</xdr:rowOff>
    </xdr:to>
    <xdr:sp macro="" textlink="">
      <xdr:nvSpPr>
        <xdr:cNvPr id="349" name="楕円 348"/>
        <xdr:cNvSpPr/>
      </xdr:nvSpPr>
      <xdr:spPr>
        <a:xfrm>
          <a:off x="14351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13670</xdr:rowOff>
    </xdr:from>
    <xdr:ext cx="762000" cy="259045"/>
    <xdr:sp macro="" textlink="">
      <xdr:nvSpPr>
        <xdr:cNvPr id="350" name="テキスト ボックス 349"/>
        <xdr:cNvSpPr txBox="1"/>
      </xdr:nvSpPr>
      <xdr:spPr>
        <a:xfrm>
          <a:off x="140208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51" name="楕円 350"/>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52" name="テキスト ボックス 351"/>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ポイント増となっており、類似団体や全国平均値を上回っている。</a:t>
          </a:r>
          <a:endParaRPr lang="ja-JP" altLang="ja-JP" sz="1400">
            <a:effectLst/>
          </a:endParaRPr>
        </a:p>
        <a:p>
          <a:r>
            <a:rPr kumimoji="1" lang="ja-JP" altLang="ja-JP" sz="1100">
              <a:solidFill>
                <a:schemeClr val="dk1"/>
              </a:solidFill>
              <a:effectLst/>
              <a:latin typeface="+mn-lt"/>
              <a:ea typeface="+mn-ea"/>
              <a:cs typeface="+mn-cs"/>
            </a:rPr>
            <a:t>　今後も庁舎建設による多額の起債発行が見込まれるため、</a:t>
          </a:r>
          <a:r>
            <a:rPr kumimoji="1" lang="ja-JP" altLang="en-US" sz="1100">
              <a:solidFill>
                <a:schemeClr val="dk1"/>
              </a:solidFill>
              <a:effectLst/>
              <a:latin typeface="+mn-lt"/>
              <a:ea typeface="+mn-ea"/>
              <a:cs typeface="+mn-cs"/>
            </a:rPr>
            <a:t>緊急度・住民ニーズを的確に把握した事業の選択、また</a:t>
          </a:r>
          <a:r>
            <a:rPr kumimoji="1" lang="ja-JP" altLang="ja-JP" sz="1100">
              <a:solidFill>
                <a:schemeClr val="dk1"/>
              </a:solidFill>
              <a:effectLst/>
              <a:latin typeface="+mn-lt"/>
              <a:ea typeface="+mn-ea"/>
              <a:cs typeface="+mn-cs"/>
            </a:rPr>
            <a:t>その他の事業に係る大規模事業計画の整理・縮小を図るなど起債依存型の事業実施を見直し、比率の抑制に努める。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119380</xdr:rowOff>
    </xdr:to>
    <xdr:cxnSp macro="">
      <xdr:nvCxnSpPr>
        <xdr:cNvPr id="385" name="直線コネクタ 384"/>
        <xdr:cNvCxnSpPr/>
      </xdr:nvCxnSpPr>
      <xdr:spPr>
        <a:xfrm>
          <a:off x="16179800" y="74595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87206</xdr:rowOff>
    </xdr:to>
    <xdr:cxnSp macro="">
      <xdr:nvCxnSpPr>
        <xdr:cNvPr id="388" name="直線コネクタ 387"/>
        <xdr:cNvCxnSpPr/>
      </xdr:nvCxnSpPr>
      <xdr:spPr>
        <a:xfrm>
          <a:off x="15290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55033</xdr:rowOff>
    </xdr:to>
    <xdr:cxnSp macro="">
      <xdr:nvCxnSpPr>
        <xdr:cNvPr id="391" name="直線コネクタ 390"/>
        <xdr:cNvCxnSpPr/>
      </xdr:nvCxnSpPr>
      <xdr:spPr>
        <a:xfrm>
          <a:off x="14401800" y="74193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63077</xdr:rowOff>
    </xdr:to>
    <xdr:cxnSp macro="">
      <xdr:nvCxnSpPr>
        <xdr:cNvPr id="394" name="直線コネクタ 393"/>
        <xdr:cNvCxnSpPr/>
      </xdr:nvCxnSpPr>
      <xdr:spPr>
        <a:xfrm flipV="1">
          <a:off x="13512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404" name="楕円 403"/>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405"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6" name="楕円 405"/>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7" name="テキスト ボックス 406"/>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8" name="楕円 407"/>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9" name="テキスト ボックス 408"/>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10" name="楕円 409"/>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11" name="テキスト ボックス 410"/>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12" name="楕円 411"/>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13" name="テキスト ボックス 412"/>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ポイント改善している。これは、将来負担額である地方債現在高、債務負担行為額が減り、少し改善したが、以前として類似団体平均を上回っている。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今後も、新庁舎建設に係る多額の地方債発行が予想されることから、適正な事業選択による地方債発行の抑制</a:t>
          </a:r>
          <a:r>
            <a:rPr kumimoji="1" lang="ja-JP" altLang="en-US" sz="1100">
              <a:solidFill>
                <a:schemeClr val="dk1"/>
              </a:solidFill>
              <a:effectLst/>
              <a:latin typeface="+mn-lt"/>
              <a:ea typeface="+mn-ea"/>
              <a:cs typeface="+mn-cs"/>
            </a:rPr>
            <a:t>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123613</xdr:rowOff>
    </xdr:from>
    <xdr:to>
      <xdr:col>81</xdr:col>
      <xdr:colOff>44450</xdr:colOff>
      <xdr:row>17</xdr:row>
      <xdr:rowOff>130508</xdr:rowOff>
    </xdr:to>
    <xdr:cxnSp macro="">
      <xdr:nvCxnSpPr>
        <xdr:cNvPr id="449" name="直線コネクタ 448"/>
        <xdr:cNvCxnSpPr/>
      </xdr:nvCxnSpPr>
      <xdr:spPr>
        <a:xfrm flipV="1">
          <a:off x="16179800" y="3038263"/>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43180</xdr:rowOff>
    </xdr:from>
    <xdr:to>
      <xdr:col>77</xdr:col>
      <xdr:colOff>44450</xdr:colOff>
      <xdr:row>17</xdr:row>
      <xdr:rowOff>130508</xdr:rowOff>
    </xdr:to>
    <xdr:cxnSp macro="">
      <xdr:nvCxnSpPr>
        <xdr:cNvPr id="452" name="直線コネクタ 451"/>
        <xdr:cNvCxnSpPr/>
      </xdr:nvCxnSpPr>
      <xdr:spPr>
        <a:xfrm>
          <a:off x="15290800" y="2957830"/>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128451</xdr:rowOff>
    </xdr:from>
    <xdr:to>
      <xdr:col>72</xdr:col>
      <xdr:colOff>203200</xdr:colOff>
      <xdr:row>17</xdr:row>
      <xdr:rowOff>43180</xdr:rowOff>
    </xdr:to>
    <xdr:cxnSp macro="">
      <xdr:nvCxnSpPr>
        <xdr:cNvPr id="455" name="直線コネクタ 454"/>
        <xdr:cNvCxnSpPr/>
      </xdr:nvCxnSpPr>
      <xdr:spPr>
        <a:xfrm>
          <a:off x="14401800" y="287165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128451</xdr:rowOff>
    </xdr:from>
    <xdr:to>
      <xdr:col>68</xdr:col>
      <xdr:colOff>152400</xdr:colOff>
      <xdr:row>17</xdr:row>
      <xdr:rowOff>52372</xdr:rowOff>
    </xdr:to>
    <xdr:cxnSp macro="">
      <xdr:nvCxnSpPr>
        <xdr:cNvPr id="458" name="直線コネクタ 457"/>
        <xdr:cNvCxnSpPr/>
      </xdr:nvCxnSpPr>
      <xdr:spPr>
        <a:xfrm flipV="1">
          <a:off x="13512800" y="2871651"/>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72813</xdr:rowOff>
    </xdr:from>
    <xdr:to>
      <xdr:col>81</xdr:col>
      <xdr:colOff>95250</xdr:colOff>
      <xdr:row>18</xdr:row>
      <xdr:rowOff>2963</xdr:rowOff>
    </xdr:to>
    <xdr:sp macro="" textlink="">
      <xdr:nvSpPr>
        <xdr:cNvPr id="468" name="楕円 467"/>
        <xdr:cNvSpPr/>
      </xdr:nvSpPr>
      <xdr:spPr>
        <a:xfrm>
          <a:off x="169672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44890</xdr:rowOff>
    </xdr:from>
    <xdr:ext cx="762000" cy="259045"/>
    <xdr:sp macro="" textlink="">
      <xdr:nvSpPr>
        <xdr:cNvPr id="469" name="将来負担の状況該当値テキスト"/>
        <xdr:cNvSpPr txBox="1"/>
      </xdr:nvSpPr>
      <xdr:spPr>
        <a:xfrm>
          <a:off x="17106900" y="295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79708</xdr:rowOff>
    </xdr:from>
    <xdr:to>
      <xdr:col>77</xdr:col>
      <xdr:colOff>95250</xdr:colOff>
      <xdr:row>18</xdr:row>
      <xdr:rowOff>9858</xdr:rowOff>
    </xdr:to>
    <xdr:sp macro="" textlink="">
      <xdr:nvSpPr>
        <xdr:cNvPr id="470" name="楕円 469"/>
        <xdr:cNvSpPr/>
      </xdr:nvSpPr>
      <xdr:spPr>
        <a:xfrm>
          <a:off x="16129000" y="29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166085</xdr:rowOff>
    </xdr:from>
    <xdr:ext cx="736600" cy="259045"/>
    <xdr:sp macro="" textlink="">
      <xdr:nvSpPr>
        <xdr:cNvPr id="471" name="テキスト ボックス 470"/>
        <xdr:cNvSpPr txBox="1"/>
      </xdr:nvSpPr>
      <xdr:spPr>
        <a:xfrm>
          <a:off x="15798800" y="3080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163830</xdr:rowOff>
    </xdr:from>
    <xdr:to>
      <xdr:col>73</xdr:col>
      <xdr:colOff>44450</xdr:colOff>
      <xdr:row>17</xdr:row>
      <xdr:rowOff>93980</xdr:rowOff>
    </xdr:to>
    <xdr:sp macro="" textlink="">
      <xdr:nvSpPr>
        <xdr:cNvPr id="472" name="楕円 471"/>
        <xdr:cNvSpPr/>
      </xdr:nvSpPr>
      <xdr:spPr>
        <a:xfrm>
          <a:off x="15240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78757</xdr:rowOff>
    </xdr:from>
    <xdr:ext cx="762000" cy="259045"/>
    <xdr:sp macro="" textlink="">
      <xdr:nvSpPr>
        <xdr:cNvPr id="473" name="テキスト ボックス 472"/>
        <xdr:cNvSpPr txBox="1"/>
      </xdr:nvSpPr>
      <xdr:spPr>
        <a:xfrm>
          <a:off x="14909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77651</xdr:rowOff>
    </xdr:from>
    <xdr:to>
      <xdr:col>68</xdr:col>
      <xdr:colOff>203200</xdr:colOff>
      <xdr:row>17</xdr:row>
      <xdr:rowOff>7801</xdr:rowOff>
    </xdr:to>
    <xdr:sp macro="" textlink="">
      <xdr:nvSpPr>
        <xdr:cNvPr id="474" name="楕円 473"/>
        <xdr:cNvSpPr/>
      </xdr:nvSpPr>
      <xdr:spPr>
        <a:xfrm>
          <a:off x="14351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164028</xdr:rowOff>
    </xdr:from>
    <xdr:ext cx="762000" cy="259045"/>
    <xdr:sp macro="" textlink="">
      <xdr:nvSpPr>
        <xdr:cNvPr id="475" name="テキスト ボックス 474"/>
        <xdr:cNvSpPr txBox="1"/>
      </xdr:nvSpPr>
      <xdr:spPr>
        <a:xfrm>
          <a:off x="14020800" y="290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1572</xdr:rowOff>
    </xdr:from>
    <xdr:to>
      <xdr:col>64</xdr:col>
      <xdr:colOff>152400</xdr:colOff>
      <xdr:row>17</xdr:row>
      <xdr:rowOff>103172</xdr:rowOff>
    </xdr:to>
    <xdr:sp macro="" textlink="">
      <xdr:nvSpPr>
        <xdr:cNvPr id="476" name="楕円 475"/>
        <xdr:cNvSpPr/>
      </xdr:nvSpPr>
      <xdr:spPr>
        <a:xfrm>
          <a:off x="13462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87949</xdr:rowOff>
    </xdr:from>
    <xdr:ext cx="762000" cy="259045"/>
    <xdr:sp macro="" textlink="">
      <xdr:nvSpPr>
        <xdr:cNvPr id="477" name="テキスト ボックス 476"/>
        <xdr:cNvSpPr txBox="1"/>
      </xdr:nvSpPr>
      <xdr:spPr>
        <a:xfrm>
          <a:off x="13131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77,711
77,245
231.25
42,137,751
41,382,056
608,465
17,429,116
30,639,164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a:t>
          </a:r>
          <a:r>
            <a:rPr kumimoji="1" lang="ja-JP" altLang="en-US" sz="1100">
              <a:solidFill>
                <a:schemeClr val="dk1"/>
              </a:solidFill>
              <a:effectLst/>
              <a:latin typeface="+mn-lt"/>
              <a:ea typeface="+mn-ea"/>
              <a:cs typeface="+mn-cs"/>
            </a:rPr>
            <a:t>、全国平均よりは下回っ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今後も姶良市定員適正化計画に基づき、定員減を行い、人件費の抑制に努める。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165100</xdr:rowOff>
    </xdr:to>
    <xdr:cxnSp macro="">
      <xdr:nvCxnSpPr>
        <xdr:cNvPr id="66" name="直線コネクタ 65"/>
        <xdr:cNvCxnSpPr/>
      </xdr:nvCxnSpPr>
      <xdr:spPr>
        <a:xfrm>
          <a:off x="3987800" y="631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69850</xdr:rowOff>
    </xdr:to>
    <xdr:cxnSp macro="">
      <xdr:nvCxnSpPr>
        <xdr:cNvPr id="69" name="直線コネクタ 68"/>
        <xdr:cNvCxnSpPr/>
      </xdr:nvCxnSpPr>
      <xdr:spPr>
        <a:xfrm flipV="1">
          <a:off x="3098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100330</xdr:rowOff>
    </xdr:to>
    <xdr:cxnSp macro="">
      <xdr:nvCxnSpPr>
        <xdr:cNvPr id="72" name="直線コネクタ 71"/>
        <xdr:cNvCxnSpPr/>
      </xdr:nvCxnSpPr>
      <xdr:spPr>
        <a:xfrm flipV="1">
          <a:off x="2209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xdr:cNvCxnSpPr/>
      </xdr:nvCxnSpPr>
      <xdr:spPr>
        <a:xfrm>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経常経費の抑制に努めたことから、前年度に比べ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し、類似団体や県平均との開きが小さくなっている。</a:t>
          </a:r>
          <a:endParaRPr lang="ja-JP" altLang="ja-JP">
            <a:effectLst/>
          </a:endParaRPr>
        </a:p>
        <a:p>
          <a:r>
            <a:rPr kumimoji="1" lang="ja-JP" altLang="ja-JP" sz="1100">
              <a:solidFill>
                <a:schemeClr val="dk1"/>
              </a:solidFill>
              <a:effectLst/>
              <a:latin typeface="+mn-lt"/>
              <a:ea typeface="+mn-ea"/>
              <a:cs typeface="+mn-cs"/>
            </a:rPr>
            <a:t>　今後も引き続き経費の削減及び公共施設等総合管理計画に基づいた老朽化した施設の集約化・複合化や長寿命化を行うことにより、経常費用の削減に努める。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161290</xdr:rowOff>
    </xdr:to>
    <xdr:cxnSp macro="">
      <xdr:nvCxnSpPr>
        <xdr:cNvPr id="125" name="直線コネクタ 124"/>
        <xdr:cNvCxnSpPr/>
      </xdr:nvCxnSpPr>
      <xdr:spPr>
        <a:xfrm flipV="1">
          <a:off x="15671800" y="29113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161290</xdr:rowOff>
    </xdr:to>
    <xdr:cxnSp macro="">
      <xdr:nvCxnSpPr>
        <xdr:cNvPr id="128" name="直線コネクタ 127"/>
        <xdr:cNvCxnSpPr/>
      </xdr:nvCxnSpPr>
      <xdr:spPr>
        <a:xfrm>
          <a:off x="14782800" y="29204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24130</xdr:rowOff>
    </xdr:to>
    <xdr:cxnSp macro="">
      <xdr:nvCxnSpPr>
        <xdr:cNvPr id="131" name="直線コネクタ 130"/>
        <xdr:cNvCxnSpPr/>
      </xdr:nvCxnSpPr>
      <xdr:spPr>
        <a:xfrm flipV="1">
          <a:off x="13893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24130</xdr:rowOff>
    </xdr:to>
    <xdr:cxnSp macro="">
      <xdr:nvCxnSpPr>
        <xdr:cNvPr id="134" name="直線コネクタ 133"/>
        <xdr:cNvCxnSpPr/>
      </xdr:nvCxnSpPr>
      <xdr:spPr>
        <a:xfrm>
          <a:off x="13004800" y="2883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4" name="楕円 143"/>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5" name="物件費該当値テキスト"/>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8" name="楕円 147"/>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9" name="テキスト ボックス 148"/>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ポイント増となり、以前として類似団体平均との開きが大きい状況である。</a:t>
          </a:r>
          <a:endParaRPr lang="ja-JP" altLang="ja-JP" sz="1400">
            <a:effectLst/>
          </a:endParaRPr>
        </a:p>
        <a:p>
          <a:r>
            <a:rPr kumimoji="1" lang="ja-JP" altLang="ja-JP" sz="1100">
              <a:solidFill>
                <a:schemeClr val="dk1"/>
              </a:solidFill>
              <a:effectLst/>
              <a:latin typeface="+mn-lt"/>
              <a:ea typeface="+mn-ea"/>
              <a:cs typeface="+mn-cs"/>
            </a:rPr>
            <a:t>　近年人口増加の影響もあり、地方税については微増ではあるものの、それ以上に扶助費の増加が大きく、扶助費の適正支給による抑制</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105228</xdr:rowOff>
    </xdr:from>
    <xdr:to>
      <xdr:col>24</xdr:col>
      <xdr:colOff>25400</xdr:colOff>
      <xdr:row>59</xdr:row>
      <xdr:rowOff>129722</xdr:rowOff>
    </xdr:to>
    <xdr:cxnSp macro="">
      <xdr:nvCxnSpPr>
        <xdr:cNvPr id="188" name="直線コネクタ 187"/>
        <xdr:cNvCxnSpPr/>
      </xdr:nvCxnSpPr>
      <xdr:spPr>
        <a:xfrm>
          <a:off x="3987800" y="100493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105228</xdr:rowOff>
    </xdr:to>
    <xdr:cxnSp macro="">
      <xdr:nvCxnSpPr>
        <xdr:cNvPr id="191" name="直線コネクタ 190"/>
        <xdr:cNvCxnSpPr/>
      </xdr:nvCxnSpPr>
      <xdr:spPr>
        <a:xfrm>
          <a:off x="3098800" y="9918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61685</xdr:rowOff>
    </xdr:to>
    <xdr:cxnSp macro="">
      <xdr:nvCxnSpPr>
        <xdr:cNvPr id="194" name="直線コネクタ 193"/>
        <xdr:cNvCxnSpPr/>
      </xdr:nvCxnSpPr>
      <xdr:spPr>
        <a:xfrm flipV="1">
          <a:off x="2209800" y="9918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72572</xdr:rowOff>
    </xdr:to>
    <xdr:cxnSp macro="">
      <xdr:nvCxnSpPr>
        <xdr:cNvPr id="197" name="直線コネクタ 196"/>
        <xdr:cNvCxnSpPr/>
      </xdr:nvCxnSpPr>
      <xdr:spPr>
        <a:xfrm flipV="1">
          <a:off x="1320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07" name="楕円 206"/>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08" name="扶助費該当値テキスト"/>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54428</xdr:rowOff>
    </xdr:from>
    <xdr:to>
      <xdr:col>20</xdr:col>
      <xdr:colOff>38100</xdr:colOff>
      <xdr:row>58</xdr:row>
      <xdr:rowOff>156028</xdr:rowOff>
    </xdr:to>
    <xdr:sp macro="" textlink="">
      <xdr:nvSpPr>
        <xdr:cNvPr id="209" name="楕円 208"/>
        <xdr:cNvSpPr/>
      </xdr:nvSpPr>
      <xdr:spPr>
        <a:xfrm>
          <a:off x="3937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140805</xdr:rowOff>
    </xdr:from>
    <xdr:ext cx="736600" cy="259045"/>
    <xdr:sp macro="" textlink="">
      <xdr:nvSpPr>
        <xdr:cNvPr id="210" name="テキスト ボックス 209"/>
        <xdr:cNvSpPr txBox="1"/>
      </xdr:nvSpPr>
      <xdr:spPr>
        <a:xfrm>
          <a:off x="3606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5" name="楕円 214"/>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6" name="テキスト ボックス 215"/>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、類似団体や全国平均と比べ</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上回っている。今後は特別会計の事業見直しや節減を推進し、他会計への繰出金の抑制に努める。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57150</xdr:rowOff>
    </xdr:from>
    <xdr:to>
      <xdr:col>82</xdr:col>
      <xdr:colOff>107950</xdr:colOff>
      <xdr:row>59</xdr:row>
      <xdr:rowOff>95250</xdr:rowOff>
    </xdr:to>
    <xdr:cxnSp macro="">
      <xdr:nvCxnSpPr>
        <xdr:cNvPr id="249" name="直線コネクタ 248"/>
        <xdr:cNvCxnSpPr/>
      </xdr:nvCxnSpPr>
      <xdr:spPr>
        <a:xfrm flipV="1">
          <a:off x="156718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59</xdr:row>
      <xdr:rowOff>95250</xdr:rowOff>
    </xdr:to>
    <xdr:cxnSp macro="">
      <xdr:nvCxnSpPr>
        <xdr:cNvPr id="252" name="直線コネクタ 251"/>
        <xdr:cNvCxnSpPr/>
      </xdr:nvCxnSpPr>
      <xdr:spPr>
        <a:xfrm>
          <a:off x="14782800" y="1019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82550</xdr:rowOff>
    </xdr:to>
    <xdr:cxnSp macro="">
      <xdr:nvCxnSpPr>
        <xdr:cNvPr id="255" name="直線コネクタ 254"/>
        <xdr:cNvCxnSpPr/>
      </xdr:nvCxnSpPr>
      <xdr:spPr>
        <a:xfrm>
          <a:off x="13893800" y="1014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31750</xdr:rowOff>
    </xdr:to>
    <xdr:cxnSp macro="">
      <xdr:nvCxnSpPr>
        <xdr:cNvPr id="258" name="直線コネクタ 257"/>
        <xdr:cNvCxnSpPr/>
      </xdr:nvCxnSpPr>
      <xdr:spPr>
        <a:xfrm>
          <a:off x="13004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6350</xdr:rowOff>
    </xdr:from>
    <xdr:to>
      <xdr:col>82</xdr:col>
      <xdr:colOff>158750</xdr:colOff>
      <xdr:row>59</xdr:row>
      <xdr:rowOff>107950</xdr:rowOff>
    </xdr:to>
    <xdr:sp macro="" textlink="">
      <xdr:nvSpPr>
        <xdr:cNvPr id="268" name="楕円 267"/>
        <xdr:cNvSpPr/>
      </xdr:nvSpPr>
      <xdr:spPr>
        <a:xfrm>
          <a:off x="16459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149877</xdr:rowOff>
    </xdr:from>
    <xdr:ext cx="762000" cy="259045"/>
    <xdr:sp macro="" textlink="">
      <xdr:nvSpPr>
        <xdr:cNvPr id="269" name="その他該当値テキスト"/>
        <xdr:cNvSpPr txBox="1"/>
      </xdr:nvSpPr>
      <xdr:spPr>
        <a:xfrm>
          <a:off x="16598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0" name="楕円 269"/>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1" name="テキスト ボックス 270"/>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2" name="楕円 271"/>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3" name="テキスト ボックス 272"/>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4" name="楕円 273"/>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5" name="テキスト ボックス 274"/>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以前から補助金の整理等を行ってきた結果、</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ポイント増加したものの、類似団体や全国平均を大きく下回っている。</a:t>
          </a:r>
          <a:r>
            <a:rPr kumimoji="1" lang="ja-JP" altLang="ja-JP" sz="1100" b="0" i="0" baseline="0">
              <a:solidFill>
                <a:schemeClr val="dk1"/>
              </a:solidFill>
              <a:effectLst/>
              <a:latin typeface="+mn-lt"/>
              <a:ea typeface="+mn-ea"/>
              <a:cs typeface="+mn-cs"/>
            </a:rPr>
            <a:t>引き続き行政改革大綱等に基づき、補助金の見直しや廃止等を含め、市財政に依存することが無い組織づくりを促し、抑制に努める。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58420</xdr:rowOff>
    </xdr:to>
    <xdr:cxnSp macro="">
      <xdr:nvCxnSpPr>
        <xdr:cNvPr id="307" name="直線コネクタ 306"/>
        <xdr:cNvCxnSpPr/>
      </xdr:nvCxnSpPr>
      <xdr:spPr>
        <a:xfrm>
          <a:off x="15671800" y="58694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40132</xdr:rowOff>
    </xdr:to>
    <xdr:cxnSp macro="">
      <xdr:nvCxnSpPr>
        <xdr:cNvPr id="310" name="直線コネクタ 309"/>
        <xdr:cNvCxnSpPr/>
      </xdr:nvCxnSpPr>
      <xdr:spPr>
        <a:xfrm>
          <a:off x="14782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21844</xdr:rowOff>
    </xdr:from>
    <xdr:to>
      <xdr:col>73</xdr:col>
      <xdr:colOff>180975</xdr:colOff>
      <xdr:row>34</xdr:row>
      <xdr:rowOff>26416</xdr:rowOff>
    </xdr:to>
    <xdr:cxnSp macro="">
      <xdr:nvCxnSpPr>
        <xdr:cNvPr id="313" name="直線コネクタ 312"/>
        <xdr:cNvCxnSpPr/>
      </xdr:nvCxnSpPr>
      <xdr:spPr>
        <a:xfrm>
          <a:off x="13893800" y="5851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xdr:rowOff>
    </xdr:from>
    <xdr:to>
      <xdr:col>69</xdr:col>
      <xdr:colOff>92075</xdr:colOff>
      <xdr:row>34</xdr:row>
      <xdr:rowOff>21844</xdr:rowOff>
    </xdr:to>
    <xdr:cxnSp macro="">
      <xdr:nvCxnSpPr>
        <xdr:cNvPr id="316" name="直線コネクタ 315"/>
        <xdr:cNvCxnSpPr/>
      </xdr:nvCxnSpPr>
      <xdr:spPr>
        <a:xfrm>
          <a:off x="13004800" y="5832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26" name="楕円 325"/>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27"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28" name="楕円 327"/>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29" name="テキスト ボックス 328"/>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30" name="楕円 329"/>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31" name="テキスト ボックス 330"/>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142494</xdr:rowOff>
    </xdr:from>
    <xdr:to>
      <xdr:col>69</xdr:col>
      <xdr:colOff>142875</xdr:colOff>
      <xdr:row>34</xdr:row>
      <xdr:rowOff>72644</xdr:rowOff>
    </xdr:to>
    <xdr:sp macro="" textlink="">
      <xdr:nvSpPr>
        <xdr:cNvPr id="332" name="楕円 331"/>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82821</xdr:rowOff>
    </xdr:from>
    <xdr:ext cx="762000" cy="259045"/>
    <xdr:sp macro="" textlink="">
      <xdr:nvSpPr>
        <xdr:cNvPr id="333" name="テキスト ボックス 332"/>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124206</xdr:rowOff>
    </xdr:from>
    <xdr:to>
      <xdr:col>65</xdr:col>
      <xdr:colOff>53975</xdr:colOff>
      <xdr:row>34</xdr:row>
      <xdr:rowOff>54356</xdr:rowOff>
    </xdr:to>
    <xdr:sp macro="" textlink="">
      <xdr:nvSpPr>
        <xdr:cNvPr id="334" name="楕円 333"/>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64533</xdr:rowOff>
    </xdr:from>
    <xdr:ext cx="762000" cy="259045"/>
    <xdr:sp macro="" textlink="">
      <xdr:nvSpPr>
        <xdr:cNvPr id="335" name="テキスト ボックス 334"/>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依然として高い水準が続いている。</a:t>
          </a:r>
          <a:r>
            <a:rPr kumimoji="1" lang="ja-JP" altLang="ja-JP" sz="1100">
              <a:solidFill>
                <a:schemeClr val="dk1"/>
              </a:solidFill>
              <a:effectLst/>
              <a:latin typeface="+mn-lt"/>
              <a:ea typeface="+mn-ea"/>
              <a:cs typeface="+mn-cs"/>
            </a:rPr>
            <a:t>主な要因としては適正な事業選択による地方債発行の抑制に努め</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、類似団体平均値との開き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大きい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要因の一つに、</a:t>
          </a:r>
          <a:r>
            <a:rPr kumimoji="1" lang="ja-JP" altLang="en-US" sz="1100">
              <a:solidFill>
                <a:schemeClr val="dk1"/>
              </a:solidFill>
              <a:effectLst/>
              <a:latin typeface="+mn-lt"/>
              <a:ea typeface="+mn-ea"/>
              <a:cs typeface="+mn-cs"/>
            </a:rPr>
            <a:t>合併後の</a:t>
          </a:r>
          <a:r>
            <a:rPr kumimoji="1" lang="ja-JP" altLang="ja-JP" sz="1100">
              <a:solidFill>
                <a:schemeClr val="dk1"/>
              </a:solidFill>
              <a:effectLst/>
              <a:latin typeface="+mn-lt"/>
              <a:ea typeface="+mn-ea"/>
              <a:cs typeface="+mn-cs"/>
            </a:rPr>
            <a:t>大規模事業が増加したことが挙げられる。今後も、新庁舎建設等の多額の地方債発行が予想されることから、</a:t>
          </a:r>
          <a:r>
            <a:rPr kumimoji="1" lang="ja-JP" altLang="en-US" sz="1100">
              <a:solidFill>
                <a:schemeClr val="dk1"/>
              </a:solidFill>
              <a:effectLst/>
              <a:latin typeface="+mn-lt"/>
              <a:ea typeface="+mn-ea"/>
              <a:cs typeface="+mn-cs"/>
            </a:rPr>
            <a:t>非常に厳しい財政運営となることが予想される。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10413</xdr:rowOff>
    </xdr:to>
    <xdr:cxnSp macro="">
      <xdr:nvCxnSpPr>
        <xdr:cNvPr id="365" name="直線コネクタ 364"/>
        <xdr:cNvCxnSpPr/>
      </xdr:nvCxnSpPr>
      <xdr:spPr>
        <a:xfrm flipV="1">
          <a:off x="3987800" y="135092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79</xdr:row>
      <xdr:rowOff>10413</xdr:rowOff>
    </xdr:to>
    <xdr:cxnSp macro="">
      <xdr:nvCxnSpPr>
        <xdr:cNvPr id="368" name="直線コネクタ 367"/>
        <xdr:cNvCxnSpPr/>
      </xdr:nvCxnSpPr>
      <xdr:spPr>
        <a:xfrm>
          <a:off x="3098800" y="134863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78</xdr:row>
      <xdr:rowOff>113285</xdr:rowOff>
    </xdr:to>
    <xdr:cxnSp macro="">
      <xdr:nvCxnSpPr>
        <xdr:cNvPr id="371" name="直線コネクタ 370"/>
        <xdr:cNvCxnSpPr/>
      </xdr:nvCxnSpPr>
      <xdr:spPr>
        <a:xfrm>
          <a:off x="2209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78</xdr:row>
      <xdr:rowOff>145287</xdr:rowOff>
    </xdr:to>
    <xdr:cxnSp macro="">
      <xdr:nvCxnSpPr>
        <xdr:cNvPr id="374" name="直線コネクタ 373"/>
        <xdr:cNvCxnSpPr/>
      </xdr:nvCxnSpPr>
      <xdr:spPr>
        <a:xfrm flipV="1">
          <a:off x="1320800" y="134726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84" name="楕円 383"/>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85"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86" name="楕円 385"/>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7" name="テキスト ボックス 386"/>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8" name="楕円 387"/>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9" name="テキスト ボックス 388"/>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0" name="楕円 389"/>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1" name="テキスト ボックス 390"/>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2" name="楕円 391"/>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3" name="テキスト ボックス 392"/>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類似団体平均値を下回っているが、近年の社会保障費の増加及び人口増加による扶助費に係る経費の増大が予想されることから、審査・給付の適正化に努める。</a:t>
          </a:r>
          <a:endParaRPr lang="ja-JP" altLang="ja-JP" sz="1400">
            <a:effectLst/>
          </a:endParaRPr>
        </a:p>
        <a:p>
          <a:r>
            <a:rPr kumimoji="1" lang="ja-JP" altLang="ja-JP" sz="1100">
              <a:solidFill>
                <a:schemeClr val="dk1"/>
              </a:solidFill>
              <a:effectLst/>
              <a:latin typeface="+mn-lt"/>
              <a:ea typeface="+mn-ea"/>
              <a:cs typeface="+mn-cs"/>
            </a:rPr>
            <a:t>　また、物件費についても公共施設等総合管理計画に基づいた老朽化した施設の集約化・複合化や長寿命化を行うことにより、コスト削減に努める。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115570</xdr:rowOff>
    </xdr:to>
    <xdr:cxnSp macro="">
      <xdr:nvCxnSpPr>
        <xdr:cNvPr id="424" name="直線コネクタ 423"/>
        <xdr:cNvCxnSpPr/>
      </xdr:nvCxnSpPr>
      <xdr:spPr>
        <a:xfrm>
          <a:off x="15671800" y="132989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97282</xdr:rowOff>
    </xdr:to>
    <xdr:cxnSp macro="">
      <xdr:nvCxnSpPr>
        <xdr:cNvPr id="427" name="直線コネクタ 426"/>
        <xdr:cNvCxnSpPr/>
      </xdr:nvCxnSpPr>
      <xdr:spPr>
        <a:xfrm>
          <a:off x="14782800" y="13207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46989</xdr:rowOff>
    </xdr:to>
    <xdr:cxnSp macro="">
      <xdr:nvCxnSpPr>
        <xdr:cNvPr id="430" name="直線コネクタ 429"/>
        <xdr:cNvCxnSpPr/>
      </xdr:nvCxnSpPr>
      <xdr:spPr>
        <a:xfrm flipV="1">
          <a:off x="13893800" y="132074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46989</xdr:rowOff>
    </xdr:to>
    <xdr:cxnSp macro="">
      <xdr:nvCxnSpPr>
        <xdr:cNvPr id="433" name="直線コネクタ 432"/>
        <xdr:cNvCxnSpPr/>
      </xdr:nvCxnSpPr>
      <xdr:spPr>
        <a:xfrm>
          <a:off x="13004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3" name="楕円 442"/>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4"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5" name="楕円 444"/>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46" name="テキスト ボックス 445"/>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7" name="楕円 446"/>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48" name="テキスト ボックス 44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9" name="楕円 448"/>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0" name="テキスト ボックス 449"/>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1" name="楕円 450"/>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2" name="テキスト ボックス 451"/>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79108</xdr:rowOff>
    </xdr:from>
    <xdr:to>
      <xdr:col>29</xdr:col>
      <xdr:colOff>127000</xdr:colOff>
      <xdr:row>17</xdr:row>
      <xdr:rowOff>107798</xdr:rowOff>
    </xdr:to>
    <xdr:cxnSp macro="">
      <xdr:nvCxnSpPr>
        <xdr:cNvPr id="50" name="直線コネクタ 49"/>
        <xdr:cNvCxnSpPr/>
      </xdr:nvCxnSpPr>
      <xdr:spPr bwMode="auto">
        <a:xfrm flipV="1">
          <a:off x="5003800" y="3041383"/>
          <a:ext cx="647700" cy="28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107798</xdr:rowOff>
    </xdr:from>
    <xdr:to>
      <xdr:col>26</xdr:col>
      <xdr:colOff>50800</xdr:colOff>
      <xdr:row>17</xdr:row>
      <xdr:rowOff>132944</xdr:rowOff>
    </xdr:to>
    <xdr:cxnSp macro="">
      <xdr:nvCxnSpPr>
        <xdr:cNvPr id="53" name="直線コネクタ 52"/>
        <xdr:cNvCxnSpPr/>
      </xdr:nvCxnSpPr>
      <xdr:spPr bwMode="auto">
        <a:xfrm flipV="1">
          <a:off x="4305300" y="3070073"/>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121342</xdr:rowOff>
    </xdr:from>
    <xdr:to>
      <xdr:col>22</xdr:col>
      <xdr:colOff>114300</xdr:colOff>
      <xdr:row>17</xdr:row>
      <xdr:rowOff>132944</xdr:rowOff>
    </xdr:to>
    <xdr:cxnSp macro="">
      <xdr:nvCxnSpPr>
        <xdr:cNvPr id="56" name="直線コネクタ 55"/>
        <xdr:cNvCxnSpPr/>
      </xdr:nvCxnSpPr>
      <xdr:spPr bwMode="auto">
        <a:xfrm>
          <a:off x="3606800" y="3083617"/>
          <a:ext cx="698500" cy="1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121056</xdr:rowOff>
    </xdr:from>
    <xdr:to>
      <xdr:col>18</xdr:col>
      <xdr:colOff>177800</xdr:colOff>
      <xdr:row>17</xdr:row>
      <xdr:rowOff>121342</xdr:rowOff>
    </xdr:to>
    <xdr:cxnSp macro="">
      <xdr:nvCxnSpPr>
        <xdr:cNvPr id="59" name="直線コネクタ 58"/>
        <xdr:cNvCxnSpPr/>
      </xdr:nvCxnSpPr>
      <xdr:spPr bwMode="auto">
        <a:xfrm>
          <a:off x="2908300" y="3083331"/>
          <a:ext cx="698500" cy="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28308</xdr:rowOff>
    </xdr:from>
    <xdr:to>
      <xdr:col>29</xdr:col>
      <xdr:colOff>177800</xdr:colOff>
      <xdr:row>17</xdr:row>
      <xdr:rowOff>129908</xdr:rowOff>
    </xdr:to>
    <xdr:sp macro="" textlink="">
      <xdr:nvSpPr>
        <xdr:cNvPr id="69" name="楕円 68"/>
        <xdr:cNvSpPr/>
      </xdr:nvSpPr>
      <xdr:spPr bwMode="auto">
        <a:xfrm>
          <a:off x="5600700" y="299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385</xdr:rowOff>
    </xdr:from>
    <xdr:ext cx="762000" cy="259045"/>
    <xdr:sp macro="" textlink="">
      <xdr:nvSpPr>
        <xdr:cNvPr id="70" name="人口1人当たり決算額の推移該当値テキスト130"/>
        <xdr:cNvSpPr txBox="1"/>
      </xdr:nvSpPr>
      <xdr:spPr>
        <a:xfrm>
          <a:off x="5740400" y="296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56998</xdr:rowOff>
    </xdr:from>
    <xdr:to>
      <xdr:col>26</xdr:col>
      <xdr:colOff>101600</xdr:colOff>
      <xdr:row>17</xdr:row>
      <xdr:rowOff>158598</xdr:rowOff>
    </xdr:to>
    <xdr:sp macro="" textlink="">
      <xdr:nvSpPr>
        <xdr:cNvPr id="71" name="楕円 70"/>
        <xdr:cNvSpPr/>
      </xdr:nvSpPr>
      <xdr:spPr bwMode="auto">
        <a:xfrm>
          <a:off x="4953000" y="3019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143375</xdr:rowOff>
    </xdr:from>
    <xdr:ext cx="736600" cy="259045"/>
    <xdr:sp macro="" textlink="">
      <xdr:nvSpPr>
        <xdr:cNvPr id="72" name="テキスト ボックス 71"/>
        <xdr:cNvSpPr txBox="1"/>
      </xdr:nvSpPr>
      <xdr:spPr>
        <a:xfrm>
          <a:off x="4622800" y="310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82144</xdr:rowOff>
    </xdr:from>
    <xdr:to>
      <xdr:col>22</xdr:col>
      <xdr:colOff>165100</xdr:colOff>
      <xdr:row>18</xdr:row>
      <xdr:rowOff>12294</xdr:rowOff>
    </xdr:to>
    <xdr:sp macro="" textlink="">
      <xdr:nvSpPr>
        <xdr:cNvPr id="73" name="楕円 72"/>
        <xdr:cNvSpPr/>
      </xdr:nvSpPr>
      <xdr:spPr bwMode="auto">
        <a:xfrm>
          <a:off x="4254500" y="3044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168521</xdr:rowOff>
    </xdr:from>
    <xdr:ext cx="762000" cy="259045"/>
    <xdr:sp macro="" textlink="">
      <xdr:nvSpPr>
        <xdr:cNvPr id="74" name="テキスト ボックス 73"/>
        <xdr:cNvSpPr txBox="1"/>
      </xdr:nvSpPr>
      <xdr:spPr>
        <a:xfrm>
          <a:off x="3924300" y="313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70542</xdr:rowOff>
    </xdr:from>
    <xdr:to>
      <xdr:col>19</xdr:col>
      <xdr:colOff>38100</xdr:colOff>
      <xdr:row>18</xdr:row>
      <xdr:rowOff>692</xdr:rowOff>
    </xdr:to>
    <xdr:sp macro="" textlink="">
      <xdr:nvSpPr>
        <xdr:cNvPr id="75" name="楕円 74"/>
        <xdr:cNvSpPr/>
      </xdr:nvSpPr>
      <xdr:spPr bwMode="auto">
        <a:xfrm>
          <a:off x="3556000" y="303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156919</xdr:rowOff>
    </xdr:from>
    <xdr:ext cx="762000" cy="259045"/>
    <xdr:sp macro="" textlink="">
      <xdr:nvSpPr>
        <xdr:cNvPr id="76" name="テキスト ボックス 75"/>
        <xdr:cNvSpPr txBox="1"/>
      </xdr:nvSpPr>
      <xdr:spPr>
        <a:xfrm>
          <a:off x="3225800" y="311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70256</xdr:rowOff>
    </xdr:from>
    <xdr:to>
      <xdr:col>15</xdr:col>
      <xdr:colOff>101600</xdr:colOff>
      <xdr:row>18</xdr:row>
      <xdr:rowOff>406</xdr:rowOff>
    </xdr:to>
    <xdr:sp macro="" textlink="">
      <xdr:nvSpPr>
        <xdr:cNvPr id="77" name="楕円 76"/>
        <xdr:cNvSpPr/>
      </xdr:nvSpPr>
      <xdr:spPr bwMode="auto">
        <a:xfrm>
          <a:off x="2857500" y="30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156633</xdr:rowOff>
    </xdr:from>
    <xdr:ext cx="762000" cy="259045"/>
    <xdr:sp macro="" textlink="">
      <xdr:nvSpPr>
        <xdr:cNvPr id="78" name="テキスト ボックス 77"/>
        <xdr:cNvSpPr txBox="1"/>
      </xdr:nvSpPr>
      <xdr:spPr>
        <a:xfrm>
          <a:off x="2527300" y="31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249726</xdr:rowOff>
    </xdr:from>
    <xdr:to>
      <xdr:col>29</xdr:col>
      <xdr:colOff>127000</xdr:colOff>
      <xdr:row>34</xdr:row>
      <xdr:rowOff>269777</xdr:rowOff>
    </xdr:to>
    <xdr:cxnSp macro="">
      <xdr:nvCxnSpPr>
        <xdr:cNvPr id="113" name="直線コネクタ 112"/>
        <xdr:cNvCxnSpPr/>
      </xdr:nvCxnSpPr>
      <xdr:spPr bwMode="auto">
        <a:xfrm>
          <a:off x="5003800" y="6517176"/>
          <a:ext cx="647700" cy="20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249726</xdr:rowOff>
    </xdr:from>
    <xdr:to>
      <xdr:col>26</xdr:col>
      <xdr:colOff>50800</xdr:colOff>
      <xdr:row>35</xdr:row>
      <xdr:rowOff>5025</xdr:rowOff>
    </xdr:to>
    <xdr:cxnSp macro="">
      <xdr:nvCxnSpPr>
        <xdr:cNvPr id="116" name="直線コネクタ 115"/>
        <xdr:cNvCxnSpPr/>
      </xdr:nvCxnSpPr>
      <xdr:spPr bwMode="auto">
        <a:xfrm flipV="1">
          <a:off x="4305300" y="6517176"/>
          <a:ext cx="698500" cy="9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5025</xdr:rowOff>
    </xdr:from>
    <xdr:to>
      <xdr:col>22</xdr:col>
      <xdr:colOff>114300</xdr:colOff>
      <xdr:row>35</xdr:row>
      <xdr:rowOff>33764</xdr:rowOff>
    </xdr:to>
    <xdr:cxnSp macro="">
      <xdr:nvCxnSpPr>
        <xdr:cNvPr id="119" name="直線コネクタ 118"/>
        <xdr:cNvCxnSpPr/>
      </xdr:nvCxnSpPr>
      <xdr:spPr bwMode="auto">
        <a:xfrm flipV="1">
          <a:off x="3606800" y="6615375"/>
          <a:ext cx="6985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327972</xdr:rowOff>
    </xdr:from>
    <xdr:to>
      <xdr:col>18</xdr:col>
      <xdr:colOff>177800</xdr:colOff>
      <xdr:row>35</xdr:row>
      <xdr:rowOff>33764</xdr:rowOff>
    </xdr:to>
    <xdr:cxnSp macro="">
      <xdr:nvCxnSpPr>
        <xdr:cNvPr id="122" name="直線コネクタ 121"/>
        <xdr:cNvCxnSpPr/>
      </xdr:nvCxnSpPr>
      <xdr:spPr bwMode="auto">
        <a:xfrm>
          <a:off x="2908300" y="6595422"/>
          <a:ext cx="698500" cy="48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218977</xdr:rowOff>
    </xdr:from>
    <xdr:to>
      <xdr:col>29</xdr:col>
      <xdr:colOff>177800</xdr:colOff>
      <xdr:row>34</xdr:row>
      <xdr:rowOff>320577</xdr:rowOff>
    </xdr:to>
    <xdr:sp macro="" textlink="">
      <xdr:nvSpPr>
        <xdr:cNvPr id="132" name="楕円 131"/>
        <xdr:cNvSpPr/>
      </xdr:nvSpPr>
      <xdr:spPr bwMode="auto">
        <a:xfrm>
          <a:off x="5600700" y="648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64054</xdr:rowOff>
    </xdr:from>
    <xdr:ext cx="762000" cy="259045"/>
    <xdr:sp macro="" textlink="">
      <xdr:nvSpPr>
        <xdr:cNvPr id="133" name="人口1人当たり決算額の推移該当値テキスト445"/>
        <xdr:cNvSpPr txBox="1"/>
      </xdr:nvSpPr>
      <xdr:spPr>
        <a:xfrm>
          <a:off x="5740400" y="633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198925</xdr:rowOff>
    </xdr:from>
    <xdr:to>
      <xdr:col>26</xdr:col>
      <xdr:colOff>101600</xdr:colOff>
      <xdr:row>34</xdr:row>
      <xdr:rowOff>300526</xdr:rowOff>
    </xdr:to>
    <xdr:sp macro="" textlink="">
      <xdr:nvSpPr>
        <xdr:cNvPr id="134" name="楕円 133"/>
        <xdr:cNvSpPr/>
      </xdr:nvSpPr>
      <xdr:spPr bwMode="auto">
        <a:xfrm>
          <a:off x="4953000" y="646637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310702</xdr:rowOff>
    </xdr:from>
    <xdr:ext cx="736600" cy="259045"/>
    <xdr:sp macro="" textlink="">
      <xdr:nvSpPr>
        <xdr:cNvPr id="135" name="テキスト ボックス 134"/>
        <xdr:cNvSpPr txBox="1"/>
      </xdr:nvSpPr>
      <xdr:spPr>
        <a:xfrm>
          <a:off x="4622800" y="62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297125</xdr:rowOff>
    </xdr:from>
    <xdr:to>
      <xdr:col>22</xdr:col>
      <xdr:colOff>165100</xdr:colOff>
      <xdr:row>35</xdr:row>
      <xdr:rowOff>55825</xdr:rowOff>
    </xdr:to>
    <xdr:sp macro="" textlink="">
      <xdr:nvSpPr>
        <xdr:cNvPr id="136" name="楕円 135"/>
        <xdr:cNvSpPr/>
      </xdr:nvSpPr>
      <xdr:spPr bwMode="auto">
        <a:xfrm>
          <a:off x="4254500" y="65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66003</xdr:rowOff>
    </xdr:from>
    <xdr:ext cx="762000" cy="259045"/>
    <xdr:sp macro="" textlink="">
      <xdr:nvSpPr>
        <xdr:cNvPr id="137" name="テキスト ボックス 136"/>
        <xdr:cNvSpPr txBox="1"/>
      </xdr:nvSpPr>
      <xdr:spPr>
        <a:xfrm>
          <a:off x="3924300" y="633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325864</xdr:rowOff>
    </xdr:from>
    <xdr:to>
      <xdr:col>19</xdr:col>
      <xdr:colOff>38100</xdr:colOff>
      <xdr:row>35</xdr:row>
      <xdr:rowOff>84564</xdr:rowOff>
    </xdr:to>
    <xdr:sp macro="" textlink="">
      <xdr:nvSpPr>
        <xdr:cNvPr id="138" name="楕円 137"/>
        <xdr:cNvSpPr/>
      </xdr:nvSpPr>
      <xdr:spPr bwMode="auto">
        <a:xfrm>
          <a:off x="3556000" y="6593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94741</xdr:rowOff>
    </xdr:from>
    <xdr:ext cx="762000" cy="259045"/>
    <xdr:sp macro="" textlink="">
      <xdr:nvSpPr>
        <xdr:cNvPr id="139" name="テキスト ボックス 138"/>
        <xdr:cNvSpPr txBox="1"/>
      </xdr:nvSpPr>
      <xdr:spPr>
        <a:xfrm>
          <a:off x="3225800" y="636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277172</xdr:rowOff>
    </xdr:from>
    <xdr:to>
      <xdr:col>15</xdr:col>
      <xdr:colOff>101600</xdr:colOff>
      <xdr:row>35</xdr:row>
      <xdr:rowOff>35872</xdr:rowOff>
    </xdr:to>
    <xdr:sp macro="" textlink="">
      <xdr:nvSpPr>
        <xdr:cNvPr id="140" name="楕円 139"/>
        <xdr:cNvSpPr/>
      </xdr:nvSpPr>
      <xdr:spPr bwMode="auto">
        <a:xfrm>
          <a:off x="28575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46049</xdr:rowOff>
    </xdr:from>
    <xdr:ext cx="762000" cy="259045"/>
    <xdr:sp macro="" textlink="">
      <xdr:nvSpPr>
        <xdr:cNvPr id="141" name="テキスト ボックス 140"/>
        <xdr:cNvSpPr txBox="1"/>
      </xdr:nvSpPr>
      <xdr:spPr>
        <a:xfrm>
          <a:off x="2527300" y="63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77,711
77,245
231.25
42,137,751
41,382,056
608,465
17,429,116
30,639,164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15837</xdr:rowOff>
    </xdr:from>
    <xdr:to>
      <xdr:col>24</xdr:col>
      <xdr:colOff>63500</xdr:colOff>
      <xdr:row>37</xdr:row>
      <xdr:rowOff>64091</xdr:rowOff>
    </xdr:to>
    <xdr:cxnSp macro="">
      <xdr:nvCxnSpPr>
        <xdr:cNvPr id="61" name="直線コネクタ 60"/>
        <xdr:cNvCxnSpPr/>
      </xdr:nvCxnSpPr>
      <xdr:spPr>
        <a:xfrm flipV="1">
          <a:off x="3797300" y="6359487"/>
          <a:ext cx="838200" cy="4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26429</xdr:rowOff>
    </xdr:from>
    <xdr:to>
      <xdr:col>19</xdr:col>
      <xdr:colOff>177800</xdr:colOff>
      <xdr:row>37</xdr:row>
      <xdr:rowOff>64091</xdr:rowOff>
    </xdr:to>
    <xdr:cxnSp macro="">
      <xdr:nvCxnSpPr>
        <xdr:cNvPr id="64" name="直線コネクタ 63"/>
        <xdr:cNvCxnSpPr/>
      </xdr:nvCxnSpPr>
      <xdr:spPr>
        <a:xfrm>
          <a:off x="2908300" y="6370079"/>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168504</xdr:rowOff>
    </xdr:from>
    <xdr:to>
      <xdr:col>15</xdr:col>
      <xdr:colOff>50800</xdr:colOff>
      <xdr:row>37</xdr:row>
      <xdr:rowOff>26429</xdr:rowOff>
    </xdr:to>
    <xdr:cxnSp macro="">
      <xdr:nvCxnSpPr>
        <xdr:cNvPr id="67" name="直線コネクタ 66"/>
        <xdr:cNvCxnSpPr/>
      </xdr:nvCxnSpPr>
      <xdr:spPr>
        <a:xfrm>
          <a:off x="2019300" y="634070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168504</xdr:rowOff>
    </xdr:from>
    <xdr:to>
      <xdr:col>10</xdr:col>
      <xdr:colOff>114300</xdr:colOff>
      <xdr:row>37</xdr:row>
      <xdr:rowOff>6655</xdr:rowOff>
    </xdr:to>
    <xdr:cxnSp macro="">
      <xdr:nvCxnSpPr>
        <xdr:cNvPr id="70" name="直線コネクタ 69"/>
        <xdr:cNvCxnSpPr/>
      </xdr:nvCxnSpPr>
      <xdr:spPr>
        <a:xfrm flipV="1">
          <a:off x="1130300" y="63407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136487</xdr:rowOff>
    </xdr:from>
    <xdr:to>
      <xdr:col>24</xdr:col>
      <xdr:colOff>114300</xdr:colOff>
      <xdr:row>37</xdr:row>
      <xdr:rowOff>66637</xdr:rowOff>
    </xdr:to>
    <xdr:sp macro="" textlink="">
      <xdr:nvSpPr>
        <xdr:cNvPr id="80" name="楕円 79"/>
        <xdr:cNvSpPr/>
      </xdr:nvSpPr>
      <xdr:spPr>
        <a:xfrm>
          <a:off x="4584700" y="63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114914</xdr:rowOff>
    </xdr:from>
    <xdr:ext cx="534377" cy="259045"/>
    <xdr:sp macro="" textlink="">
      <xdr:nvSpPr>
        <xdr:cNvPr id="81" name="人件費該当値テキスト"/>
        <xdr:cNvSpPr txBox="1"/>
      </xdr:nvSpPr>
      <xdr:spPr>
        <a:xfrm>
          <a:off x="4686300" y="62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13291</xdr:rowOff>
    </xdr:from>
    <xdr:to>
      <xdr:col>20</xdr:col>
      <xdr:colOff>38100</xdr:colOff>
      <xdr:row>37</xdr:row>
      <xdr:rowOff>114891</xdr:rowOff>
    </xdr:to>
    <xdr:sp macro="" textlink="">
      <xdr:nvSpPr>
        <xdr:cNvPr id="82" name="楕円 81"/>
        <xdr:cNvSpPr/>
      </xdr:nvSpPr>
      <xdr:spPr>
        <a:xfrm>
          <a:off x="3746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106018</xdr:rowOff>
    </xdr:from>
    <xdr:ext cx="534377" cy="259045"/>
    <xdr:sp macro="" textlink="">
      <xdr:nvSpPr>
        <xdr:cNvPr id="83" name="テキスト ボックス 82"/>
        <xdr:cNvSpPr txBox="1"/>
      </xdr:nvSpPr>
      <xdr:spPr>
        <a:xfrm>
          <a:off x="3530111" y="64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147079</xdr:rowOff>
    </xdr:from>
    <xdr:to>
      <xdr:col>15</xdr:col>
      <xdr:colOff>101600</xdr:colOff>
      <xdr:row>37</xdr:row>
      <xdr:rowOff>77229</xdr:rowOff>
    </xdr:to>
    <xdr:sp macro="" textlink="">
      <xdr:nvSpPr>
        <xdr:cNvPr id="84" name="楕円 83"/>
        <xdr:cNvSpPr/>
      </xdr:nvSpPr>
      <xdr:spPr>
        <a:xfrm>
          <a:off x="2857500" y="63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93756</xdr:rowOff>
    </xdr:from>
    <xdr:ext cx="534377" cy="259045"/>
    <xdr:sp macro="" textlink="">
      <xdr:nvSpPr>
        <xdr:cNvPr id="85" name="テキスト ボックス 84"/>
        <xdr:cNvSpPr txBox="1"/>
      </xdr:nvSpPr>
      <xdr:spPr>
        <a:xfrm>
          <a:off x="2641111" y="609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117704</xdr:rowOff>
    </xdr:from>
    <xdr:to>
      <xdr:col>10</xdr:col>
      <xdr:colOff>165100</xdr:colOff>
      <xdr:row>37</xdr:row>
      <xdr:rowOff>47854</xdr:rowOff>
    </xdr:to>
    <xdr:sp macro="" textlink="">
      <xdr:nvSpPr>
        <xdr:cNvPr id="86" name="楕円 85"/>
        <xdr:cNvSpPr/>
      </xdr:nvSpPr>
      <xdr:spPr>
        <a:xfrm>
          <a:off x="1968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64381</xdr:rowOff>
    </xdr:from>
    <xdr:ext cx="534377" cy="259045"/>
    <xdr:sp macro="" textlink="">
      <xdr:nvSpPr>
        <xdr:cNvPr id="87" name="テキスト ボックス 86"/>
        <xdr:cNvSpPr txBox="1"/>
      </xdr:nvSpPr>
      <xdr:spPr>
        <a:xfrm>
          <a:off x="1752111" y="60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127305</xdr:rowOff>
    </xdr:from>
    <xdr:to>
      <xdr:col>6</xdr:col>
      <xdr:colOff>38100</xdr:colOff>
      <xdr:row>37</xdr:row>
      <xdr:rowOff>57455</xdr:rowOff>
    </xdr:to>
    <xdr:sp macro="" textlink="">
      <xdr:nvSpPr>
        <xdr:cNvPr id="88" name="楕円 87"/>
        <xdr:cNvSpPr/>
      </xdr:nvSpPr>
      <xdr:spPr>
        <a:xfrm>
          <a:off x="1079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73982</xdr:rowOff>
    </xdr:from>
    <xdr:ext cx="534377" cy="259045"/>
    <xdr:sp macro="" textlink="">
      <xdr:nvSpPr>
        <xdr:cNvPr id="89" name="テキスト ボックス 88"/>
        <xdr:cNvSpPr txBox="1"/>
      </xdr:nvSpPr>
      <xdr:spPr>
        <a:xfrm>
          <a:off x="863111" y="60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20531</xdr:rowOff>
    </xdr:from>
    <xdr:to>
      <xdr:col>24</xdr:col>
      <xdr:colOff>63500</xdr:colOff>
      <xdr:row>57</xdr:row>
      <xdr:rowOff>48146</xdr:rowOff>
    </xdr:to>
    <xdr:cxnSp macro="">
      <xdr:nvCxnSpPr>
        <xdr:cNvPr id="117" name="直線コネクタ 116"/>
        <xdr:cNvCxnSpPr/>
      </xdr:nvCxnSpPr>
      <xdr:spPr>
        <a:xfrm flipV="1">
          <a:off x="3797300" y="9621731"/>
          <a:ext cx="838200" cy="19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48146</xdr:rowOff>
    </xdr:from>
    <xdr:to>
      <xdr:col>19</xdr:col>
      <xdr:colOff>177800</xdr:colOff>
      <xdr:row>57</xdr:row>
      <xdr:rowOff>151381</xdr:rowOff>
    </xdr:to>
    <xdr:cxnSp macro="">
      <xdr:nvCxnSpPr>
        <xdr:cNvPr id="120" name="直線コネクタ 119"/>
        <xdr:cNvCxnSpPr/>
      </xdr:nvCxnSpPr>
      <xdr:spPr>
        <a:xfrm flipV="1">
          <a:off x="2908300" y="9820796"/>
          <a:ext cx="889000" cy="10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126670</xdr:rowOff>
    </xdr:from>
    <xdr:to>
      <xdr:col>15</xdr:col>
      <xdr:colOff>50800</xdr:colOff>
      <xdr:row>57</xdr:row>
      <xdr:rowOff>151381</xdr:rowOff>
    </xdr:to>
    <xdr:cxnSp macro="">
      <xdr:nvCxnSpPr>
        <xdr:cNvPr id="123" name="直線コネクタ 122"/>
        <xdr:cNvCxnSpPr/>
      </xdr:nvCxnSpPr>
      <xdr:spPr>
        <a:xfrm>
          <a:off x="2019300" y="9899320"/>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126670</xdr:rowOff>
    </xdr:from>
    <xdr:to>
      <xdr:col>10</xdr:col>
      <xdr:colOff>114300</xdr:colOff>
      <xdr:row>58</xdr:row>
      <xdr:rowOff>1534</xdr:rowOff>
    </xdr:to>
    <xdr:cxnSp macro="">
      <xdr:nvCxnSpPr>
        <xdr:cNvPr id="126" name="直線コネクタ 125"/>
        <xdr:cNvCxnSpPr/>
      </xdr:nvCxnSpPr>
      <xdr:spPr>
        <a:xfrm flipV="1">
          <a:off x="1130300" y="9899320"/>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141181</xdr:rowOff>
    </xdr:from>
    <xdr:to>
      <xdr:col>24</xdr:col>
      <xdr:colOff>114300</xdr:colOff>
      <xdr:row>56</xdr:row>
      <xdr:rowOff>71331</xdr:rowOff>
    </xdr:to>
    <xdr:sp macro="" textlink="">
      <xdr:nvSpPr>
        <xdr:cNvPr id="136" name="楕円 135"/>
        <xdr:cNvSpPr/>
      </xdr:nvSpPr>
      <xdr:spPr>
        <a:xfrm>
          <a:off x="4584700" y="95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164058</xdr:rowOff>
    </xdr:from>
    <xdr:ext cx="534377" cy="259045"/>
    <xdr:sp macro="" textlink="">
      <xdr:nvSpPr>
        <xdr:cNvPr id="137" name="物件費該当値テキスト"/>
        <xdr:cNvSpPr txBox="1"/>
      </xdr:nvSpPr>
      <xdr:spPr>
        <a:xfrm>
          <a:off x="4686300"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168796</xdr:rowOff>
    </xdr:from>
    <xdr:to>
      <xdr:col>20</xdr:col>
      <xdr:colOff>38100</xdr:colOff>
      <xdr:row>57</xdr:row>
      <xdr:rowOff>98946</xdr:rowOff>
    </xdr:to>
    <xdr:sp macro="" textlink="">
      <xdr:nvSpPr>
        <xdr:cNvPr id="138" name="楕円 137"/>
        <xdr:cNvSpPr/>
      </xdr:nvSpPr>
      <xdr:spPr>
        <a:xfrm>
          <a:off x="3746500" y="97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90073</xdr:rowOff>
    </xdr:from>
    <xdr:ext cx="534377" cy="259045"/>
    <xdr:sp macro="" textlink="">
      <xdr:nvSpPr>
        <xdr:cNvPr id="139" name="テキスト ボックス 138"/>
        <xdr:cNvSpPr txBox="1"/>
      </xdr:nvSpPr>
      <xdr:spPr>
        <a:xfrm>
          <a:off x="3530111" y="98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100581</xdr:rowOff>
    </xdr:from>
    <xdr:to>
      <xdr:col>15</xdr:col>
      <xdr:colOff>101600</xdr:colOff>
      <xdr:row>58</xdr:row>
      <xdr:rowOff>30731</xdr:rowOff>
    </xdr:to>
    <xdr:sp macro="" textlink="">
      <xdr:nvSpPr>
        <xdr:cNvPr id="140" name="楕円 139"/>
        <xdr:cNvSpPr/>
      </xdr:nvSpPr>
      <xdr:spPr>
        <a:xfrm>
          <a:off x="2857500" y="98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21858</xdr:rowOff>
    </xdr:from>
    <xdr:ext cx="534377" cy="259045"/>
    <xdr:sp macro="" textlink="">
      <xdr:nvSpPr>
        <xdr:cNvPr id="141" name="テキスト ボックス 140"/>
        <xdr:cNvSpPr txBox="1"/>
      </xdr:nvSpPr>
      <xdr:spPr>
        <a:xfrm>
          <a:off x="2641111" y="9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75870</xdr:rowOff>
    </xdr:from>
    <xdr:to>
      <xdr:col>10</xdr:col>
      <xdr:colOff>165100</xdr:colOff>
      <xdr:row>58</xdr:row>
      <xdr:rowOff>6020</xdr:rowOff>
    </xdr:to>
    <xdr:sp macro="" textlink="">
      <xdr:nvSpPr>
        <xdr:cNvPr id="142" name="楕円 141"/>
        <xdr:cNvSpPr/>
      </xdr:nvSpPr>
      <xdr:spPr>
        <a:xfrm>
          <a:off x="1968500" y="98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168597</xdr:rowOff>
    </xdr:from>
    <xdr:ext cx="534377" cy="259045"/>
    <xdr:sp macro="" textlink="">
      <xdr:nvSpPr>
        <xdr:cNvPr id="143" name="テキスト ボックス 142"/>
        <xdr:cNvSpPr txBox="1"/>
      </xdr:nvSpPr>
      <xdr:spPr>
        <a:xfrm>
          <a:off x="1752111" y="99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122184</xdr:rowOff>
    </xdr:from>
    <xdr:to>
      <xdr:col>6</xdr:col>
      <xdr:colOff>38100</xdr:colOff>
      <xdr:row>58</xdr:row>
      <xdr:rowOff>52334</xdr:rowOff>
    </xdr:to>
    <xdr:sp macro="" textlink="">
      <xdr:nvSpPr>
        <xdr:cNvPr id="144" name="楕円 143"/>
        <xdr:cNvSpPr/>
      </xdr:nvSpPr>
      <xdr:spPr>
        <a:xfrm>
          <a:off x="1079500" y="989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43461</xdr:rowOff>
    </xdr:from>
    <xdr:ext cx="534377" cy="259045"/>
    <xdr:sp macro="" textlink="">
      <xdr:nvSpPr>
        <xdr:cNvPr id="145" name="テキスト ボックス 144"/>
        <xdr:cNvSpPr txBox="1"/>
      </xdr:nvSpPr>
      <xdr:spPr>
        <a:xfrm>
          <a:off x="863111" y="998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50363</xdr:rowOff>
    </xdr:from>
    <xdr:to>
      <xdr:col>24</xdr:col>
      <xdr:colOff>63500</xdr:colOff>
      <xdr:row>78</xdr:row>
      <xdr:rowOff>53701</xdr:rowOff>
    </xdr:to>
    <xdr:cxnSp macro="">
      <xdr:nvCxnSpPr>
        <xdr:cNvPr id="172" name="直線コネクタ 171"/>
        <xdr:cNvCxnSpPr/>
      </xdr:nvCxnSpPr>
      <xdr:spPr>
        <a:xfrm flipV="1">
          <a:off x="3797300" y="13423463"/>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53701</xdr:rowOff>
    </xdr:from>
    <xdr:to>
      <xdr:col>19</xdr:col>
      <xdr:colOff>177800</xdr:colOff>
      <xdr:row>78</xdr:row>
      <xdr:rowOff>78938</xdr:rowOff>
    </xdr:to>
    <xdr:cxnSp macro="">
      <xdr:nvCxnSpPr>
        <xdr:cNvPr id="175" name="直線コネクタ 174"/>
        <xdr:cNvCxnSpPr/>
      </xdr:nvCxnSpPr>
      <xdr:spPr>
        <a:xfrm flipV="1">
          <a:off x="2908300" y="13426801"/>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78938</xdr:rowOff>
    </xdr:from>
    <xdr:to>
      <xdr:col>15</xdr:col>
      <xdr:colOff>50800</xdr:colOff>
      <xdr:row>78</xdr:row>
      <xdr:rowOff>89043</xdr:rowOff>
    </xdr:to>
    <xdr:cxnSp macro="">
      <xdr:nvCxnSpPr>
        <xdr:cNvPr id="178" name="直線コネクタ 177"/>
        <xdr:cNvCxnSpPr/>
      </xdr:nvCxnSpPr>
      <xdr:spPr>
        <a:xfrm flipV="1">
          <a:off x="2019300" y="13452038"/>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89043</xdr:rowOff>
    </xdr:from>
    <xdr:to>
      <xdr:col>10</xdr:col>
      <xdr:colOff>114300</xdr:colOff>
      <xdr:row>78</xdr:row>
      <xdr:rowOff>101660</xdr:rowOff>
    </xdr:to>
    <xdr:cxnSp macro="">
      <xdr:nvCxnSpPr>
        <xdr:cNvPr id="181" name="直線コネクタ 180"/>
        <xdr:cNvCxnSpPr/>
      </xdr:nvCxnSpPr>
      <xdr:spPr>
        <a:xfrm flipV="1">
          <a:off x="1130300" y="13462143"/>
          <a:ext cx="8890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171013</xdr:rowOff>
    </xdr:from>
    <xdr:to>
      <xdr:col>24</xdr:col>
      <xdr:colOff>114300</xdr:colOff>
      <xdr:row>78</xdr:row>
      <xdr:rowOff>101163</xdr:rowOff>
    </xdr:to>
    <xdr:sp macro="" textlink="">
      <xdr:nvSpPr>
        <xdr:cNvPr id="191" name="楕円 190"/>
        <xdr:cNvSpPr/>
      </xdr:nvSpPr>
      <xdr:spPr>
        <a:xfrm>
          <a:off x="4584700" y="133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85940</xdr:rowOff>
    </xdr:from>
    <xdr:ext cx="469744" cy="259045"/>
    <xdr:sp macro="" textlink="">
      <xdr:nvSpPr>
        <xdr:cNvPr id="192" name="維持補修費該当値テキスト"/>
        <xdr:cNvSpPr txBox="1"/>
      </xdr:nvSpPr>
      <xdr:spPr>
        <a:xfrm>
          <a:off x="4686300" y="1328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2901</xdr:rowOff>
    </xdr:from>
    <xdr:to>
      <xdr:col>20</xdr:col>
      <xdr:colOff>38100</xdr:colOff>
      <xdr:row>78</xdr:row>
      <xdr:rowOff>104501</xdr:rowOff>
    </xdr:to>
    <xdr:sp macro="" textlink="">
      <xdr:nvSpPr>
        <xdr:cNvPr id="193" name="楕円 192"/>
        <xdr:cNvSpPr/>
      </xdr:nvSpPr>
      <xdr:spPr>
        <a:xfrm>
          <a:off x="37465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95628</xdr:rowOff>
    </xdr:from>
    <xdr:ext cx="469744" cy="259045"/>
    <xdr:sp macro="" textlink="">
      <xdr:nvSpPr>
        <xdr:cNvPr id="194" name="テキスト ボックス 193"/>
        <xdr:cNvSpPr txBox="1"/>
      </xdr:nvSpPr>
      <xdr:spPr>
        <a:xfrm>
          <a:off x="3562428" y="1346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28138</xdr:rowOff>
    </xdr:from>
    <xdr:to>
      <xdr:col>15</xdr:col>
      <xdr:colOff>101600</xdr:colOff>
      <xdr:row>78</xdr:row>
      <xdr:rowOff>129738</xdr:rowOff>
    </xdr:to>
    <xdr:sp macro="" textlink="">
      <xdr:nvSpPr>
        <xdr:cNvPr id="195" name="楕円 194"/>
        <xdr:cNvSpPr/>
      </xdr:nvSpPr>
      <xdr:spPr>
        <a:xfrm>
          <a:off x="2857500" y="1340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120865</xdr:rowOff>
    </xdr:from>
    <xdr:ext cx="469744" cy="259045"/>
    <xdr:sp macro="" textlink="">
      <xdr:nvSpPr>
        <xdr:cNvPr id="196" name="テキスト ボックス 195"/>
        <xdr:cNvSpPr txBox="1"/>
      </xdr:nvSpPr>
      <xdr:spPr>
        <a:xfrm>
          <a:off x="2673428" y="1349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38243</xdr:rowOff>
    </xdr:from>
    <xdr:to>
      <xdr:col>10</xdr:col>
      <xdr:colOff>165100</xdr:colOff>
      <xdr:row>78</xdr:row>
      <xdr:rowOff>139843</xdr:rowOff>
    </xdr:to>
    <xdr:sp macro="" textlink="">
      <xdr:nvSpPr>
        <xdr:cNvPr id="197" name="楕円 196"/>
        <xdr:cNvSpPr/>
      </xdr:nvSpPr>
      <xdr:spPr>
        <a:xfrm>
          <a:off x="1968500" y="134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130970</xdr:rowOff>
    </xdr:from>
    <xdr:ext cx="469744" cy="259045"/>
    <xdr:sp macro="" textlink="">
      <xdr:nvSpPr>
        <xdr:cNvPr id="198" name="テキスト ボックス 197"/>
        <xdr:cNvSpPr txBox="1"/>
      </xdr:nvSpPr>
      <xdr:spPr>
        <a:xfrm>
          <a:off x="1784428" y="135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50860</xdr:rowOff>
    </xdr:from>
    <xdr:to>
      <xdr:col>6</xdr:col>
      <xdr:colOff>38100</xdr:colOff>
      <xdr:row>78</xdr:row>
      <xdr:rowOff>152460</xdr:rowOff>
    </xdr:to>
    <xdr:sp macro="" textlink="">
      <xdr:nvSpPr>
        <xdr:cNvPr id="199" name="楕円 198"/>
        <xdr:cNvSpPr/>
      </xdr:nvSpPr>
      <xdr:spPr>
        <a:xfrm>
          <a:off x="1079500" y="1342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143587</xdr:rowOff>
    </xdr:from>
    <xdr:ext cx="378565" cy="259045"/>
    <xdr:sp macro="" textlink="">
      <xdr:nvSpPr>
        <xdr:cNvPr id="200" name="テキスト ボックス 199"/>
        <xdr:cNvSpPr txBox="1"/>
      </xdr:nvSpPr>
      <xdr:spPr>
        <a:xfrm>
          <a:off x="941017" y="1351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107823</xdr:rowOff>
    </xdr:from>
    <xdr:to>
      <xdr:col>24</xdr:col>
      <xdr:colOff>63500</xdr:colOff>
      <xdr:row>95</xdr:row>
      <xdr:rowOff>18695</xdr:rowOff>
    </xdr:to>
    <xdr:cxnSp macro="">
      <xdr:nvCxnSpPr>
        <xdr:cNvPr id="230" name="直線コネクタ 229"/>
        <xdr:cNvCxnSpPr/>
      </xdr:nvCxnSpPr>
      <xdr:spPr>
        <a:xfrm flipV="1">
          <a:off x="3797300" y="16224123"/>
          <a:ext cx="838200" cy="8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18695</xdr:rowOff>
    </xdr:from>
    <xdr:to>
      <xdr:col>19</xdr:col>
      <xdr:colOff>177800</xdr:colOff>
      <xdr:row>95</xdr:row>
      <xdr:rowOff>92050</xdr:rowOff>
    </xdr:to>
    <xdr:cxnSp macro="">
      <xdr:nvCxnSpPr>
        <xdr:cNvPr id="233" name="直線コネクタ 232"/>
        <xdr:cNvCxnSpPr/>
      </xdr:nvCxnSpPr>
      <xdr:spPr>
        <a:xfrm flipV="1">
          <a:off x="2908300" y="16306445"/>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92050</xdr:rowOff>
    </xdr:from>
    <xdr:to>
      <xdr:col>15</xdr:col>
      <xdr:colOff>50800</xdr:colOff>
      <xdr:row>95</xdr:row>
      <xdr:rowOff>119368</xdr:rowOff>
    </xdr:to>
    <xdr:cxnSp macro="">
      <xdr:nvCxnSpPr>
        <xdr:cNvPr id="236" name="直線コネクタ 235"/>
        <xdr:cNvCxnSpPr/>
      </xdr:nvCxnSpPr>
      <xdr:spPr>
        <a:xfrm flipV="1">
          <a:off x="2019300" y="1637980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64884</xdr:rowOff>
    </xdr:from>
    <xdr:to>
      <xdr:col>10</xdr:col>
      <xdr:colOff>114300</xdr:colOff>
      <xdr:row>95</xdr:row>
      <xdr:rowOff>119368</xdr:rowOff>
    </xdr:to>
    <xdr:cxnSp macro="">
      <xdr:nvCxnSpPr>
        <xdr:cNvPr id="239" name="直線コネクタ 238"/>
        <xdr:cNvCxnSpPr/>
      </xdr:nvCxnSpPr>
      <xdr:spPr>
        <a:xfrm>
          <a:off x="1130300" y="16352634"/>
          <a:ext cx="8890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57023</xdr:rowOff>
    </xdr:from>
    <xdr:to>
      <xdr:col>24</xdr:col>
      <xdr:colOff>114300</xdr:colOff>
      <xdr:row>94</xdr:row>
      <xdr:rowOff>158623</xdr:rowOff>
    </xdr:to>
    <xdr:sp macro="" textlink="">
      <xdr:nvSpPr>
        <xdr:cNvPr id="249" name="楕円 248"/>
        <xdr:cNvSpPr/>
      </xdr:nvSpPr>
      <xdr:spPr>
        <a:xfrm>
          <a:off x="4584700" y="161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79900</xdr:rowOff>
    </xdr:from>
    <xdr:ext cx="599010" cy="259045"/>
    <xdr:sp macro="" textlink="">
      <xdr:nvSpPr>
        <xdr:cNvPr id="250" name="扶助費該当値テキスト"/>
        <xdr:cNvSpPr txBox="1"/>
      </xdr:nvSpPr>
      <xdr:spPr>
        <a:xfrm>
          <a:off x="4686300" y="1602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139345</xdr:rowOff>
    </xdr:from>
    <xdr:to>
      <xdr:col>20</xdr:col>
      <xdr:colOff>38100</xdr:colOff>
      <xdr:row>95</xdr:row>
      <xdr:rowOff>69495</xdr:rowOff>
    </xdr:to>
    <xdr:sp macro="" textlink="">
      <xdr:nvSpPr>
        <xdr:cNvPr id="251" name="楕円 250"/>
        <xdr:cNvSpPr/>
      </xdr:nvSpPr>
      <xdr:spPr>
        <a:xfrm>
          <a:off x="3746500" y="162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86022</xdr:rowOff>
    </xdr:from>
    <xdr:ext cx="599010" cy="259045"/>
    <xdr:sp macro="" textlink="">
      <xdr:nvSpPr>
        <xdr:cNvPr id="252" name="テキスト ボックス 251"/>
        <xdr:cNvSpPr txBox="1"/>
      </xdr:nvSpPr>
      <xdr:spPr>
        <a:xfrm>
          <a:off x="3497795" y="1603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41250</xdr:rowOff>
    </xdr:from>
    <xdr:to>
      <xdr:col>15</xdr:col>
      <xdr:colOff>101600</xdr:colOff>
      <xdr:row>95</xdr:row>
      <xdr:rowOff>142850</xdr:rowOff>
    </xdr:to>
    <xdr:sp macro="" textlink="">
      <xdr:nvSpPr>
        <xdr:cNvPr id="253" name="楕円 252"/>
        <xdr:cNvSpPr/>
      </xdr:nvSpPr>
      <xdr:spPr>
        <a:xfrm>
          <a:off x="2857500" y="163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159377</xdr:rowOff>
    </xdr:from>
    <xdr:ext cx="599010" cy="259045"/>
    <xdr:sp macro="" textlink="">
      <xdr:nvSpPr>
        <xdr:cNvPr id="254" name="テキスト ボックス 253"/>
        <xdr:cNvSpPr txBox="1"/>
      </xdr:nvSpPr>
      <xdr:spPr>
        <a:xfrm>
          <a:off x="2608795" y="1610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68568</xdr:rowOff>
    </xdr:from>
    <xdr:to>
      <xdr:col>10</xdr:col>
      <xdr:colOff>165100</xdr:colOff>
      <xdr:row>95</xdr:row>
      <xdr:rowOff>170168</xdr:rowOff>
    </xdr:to>
    <xdr:sp macro="" textlink="">
      <xdr:nvSpPr>
        <xdr:cNvPr id="255" name="楕円 254"/>
        <xdr:cNvSpPr/>
      </xdr:nvSpPr>
      <xdr:spPr>
        <a:xfrm>
          <a:off x="1968500" y="16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15245</xdr:rowOff>
    </xdr:from>
    <xdr:ext cx="599010" cy="259045"/>
    <xdr:sp macro="" textlink="">
      <xdr:nvSpPr>
        <xdr:cNvPr id="256" name="テキスト ボックス 255"/>
        <xdr:cNvSpPr txBox="1"/>
      </xdr:nvSpPr>
      <xdr:spPr>
        <a:xfrm>
          <a:off x="1719795" y="1613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14084</xdr:rowOff>
    </xdr:from>
    <xdr:to>
      <xdr:col>6</xdr:col>
      <xdr:colOff>38100</xdr:colOff>
      <xdr:row>95</xdr:row>
      <xdr:rowOff>115684</xdr:rowOff>
    </xdr:to>
    <xdr:sp macro="" textlink="">
      <xdr:nvSpPr>
        <xdr:cNvPr id="257" name="楕円 256"/>
        <xdr:cNvSpPr/>
      </xdr:nvSpPr>
      <xdr:spPr>
        <a:xfrm>
          <a:off x="1079500" y="163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132211</xdr:rowOff>
    </xdr:from>
    <xdr:ext cx="599010" cy="259045"/>
    <xdr:sp macro="" textlink="">
      <xdr:nvSpPr>
        <xdr:cNvPr id="258" name="テキスト ボックス 257"/>
        <xdr:cNvSpPr txBox="1"/>
      </xdr:nvSpPr>
      <xdr:spPr>
        <a:xfrm>
          <a:off x="830795" y="1607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43304</xdr:rowOff>
    </xdr:from>
    <xdr:to>
      <xdr:col>55</xdr:col>
      <xdr:colOff>0</xdr:colOff>
      <xdr:row>38</xdr:row>
      <xdr:rowOff>51817</xdr:rowOff>
    </xdr:to>
    <xdr:cxnSp macro="">
      <xdr:nvCxnSpPr>
        <xdr:cNvPr id="285" name="直線コネクタ 284"/>
        <xdr:cNvCxnSpPr/>
      </xdr:nvCxnSpPr>
      <xdr:spPr>
        <a:xfrm flipV="1">
          <a:off x="9639300" y="6044054"/>
          <a:ext cx="838200" cy="5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51817</xdr:rowOff>
    </xdr:from>
    <xdr:to>
      <xdr:col>50</xdr:col>
      <xdr:colOff>114300</xdr:colOff>
      <xdr:row>38</xdr:row>
      <xdr:rowOff>72771</xdr:rowOff>
    </xdr:to>
    <xdr:cxnSp macro="">
      <xdr:nvCxnSpPr>
        <xdr:cNvPr id="288" name="直線コネクタ 287"/>
        <xdr:cNvCxnSpPr/>
      </xdr:nvCxnSpPr>
      <xdr:spPr>
        <a:xfrm flipV="1">
          <a:off x="8750300" y="6566917"/>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72771</xdr:rowOff>
    </xdr:from>
    <xdr:to>
      <xdr:col>45</xdr:col>
      <xdr:colOff>177800</xdr:colOff>
      <xdr:row>38</xdr:row>
      <xdr:rowOff>76378</xdr:rowOff>
    </xdr:to>
    <xdr:cxnSp macro="">
      <xdr:nvCxnSpPr>
        <xdr:cNvPr id="291" name="直線コネクタ 290"/>
        <xdr:cNvCxnSpPr/>
      </xdr:nvCxnSpPr>
      <xdr:spPr>
        <a:xfrm flipV="1">
          <a:off x="7861300" y="6587871"/>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76378</xdr:rowOff>
    </xdr:from>
    <xdr:to>
      <xdr:col>41</xdr:col>
      <xdr:colOff>50800</xdr:colOff>
      <xdr:row>38</xdr:row>
      <xdr:rowOff>80657</xdr:rowOff>
    </xdr:to>
    <xdr:cxnSp macro="">
      <xdr:nvCxnSpPr>
        <xdr:cNvPr id="294" name="直線コネクタ 293"/>
        <xdr:cNvCxnSpPr/>
      </xdr:nvCxnSpPr>
      <xdr:spPr>
        <a:xfrm flipV="1">
          <a:off x="6972300" y="6591478"/>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163954</xdr:rowOff>
    </xdr:from>
    <xdr:to>
      <xdr:col>55</xdr:col>
      <xdr:colOff>50800</xdr:colOff>
      <xdr:row>35</xdr:row>
      <xdr:rowOff>94104</xdr:rowOff>
    </xdr:to>
    <xdr:sp macro="" textlink="">
      <xdr:nvSpPr>
        <xdr:cNvPr id="304" name="楕円 303"/>
        <xdr:cNvSpPr/>
      </xdr:nvSpPr>
      <xdr:spPr>
        <a:xfrm>
          <a:off x="10426700" y="59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78881</xdr:rowOff>
    </xdr:from>
    <xdr:ext cx="599010" cy="259045"/>
    <xdr:sp macro="" textlink="">
      <xdr:nvSpPr>
        <xdr:cNvPr id="305" name="補助費等該当値テキスト"/>
        <xdr:cNvSpPr txBox="1"/>
      </xdr:nvSpPr>
      <xdr:spPr>
        <a:xfrm>
          <a:off x="10528300" y="590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1017</xdr:rowOff>
    </xdr:from>
    <xdr:to>
      <xdr:col>50</xdr:col>
      <xdr:colOff>165100</xdr:colOff>
      <xdr:row>38</xdr:row>
      <xdr:rowOff>102617</xdr:rowOff>
    </xdr:to>
    <xdr:sp macro="" textlink="">
      <xdr:nvSpPr>
        <xdr:cNvPr id="306" name="楕円 305"/>
        <xdr:cNvSpPr/>
      </xdr:nvSpPr>
      <xdr:spPr>
        <a:xfrm>
          <a:off x="9588500" y="65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93744</xdr:rowOff>
    </xdr:from>
    <xdr:ext cx="534377" cy="259045"/>
    <xdr:sp macro="" textlink="">
      <xdr:nvSpPr>
        <xdr:cNvPr id="307" name="テキスト ボックス 306"/>
        <xdr:cNvSpPr txBox="1"/>
      </xdr:nvSpPr>
      <xdr:spPr>
        <a:xfrm>
          <a:off x="9372111" y="66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21971</xdr:rowOff>
    </xdr:from>
    <xdr:to>
      <xdr:col>46</xdr:col>
      <xdr:colOff>38100</xdr:colOff>
      <xdr:row>38</xdr:row>
      <xdr:rowOff>123571</xdr:rowOff>
    </xdr:to>
    <xdr:sp macro="" textlink="">
      <xdr:nvSpPr>
        <xdr:cNvPr id="308" name="楕円 307"/>
        <xdr:cNvSpPr/>
      </xdr:nvSpPr>
      <xdr:spPr>
        <a:xfrm>
          <a:off x="8699500" y="65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114698</xdr:rowOff>
    </xdr:from>
    <xdr:ext cx="534377" cy="259045"/>
    <xdr:sp macro="" textlink="">
      <xdr:nvSpPr>
        <xdr:cNvPr id="309" name="テキスト ボックス 308"/>
        <xdr:cNvSpPr txBox="1"/>
      </xdr:nvSpPr>
      <xdr:spPr>
        <a:xfrm>
          <a:off x="8483111" y="66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25578</xdr:rowOff>
    </xdr:from>
    <xdr:to>
      <xdr:col>41</xdr:col>
      <xdr:colOff>101600</xdr:colOff>
      <xdr:row>38</xdr:row>
      <xdr:rowOff>127178</xdr:rowOff>
    </xdr:to>
    <xdr:sp macro="" textlink="">
      <xdr:nvSpPr>
        <xdr:cNvPr id="310" name="楕円 309"/>
        <xdr:cNvSpPr/>
      </xdr:nvSpPr>
      <xdr:spPr>
        <a:xfrm>
          <a:off x="78105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118305</xdr:rowOff>
    </xdr:from>
    <xdr:ext cx="534377" cy="259045"/>
    <xdr:sp macro="" textlink="">
      <xdr:nvSpPr>
        <xdr:cNvPr id="311" name="テキスト ボックス 310"/>
        <xdr:cNvSpPr txBox="1"/>
      </xdr:nvSpPr>
      <xdr:spPr>
        <a:xfrm>
          <a:off x="7594111" y="66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29857</xdr:rowOff>
    </xdr:from>
    <xdr:to>
      <xdr:col>36</xdr:col>
      <xdr:colOff>165100</xdr:colOff>
      <xdr:row>38</xdr:row>
      <xdr:rowOff>131457</xdr:rowOff>
    </xdr:to>
    <xdr:sp macro="" textlink="">
      <xdr:nvSpPr>
        <xdr:cNvPr id="312" name="楕円 311"/>
        <xdr:cNvSpPr/>
      </xdr:nvSpPr>
      <xdr:spPr>
        <a:xfrm>
          <a:off x="6921500" y="65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122584</xdr:rowOff>
    </xdr:from>
    <xdr:ext cx="534377" cy="259045"/>
    <xdr:sp macro="" textlink="">
      <xdr:nvSpPr>
        <xdr:cNvPr id="313" name="テキスト ボックス 312"/>
        <xdr:cNvSpPr txBox="1"/>
      </xdr:nvSpPr>
      <xdr:spPr>
        <a:xfrm>
          <a:off x="6705111" y="66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94653</xdr:rowOff>
    </xdr:from>
    <xdr:to>
      <xdr:col>55</xdr:col>
      <xdr:colOff>0</xdr:colOff>
      <xdr:row>55</xdr:row>
      <xdr:rowOff>26213</xdr:rowOff>
    </xdr:to>
    <xdr:cxnSp macro="">
      <xdr:nvCxnSpPr>
        <xdr:cNvPr id="342" name="直線コネクタ 341"/>
        <xdr:cNvCxnSpPr/>
      </xdr:nvCxnSpPr>
      <xdr:spPr>
        <a:xfrm>
          <a:off x="9639300" y="9181503"/>
          <a:ext cx="838200" cy="27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94653</xdr:rowOff>
    </xdr:from>
    <xdr:to>
      <xdr:col>50</xdr:col>
      <xdr:colOff>114300</xdr:colOff>
      <xdr:row>54</xdr:row>
      <xdr:rowOff>129425</xdr:rowOff>
    </xdr:to>
    <xdr:cxnSp macro="">
      <xdr:nvCxnSpPr>
        <xdr:cNvPr id="345" name="直線コネクタ 344"/>
        <xdr:cNvCxnSpPr/>
      </xdr:nvCxnSpPr>
      <xdr:spPr>
        <a:xfrm flipV="1">
          <a:off x="8750300" y="9181503"/>
          <a:ext cx="889000" cy="2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129425</xdr:rowOff>
    </xdr:from>
    <xdr:to>
      <xdr:col>45</xdr:col>
      <xdr:colOff>177800</xdr:colOff>
      <xdr:row>55</xdr:row>
      <xdr:rowOff>111875</xdr:rowOff>
    </xdr:to>
    <xdr:cxnSp macro="">
      <xdr:nvCxnSpPr>
        <xdr:cNvPr id="348" name="直線コネクタ 347"/>
        <xdr:cNvCxnSpPr/>
      </xdr:nvCxnSpPr>
      <xdr:spPr>
        <a:xfrm flipV="1">
          <a:off x="7861300" y="9387725"/>
          <a:ext cx="889000" cy="1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166954</xdr:rowOff>
    </xdr:from>
    <xdr:to>
      <xdr:col>41</xdr:col>
      <xdr:colOff>50800</xdr:colOff>
      <xdr:row>55</xdr:row>
      <xdr:rowOff>111875</xdr:rowOff>
    </xdr:to>
    <xdr:cxnSp macro="">
      <xdr:nvCxnSpPr>
        <xdr:cNvPr id="351" name="直線コネクタ 350"/>
        <xdr:cNvCxnSpPr/>
      </xdr:nvCxnSpPr>
      <xdr:spPr>
        <a:xfrm>
          <a:off x="6972300" y="9425254"/>
          <a:ext cx="889000" cy="1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146863</xdr:rowOff>
    </xdr:from>
    <xdr:to>
      <xdr:col>55</xdr:col>
      <xdr:colOff>50800</xdr:colOff>
      <xdr:row>55</xdr:row>
      <xdr:rowOff>77013</xdr:rowOff>
    </xdr:to>
    <xdr:sp macro="" textlink="">
      <xdr:nvSpPr>
        <xdr:cNvPr id="361" name="楕円 360"/>
        <xdr:cNvSpPr/>
      </xdr:nvSpPr>
      <xdr:spPr>
        <a:xfrm>
          <a:off x="10426700" y="94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169740</xdr:rowOff>
    </xdr:from>
    <xdr:ext cx="534377" cy="259045"/>
    <xdr:sp macro="" textlink="">
      <xdr:nvSpPr>
        <xdr:cNvPr id="362" name="普通建設事業費該当値テキスト"/>
        <xdr:cNvSpPr txBox="1"/>
      </xdr:nvSpPr>
      <xdr:spPr>
        <a:xfrm>
          <a:off x="10528300" y="92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43853</xdr:rowOff>
    </xdr:from>
    <xdr:to>
      <xdr:col>50</xdr:col>
      <xdr:colOff>165100</xdr:colOff>
      <xdr:row>53</xdr:row>
      <xdr:rowOff>145453</xdr:rowOff>
    </xdr:to>
    <xdr:sp macro="" textlink="">
      <xdr:nvSpPr>
        <xdr:cNvPr id="363" name="楕円 362"/>
        <xdr:cNvSpPr/>
      </xdr:nvSpPr>
      <xdr:spPr>
        <a:xfrm>
          <a:off x="9588500" y="91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161980</xdr:rowOff>
    </xdr:from>
    <xdr:ext cx="534377" cy="259045"/>
    <xdr:sp macro="" textlink="">
      <xdr:nvSpPr>
        <xdr:cNvPr id="364" name="テキスト ボックス 363"/>
        <xdr:cNvSpPr txBox="1"/>
      </xdr:nvSpPr>
      <xdr:spPr>
        <a:xfrm>
          <a:off x="9372111" y="89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78625</xdr:rowOff>
    </xdr:from>
    <xdr:to>
      <xdr:col>46</xdr:col>
      <xdr:colOff>38100</xdr:colOff>
      <xdr:row>55</xdr:row>
      <xdr:rowOff>8775</xdr:rowOff>
    </xdr:to>
    <xdr:sp macro="" textlink="">
      <xdr:nvSpPr>
        <xdr:cNvPr id="365" name="楕円 364"/>
        <xdr:cNvSpPr/>
      </xdr:nvSpPr>
      <xdr:spPr>
        <a:xfrm>
          <a:off x="8699500" y="93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25302</xdr:rowOff>
    </xdr:from>
    <xdr:ext cx="534377" cy="259045"/>
    <xdr:sp macro="" textlink="">
      <xdr:nvSpPr>
        <xdr:cNvPr id="366" name="テキスト ボックス 365"/>
        <xdr:cNvSpPr txBox="1"/>
      </xdr:nvSpPr>
      <xdr:spPr>
        <a:xfrm>
          <a:off x="8483111" y="91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61075</xdr:rowOff>
    </xdr:from>
    <xdr:to>
      <xdr:col>41</xdr:col>
      <xdr:colOff>101600</xdr:colOff>
      <xdr:row>55</xdr:row>
      <xdr:rowOff>162675</xdr:rowOff>
    </xdr:to>
    <xdr:sp macro="" textlink="">
      <xdr:nvSpPr>
        <xdr:cNvPr id="367" name="楕円 366"/>
        <xdr:cNvSpPr/>
      </xdr:nvSpPr>
      <xdr:spPr>
        <a:xfrm>
          <a:off x="7810500" y="94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7752</xdr:rowOff>
    </xdr:from>
    <xdr:ext cx="534377" cy="259045"/>
    <xdr:sp macro="" textlink="">
      <xdr:nvSpPr>
        <xdr:cNvPr id="368" name="テキスト ボックス 367"/>
        <xdr:cNvSpPr txBox="1"/>
      </xdr:nvSpPr>
      <xdr:spPr>
        <a:xfrm>
          <a:off x="7594111" y="92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116154</xdr:rowOff>
    </xdr:from>
    <xdr:to>
      <xdr:col>36</xdr:col>
      <xdr:colOff>165100</xdr:colOff>
      <xdr:row>55</xdr:row>
      <xdr:rowOff>46304</xdr:rowOff>
    </xdr:to>
    <xdr:sp macro="" textlink="">
      <xdr:nvSpPr>
        <xdr:cNvPr id="369" name="楕円 368"/>
        <xdr:cNvSpPr/>
      </xdr:nvSpPr>
      <xdr:spPr>
        <a:xfrm>
          <a:off x="6921500" y="93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62831</xdr:rowOff>
    </xdr:from>
    <xdr:ext cx="534377" cy="259045"/>
    <xdr:sp macro="" textlink="">
      <xdr:nvSpPr>
        <xdr:cNvPr id="370" name="テキスト ボックス 369"/>
        <xdr:cNvSpPr txBox="1"/>
      </xdr:nvSpPr>
      <xdr:spPr>
        <a:xfrm>
          <a:off x="6705111" y="91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19304</xdr:rowOff>
    </xdr:from>
    <xdr:to>
      <xdr:col>55</xdr:col>
      <xdr:colOff>0</xdr:colOff>
      <xdr:row>75</xdr:row>
      <xdr:rowOff>155626</xdr:rowOff>
    </xdr:to>
    <xdr:cxnSp macro="">
      <xdr:nvCxnSpPr>
        <xdr:cNvPr id="399" name="直線コネクタ 398"/>
        <xdr:cNvCxnSpPr/>
      </xdr:nvCxnSpPr>
      <xdr:spPr>
        <a:xfrm>
          <a:off x="9639300" y="12706604"/>
          <a:ext cx="838200" cy="30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19304</xdr:rowOff>
    </xdr:from>
    <xdr:to>
      <xdr:col>50</xdr:col>
      <xdr:colOff>114300</xdr:colOff>
      <xdr:row>75</xdr:row>
      <xdr:rowOff>154139</xdr:rowOff>
    </xdr:to>
    <xdr:cxnSp macro="">
      <xdr:nvCxnSpPr>
        <xdr:cNvPr id="402" name="直線コネクタ 401"/>
        <xdr:cNvCxnSpPr/>
      </xdr:nvCxnSpPr>
      <xdr:spPr>
        <a:xfrm flipV="1">
          <a:off x="8750300" y="12706604"/>
          <a:ext cx="889000" cy="3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154139</xdr:rowOff>
    </xdr:from>
    <xdr:to>
      <xdr:col>45</xdr:col>
      <xdr:colOff>177800</xdr:colOff>
      <xdr:row>77</xdr:row>
      <xdr:rowOff>78550</xdr:rowOff>
    </xdr:to>
    <xdr:cxnSp macro="">
      <xdr:nvCxnSpPr>
        <xdr:cNvPr id="405" name="直線コネクタ 404"/>
        <xdr:cNvCxnSpPr/>
      </xdr:nvCxnSpPr>
      <xdr:spPr>
        <a:xfrm flipV="1">
          <a:off x="7861300" y="13012889"/>
          <a:ext cx="889000" cy="2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78550</xdr:rowOff>
    </xdr:from>
    <xdr:to>
      <xdr:col>41</xdr:col>
      <xdr:colOff>50800</xdr:colOff>
      <xdr:row>78</xdr:row>
      <xdr:rowOff>7931</xdr:rowOff>
    </xdr:to>
    <xdr:cxnSp macro="">
      <xdr:nvCxnSpPr>
        <xdr:cNvPr id="408" name="直線コネクタ 407"/>
        <xdr:cNvCxnSpPr/>
      </xdr:nvCxnSpPr>
      <xdr:spPr>
        <a:xfrm flipV="1">
          <a:off x="6972300" y="13280200"/>
          <a:ext cx="889000" cy="10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104826</xdr:rowOff>
    </xdr:from>
    <xdr:to>
      <xdr:col>55</xdr:col>
      <xdr:colOff>50800</xdr:colOff>
      <xdr:row>76</xdr:row>
      <xdr:rowOff>34976</xdr:rowOff>
    </xdr:to>
    <xdr:sp macro="" textlink="">
      <xdr:nvSpPr>
        <xdr:cNvPr id="418" name="楕円 417"/>
        <xdr:cNvSpPr/>
      </xdr:nvSpPr>
      <xdr:spPr>
        <a:xfrm>
          <a:off x="10426700" y="129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127703</xdr:rowOff>
    </xdr:from>
    <xdr:ext cx="534377" cy="259045"/>
    <xdr:sp macro="" textlink="">
      <xdr:nvSpPr>
        <xdr:cNvPr id="419" name="普通建設事業費 （ うち新規整備　）該当値テキスト"/>
        <xdr:cNvSpPr txBox="1"/>
      </xdr:nvSpPr>
      <xdr:spPr>
        <a:xfrm>
          <a:off x="10528300" y="1281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139954</xdr:rowOff>
    </xdr:from>
    <xdr:to>
      <xdr:col>50</xdr:col>
      <xdr:colOff>165100</xdr:colOff>
      <xdr:row>74</xdr:row>
      <xdr:rowOff>70104</xdr:rowOff>
    </xdr:to>
    <xdr:sp macro="" textlink="">
      <xdr:nvSpPr>
        <xdr:cNvPr id="420" name="楕円 419"/>
        <xdr:cNvSpPr/>
      </xdr:nvSpPr>
      <xdr:spPr>
        <a:xfrm>
          <a:off x="9588500" y="126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86631</xdr:rowOff>
    </xdr:from>
    <xdr:ext cx="534377" cy="259045"/>
    <xdr:sp macro="" textlink="">
      <xdr:nvSpPr>
        <xdr:cNvPr id="421" name="テキスト ボックス 420"/>
        <xdr:cNvSpPr txBox="1"/>
      </xdr:nvSpPr>
      <xdr:spPr>
        <a:xfrm>
          <a:off x="9372111" y="124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103340</xdr:rowOff>
    </xdr:from>
    <xdr:to>
      <xdr:col>46</xdr:col>
      <xdr:colOff>38100</xdr:colOff>
      <xdr:row>76</xdr:row>
      <xdr:rowOff>33489</xdr:rowOff>
    </xdr:to>
    <xdr:sp macro="" textlink="">
      <xdr:nvSpPr>
        <xdr:cNvPr id="422" name="楕円 421"/>
        <xdr:cNvSpPr/>
      </xdr:nvSpPr>
      <xdr:spPr>
        <a:xfrm>
          <a:off x="8699500" y="1296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50017</xdr:rowOff>
    </xdr:from>
    <xdr:ext cx="534377" cy="259045"/>
    <xdr:sp macro="" textlink="">
      <xdr:nvSpPr>
        <xdr:cNvPr id="423" name="テキスト ボックス 422"/>
        <xdr:cNvSpPr txBox="1"/>
      </xdr:nvSpPr>
      <xdr:spPr>
        <a:xfrm>
          <a:off x="8483111" y="127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27750</xdr:rowOff>
    </xdr:from>
    <xdr:to>
      <xdr:col>41</xdr:col>
      <xdr:colOff>101600</xdr:colOff>
      <xdr:row>77</xdr:row>
      <xdr:rowOff>129350</xdr:rowOff>
    </xdr:to>
    <xdr:sp macro="" textlink="">
      <xdr:nvSpPr>
        <xdr:cNvPr id="424" name="楕円 423"/>
        <xdr:cNvSpPr/>
      </xdr:nvSpPr>
      <xdr:spPr>
        <a:xfrm>
          <a:off x="7810500" y="132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145877</xdr:rowOff>
    </xdr:from>
    <xdr:ext cx="534377" cy="259045"/>
    <xdr:sp macro="" textlink="">
      <xdr:nvSpPr>
        <xdr:cNvPr id="425" name="テキスト ボックス 424"/>
        <xdr:cNvSpPr txBox="1"/>
      </xdr:nvSpPr>
      <xdr:spPr>
        <a:xfrm>
          <a:off x="7594111" y="130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128581</xdr:rowOff>
    </xdr:from>
    <xdr:to>
      <xdr:col>36</xdr:col>
      <xdr:colOff>165100</xdr:colOff>
      <xdr:row>78</xdr:row>
      <xdr:rowOff>58731</xdr:rowOff>
    </xdr:to>
    <xdr:sp macro="" textlink="">
      <xdr:nvSpPr>
        <xdr:cNvPr id="426" name="楕円 425"/>
        <xdr:cNvSpPr/>
      </xdr:nvSpPr>
      <xdr:spPr>
        <a:xfrm>
          <a:off x="6921500" y="133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49858</xdr:rowOff>
    </xdr:from>
    <xdr:ext cx="534377" cy="259045"/>
    <xdr:sp macro="" textlink="">
      <xdr:nvSpPr>
        <xdr:cNvPr id="427" name="テキスト ボックス 426"/>
        <xdr:cNvSpPr txBox="1"/>
      </xdr:nvSpPr>
      <xdr:spPr>
        <a:xfrm>
          <a:off x="6705111" y="134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51194</xdr:rowOff>
    </xdr:from>
    <xdr:to>
      <xdr:col>55</xdr:col>
      <xdr:colOff>0</xdr:colOff>
      <xdr:row>97</xdr:row>
      <xdr:rowOff>161544</xdr:rowOff>
    </xdr:to>
    <xdr:cxnSp macro="">
      <xdr:nvCxnSpPr>
        <xdr:cNvPr id="456" name="直線コネクタ 455"/>
        <xdr:cNvCxnSpPr/>
      </xdr:nvCxnSpPr>
      <xdr:spPr>
        <a:xfrm>
          <a:off x="9639300" y="16681844"/>
          <a:ext cx="838200" cy="1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51194</xdr:rowOff>
    </xdr:from>
    <xdr:to>
      <xdr:col>50</xdr:col>
      <xdr:colOff>114300</xdr:colOff>
      <xdr:row>97</xdr:row>
      <xdr:rowOff>64312</xdr:rowOff>
    </xdr:to>
    <xdr:cxnSp macro="">
      <xdr:nvCxnSpPr>
        <xdr:cNvPr id="459" name="直線コネクタ 458"/>
        <xdr:cNvCxnSpPr/>
      </xdr:nvCxnSpPr>
      <xdr:spPr>
        <a:xfrm flipV="1">
          <a:off x="8750300" y="16681844"/>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64312</xdr:rowOff>
    </xdr:from>
    <xdr:to>
      <xdr:col>45</xdr:col>
      <xdr:colOff>177800</xdr:colOff>
      <xdr:row>97</xdr:row>
      <xdr:rowOff>73101</xdr:rowOff>
    </xdr:to>
    <xdr:cxnSp macro="">
      <xdr:nvCxnSpPr>
        <xdr:cNvPr id="462" name="直線コネクタ 461"/>
        <xdr:cNvCxnSpPr/>
      </xdr:nvCxnSpPr>
      <xdr:spPr>
        <a:xfrm flipV="1">
          <a:off x="7861300" y="16694962"/>
          <a:ext cx="889000" cy="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159296</xdr:rowOff>
    </xdr:from>
    <xdr:to>
      <xdr:col>41</xdr:col>
      <xdr:colOff>50800</xdr:colOff>
      <xdr:row>97</xdr:row>
      <xdr:rowOff>73101</xdr:rowOff>
    </xdr:to>
    <xdr:cxnSp macro="">
      <xdr:nvCxnSpPr>
        <xdr:cNvPr id="465" name="直線コネクタ 464"/>
        <xdr:cNvCxnSpPr/>
      </xdr:nvCxnSpPr>
      <xdr:spPr>
        <a:xfrm>
          <a:off x="6972300" y="16618496"/>
          <a:ext cx="889000" cy="8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110744</xdr:rowOff>
    </xdr:from>
    <xdr:to>
      <xdr:col>55</xdr:col>
      <xdr:colOff>50800</xdr:colOff>
      <xdr:row>98</xdr:row>
      <xdr:rowOff>40894</xdr:rowOff>
    </xdr:to>
    <xdr:sp macro="" textlink="">
      <xdr:nvSpPr>
        <xdr:cNvPr id="475" name="楕円 474"/>
        <xdr:cNvSpPr/>
      </xdr:nvSpPr>
      <xdr:spPr>
        <a:xfrm>
          <a:off x="10426700" y="167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89171</xdr:rowOff>
    </xdr:from>
    <xdr:ext cx="534377" cy="259045"/>
    <xdr:sp macro="" textlink="">
      <xdr:nvSpPr>
        <xdr:cNvPr id="476" name="普通建設事業費 （ うち更新整備　）該当値テキスト"/>
        <xdr:cNvSpPr txBox="1"/>
      </xdr:nvSpPr>
      <xdr:spPr>
        <a:xfrm>
          <a:off x="10528300" y="1671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394</xdr:rowOff>
    </xdr:from>
    <xdr:to>
      <xdr:col>50</xdr:col>
      <xdr:colOff>165100</xdr:colOff>
      <xdr:row>97</xdr:row>
      <xdr:rowOff>101994</xdr:rowOff>
    </xdr:to>
    <xdr:sp macro="" textlink="">
      <xdr:nvSpPr>
        <xdr:cNvPr id="477" name="楕円 476"/>
        <xdr:cNvSpPr/>
      </xdr:nvSpPr>
      <xdr:spPr>
        <a:xfrm>
          <a:off x="9588500" y="166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118521</xdr:rowOff>
    </xdr:from>
    <xdr:ext cx="534377" cy="259045"/>
    <xdr:sp macro="" textlink="">
      <xdr:nvSpPr>
        <xdr:cNvPr id="478" name="テキスト ボックス 477"/>
        <xdr:cNvSpPr txBox="1"/>
      </xdr:nvSpPr>
      <xdr:spPr>
        <a:xfrm>
          <a:off x="9372111" y="164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13512</xdr:rowOff>
    </xdr:from>
    <xdr:to>
      <xdr:col>46</xdr:col>
      <xdr:colOff>38100</xdr:colOff>
      <xdr:row>97</xdr:row>
      <xdr:rowOff>115112</xdr:rowOff>
    </xdr:to>
    <xdr:sp macro="" textlink="">
      <xdr:nvSpPr>
        <xdr:cNvPr id="479" name="楕円 478"/>
        <xdr:cNvSpPr/>
      </xdr:nvSpPr>
      <xdr:spPr>
        <a:xfrm>
          <a:off x="8699500" y="166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131639</xdr:rowOff>
    </xdr:from>
    <xdr:ext cx="534377" cy="259045"/>
    <xdr:sp macro="" textlink="">
      <xdr:nvSpPr>
        <xdr:cNvPr id="480" name="テキスト ボックス 479"/>
        <xdr:cNvSpPr txBox="1"/>
      </xdr:nvSpPr>
      <xdr:spPr>
        <a:xfrm>
          <a:off x="8483111" y="1641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22301</xdr:rowOff>
    </xdr:from>
    <xdr:to>
      <xdr:col>41</xdr:col>
      <xdr:colOff>101600</xdr:colOff>
      <xdr:row>97</xdr:row>
      <xdr:rowOff>123901</xdr:rowOff>
    </xdr:to>
    <xdr:sp macro="" textlink="">
      <xdr:nvSpPr>
        <xdr:cNvPr id="481" name="楕円 480"/>
        <xdr:cNvSpPr/>
      </xdr:nvSpPr>
      <xdr:spPr>
        <a:xfrm>
          <a:off x="7810500" y="166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115028</xdr:rowOff>
    </xdr:from>
    <xdr:ext cx="534377" cy="259045"/>
    <xdr:sp macro="" textlink="">
      <xdr:nvSpPr>
        <xdr:cNvPr id="482" name="テキスト ボックス 481"/>
        <xdr:cNvSpPr txBox="1"/>
      </xdr:nvSpPr>
      <xdr:spPr>
        <a:xfrm>
          <a:off x="7594111" y="16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108496</xdr:rowOff>
    </xdr:from>
    <xdr:to>
      <xdr:col>36</xdr:col>
      <xdr:colOff>165100</xdr:colOff>
      <xdr:row>97</xdr:row>
      <xdr:rowOff>38646</xdr:rowOff>
    </xdr:to>
    <xdr:sp macro="" textlink="">
      <xdr:nvSpPr>
        <xdr:cNvPr id="483" name="楕円 482"/>
        <xdr:cNvSpPr/>
      </xdr:nvSpPr>
      <xdr:spPr>
        <a:xfrm>
          <a:off x="6921500" y="165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55173</xdr:rowOff>
    </xdr:from>
    <xdr:ext cx="534377" cy="259045"/>
    <xdr:sp macro="" textlink="">
      <xdr:nvSpPr>
        <xdr:cNvPr id="484" name="テキスト ボックス 483"/>
        <xdr:cNvSpPr txBox="1"/>
      </xdr:nvSpPr>
      <xdr:spPr>
        <a:xfrm>
          <a:off x="6705111" y="163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50946</xdr:rowOff>
    </xdr:from>
    <xdr:to>
      <xdr:col>85</xdr:col>
      <xdr:colOff>127000</xdr:colOff>
      <xdr:row>36</xdr:row>
      <xdr:rowOff>106267</xdr:rowOff>
    </xdr:to>
    <xdr:cxnSp macro="">
      <xdr:nvCxnSpPr>
        <xdr:cNvPr id="509" name="直線コネクタ 508"/>
        <xdr:cNvCxnSpPr/>
      </xdr:nvCxnSpPr>
      <xdr:spPr>
        <a:xfrm flipV="1">
          <a:off x="15481300" y="6223146"/>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106267</xdr:rowOff>
    </xdr:from>
    <xdr:to>
      <xdr:col>81</xdr:col>
      <xdr:colOff>50800</xdr:colOff>
      <xdr:row>37</xdr:row>
      <xdr:rowOff>56833</xdr:rowOff>
    </xdr:to>
    <xdr:cxnSp macro="">
      <xdr:nvCxnSpPr>
        <xdr:cNvPr id="512" name="直線コネクタ 511"/>
        <xdr:cNvCxnSpPr/>
      </xdr:nvCxnSpPr>
      <xdr:spPr>
        <a:xfrm flipV="1">
          <a:off x="14592300" y="6278467"/>
          <a:ext cx="889000" cy="12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150959</xdr:rowOff>
    </xdr:from>
    <xdr:to>
      <xdr:col>76</xdr:col>
      <xdr:colOff>114300</xdr:colOff>
      <xdr:row>37</xdr:row>
      <xdr:rowOff>56833</xdr:rowOff>
    </xdr:to>
    <xdr:cxnSp macro="">
      <xdr:nvCxnSpPr>
        <xdr:cNvPr id="515" name="直線コネクタ 514"/>
        <xdr:cNvCxnSpPr/>
      </xdr:nvCxnSpPr>
      <xdr:spPr>
        <a:xfrm>
          <a:off x="13703300" y="6323159"/>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53918</xdr:rowOff>
    </xdr:from>
    <xdr:to>
      <xdr:col>71</xdr:col>
      <xdr:colOff>177800</xdr:colOff>
      <xdr:row>36</xdr:row>
      <xdr:rowOff>150959</xdr:rowOff>
    </xdr:to>
    <xdr:cxnSp macro="">
      <xdr:nvCxnSpPr>
        <xdr:cNvPr id="518" name="直線コネクタ 517"/>
        <xdr:cNvCxnSpPr/>
      </xdr:nvCxnSpPr>
      <xdr:spPr>
        <a:xfrm>
          <a:off x="12814300" y="6226118"/>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xdr:rowOff>
    </xdr:from>
    <xdr:to>
      <xdr:col>85</xdr:col>
      <xdr:colOff>177800</xdr:colOff>
      <xdr:row>36</xdr:row>
      <xdr:rowOff>101746</xdr:rowOff>
    </xdr:to>
    <xdr:sp macro="" textlink="">
      <xdr:nvSpPr>
        <xdr:cNvPr id="528" name="楕円 527"/>
        <xdr:cNvSpPr/>
      </xdr:nvSpPr>
      <xdr:spPr>
        <a:xfrm>
          <a:off x="16268700" y="61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23023</xdr:rowOff>
    </xdr:from>
    <xdr:ext cx="469744" cy="259045"/>
    <xdr:sp macro="" textlink="">
      <xdr:nvSpPr>
        <xdr:cNvPr id="529" name="災害復旧事業費該当値テキスト"/>
        <xdr:cNvSpPr txBox="1"/>
      </xdr:nvSpPr>
      <xdr:spPr>
        <a:xfrm>
          <a:off x="16370300" y="602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55467</xdr:rowOff>
    </xdr:from>
    <xdr:to>
      <xdr:col>81</xdr:col>
      <xdr:colOff>101600</xdr:colOff>
      <xdr:row>36</xdr:row>
      <xdr:rowOff>157067</xdr:rowOff>
    </xdr:to>
    <xdr:sp macro="" textlink="">
      <xdr:nvSpPr>
        <xdr:cNvPr id="530" name="楕円 529"/>
        <xdr:cNvSpPr/>
      </xdr:nvSpPr>
      <xdr:spPr>
        <a:xfrm>
          <a:off x="15430500" y="62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2144</xdr:rowOff>
    </xdr:from>
    <xdr:ext cx="469744" cy="259045"/>
    <xdr:sp macro="" textlink="">
      <xdr:nvSpPr>
        <xdr:cNvPr id="531" name="テキスト ボックス 530"/>
        <xdr:cNvSpPr txBox="1"/>
      </xdr:nvSpPr>
      <xdr:spPr>
        <a:xfrm>
          <a:off x="15246428" y="600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6033</xdr:rowOff>
    </xdr:from>
    <xdr:to>
      <xdr:col>76</xdr:col>
      <xdr:colOff>165100</xdr:colOff>
      <xdr:row>37</xdr:row>
      <xdr:rowOff>107633</xdr:rowOff>
    </xdr:to>
    <xdr:sp macro="" textlink="">
      <xdr:nvSpPr>
        <xdr:cNvPr id="532" name="楕円 531"/>
        <xdr:cNvSpPr/>
      </xdr:nvSpPr>
      <xdr:spPr>
        <a:xfrm>
          <a:off x="145415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124160</xdr:rowOff>
    </xdr:from>
    <xdr:ext cx="469744" cy="259045"/>
    <xdr:sp macro="" textlink="">
      <xdr:nvSpPr>
        <xdr:cNvPr id="533" name="テキスト ボックス 532"/>
        <xdr:cNvSpPr txBox="1"/>
      </xdr:nvSpPr>
      <xdr:spPr>
        <a:xfrm>
          <a:off x="14357428" y="612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100159</xdr:rowOff>
    </xdr:from>
    <xdr:to>
      <xdr:col>72</xdr:col>
      <xdr:colOff>38100</xdr:colOff>
      <xdr:row>37</xdr:row>
      <xdr:rowOff>30309</xdr:rowOff>
    </xdr:to>
    <xdr:sp macro="" textlink="">
      <xdr:nvSpPr>
        <xdr:cNvPr id="534" name="楕円 533"/>
        <xdr:cNvSpPr/>
      </xdr:nvSpPr>
      <xdr:spPr>
        <a:xfrm>
          <a:off x="13652500" y="62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46836</xdr:rowOff>
    </xdr:from>
    <xdr:ext cx="469744" cy="259045"/>
    <xdr:sp macro="" textlink="">
      <xdr:nvSpPr>
        <xdr:cNvPr id="535" name="テキスト ボックス 534"/>
        <xdr:cNvSpPr txBox="1"/>
      </xdr:nvSpPr>
      <xdr:spPr>
        <a:xfrm>
          <a:off x="13468428" y="604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3118</xdr:rowOff>
    </xdr:from>
    <xdr:to>
      <xdr:col>67</xdr:col>
      <xdr:colOff>101600</xdr:colOff>
      <xdr:row>36</xdr:row>
      <xdr:rowOff>104718</xdr:rowOff>
    </xdr:to>
    <xdr:sp macro="" textlink="">
      <xdr:nvSpPr>
        <xdr:cNvPr id="536" name="楕円 535"/>
        <xdr:cNvSpPr/>
      </xdr:nvSpPr>
      <xdr:spPr>
        <a:xfrm>
          <a:off x="12763500" y="61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121245</xdr:rowOff>
    </xdr:from>
    <xdr:ext cx="469744" cy="259045"/>
    <xdr:sp macro="" textlink="">
      <xdr:nvSpPr>
        <xdr:cNvPr id="537" name="テキスト ボックス 536"/>
        <xdr:cNvSpPr txBox="1"/>
      </xdr:nvSpPr>
      <xdr:spPr>
        <a:xfrm>
          <a:off x="12579428" y="595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158462</xdr:rowOff>
    </xdr:from>
    <xdr:to>
      <xdr:col>85</xdr:col>
      <xdr:colOff>127000</xdr:colOff>
      <xdr:row>74</xdr:row>
      <xdr:rowOff>169042</xdr:rowOff>
    </xdr:to>
    <xdr:cxnSp macro="">
      <xdr:nvCxnSpPr>
        <xdr:cNvPr id="617" name="直線コネクタ 616"/>
        <xdr:cNvCxnSpPr/>
      </xdr:nvCxnSpPr>
      <xdr:spPr>
        <a:xfrm flipV="1">
          <a:off x="15481300" y="12845762"/>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169042</xdr:rowOff>
    </xdr:from>
    <xdr:to>
      <xdr:col>81</xdr:col>
      <xdr:colOff>50800</xdr:colOff>
      <xdr:row>75</xdr:row>
      <xdr:rowOff>21041</xdr:rowOff>
    </xdr:to>
    <xdr:cxnSp macro="">
      <xdr:nvCxnSpPr>
        <xdr:cNvPr id="620" name="直線コネクタ 619"/>
        <xdr:cNvCxnSpPr/>
      </xdr:nvCxnSpPr>
      <xdr:spPr>
        <a:xfrm flipV="1">
          <a:off x="14592300" y="12856342"/>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21041</xdr:rowOff>
    </xdr:from>
    <xdr:to>
      <xdr:col>76</xdr:col>
      <xdr:colOff>114300</xdr:colOff>
      <xdr:row>75</xdr:row>
      <xdr:rowOff>26608</xdr:rowOff>
    </xdr:to>
    <xdr:cxnSp macro="">
      <xdr:nvCxnSpPr>
        <xdr:cNvPr id="623" name="直線コネクタ 622"/>
        <xdr:cNvCxnSpPr/>
      </xdr:nvCxnSpPr>
      <xdr:spPr>
        <a:xfrm flipV="1">
          <a:off x="13703300" y="12879791"/>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161303</xdr:rowOff>
    </xdr:from>
    <xdr:to>
      <xdr:col>71</xdr:col>
      <xdr:colOff>177800</xdr:colOff>
      <xdr:row>75</xdr:row>
      <xdr:rowOff>26608</xdr:rowOff>
    </xdr:to>
    <xdr:cxnSp macro="">
      <xdr:nvCxnSpPr>
        <xdr:cNvPr id="626" name="直線コネクタ 625"/>
        <xdr:cNvCxnSpPr/>
      </xdr:nvCxnSpPr>
      <xdr:spPr>
        <a:xfrm>
          <a:off x="12814300" y="12848603"/>
          <a:ext cx="8890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107662</xdr:rowOff>
    </xdr:from>
    <xdr:to>
      <xdr:col>85</xdr:col>
      <xdr:colOff>177800</xdr:colOff>
      <xdr:row>75</xdr:row>
      <xdr:rowOff>37812</xdr:rowOff>
    </xdr:to>
    <xdr:sp macro="" textlink="">
      <xdr:nvSpPr>
        <xdr:cNvPr id="636" name="楕円 635"/>
        <xdr:cNvSpPr/>
      </xdr:nvSpPr>
      <xdr:spPr>
        <a:xfrm>
          <a:off x="16268700" y="12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130539</xdr:rowOff>
    </xdr:from>
    <xdr:ext cx="534377" cy="259045"/>
    <xdr:sp macro="" textlink="">
      <xdr:nvSpPr>
        <xdr:cNvPr id="637" name="公債費該当値テキスト"/>
        <xdr:cNvSpPr txBox="1"/>
      </xdr:nvSpPr>
      <xdr:spPr>
        <a:xfrm>
          <a:off x="16370300" y="12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118242</xdr:rowOff>
    </xdr:from>
    <xdr:to>
      <xdr:col>81</xdr:col>
      <xdr:colOff>101600</xdr:colOff>
      <xdr:row>75</xdr:row>
      <xdr:rowOff>48392</xdr:rowOff>
    </xdr:to>
    <xdr:sp macro="" textlink="">
      <xdr:nvSpPr>
        <xdr:cNvPr id="638" name="楕円 637"/>
        <xdr:cNvSpPr/>
      </xdr:nvSpPr>
      <xdr:spPr>
        <a:xfrm>
          <a:off x="15430500" y="128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64919</xdr:rowOff>
    </xdr:from>
    <xdr:ext cx="534377" cy="259045"/>
    <xdr:sp macro="" textlink="">
      <xdr:nvSpPr>
        <xdr:cNvPr id="639" name="テキスト ボックス 638"/>
        <xdr:cNvSpPr txBox="1"/>
      </xdr:nvSpPr>
      <xdr:spPr>
        <a:xfrm>
          <a:off x="15214111" y="125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141691</xdr:rowOff>
    </xdr:from>
    <xdr:to>
      <xdr:col>76</xdr:col>
      <xdr:colOff>165100</xdr:colOff>
      <xdr:row>75</xdr:row>
      <xdr:rowOff>71841</xdr:rowOff>
    </xdr:to>
    <xdr:sp macro="" textlink="">
      <xdr:nvSpPr>
        <xdr:cNvPr id="640" name="楕円 639"/>
        <xdr:cNvSpPr/>
      </xdr:nvSpPr>
      <xdr:spPr>
        <a:xfrm>
          <a:off x="14541500" y="128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88368</xdr:rowOff>
    </xdr:from>
    <xdr:ext cx="534377" cy="259045"/>
    <xdr:sp macro="" textlink="">
      <xdr:nvSpPr>
        <xdr:cNvPr id="641" name="テキスト ボックス 640"/>
        <xdr:cNvSpPr txBox="1"/>
      </xdr:nvSpPr>
      <xdr:spPr>
        <a:xfrm>
          <a:off x="14325111" y="126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147258</xdr:rowOff>
    </xdr:from>
    <xdr:to>
      <xdr:col>72</xdr:col>
      <xdr:colOff>38100</xdr:colOff>
      <xdr:row>75</xdr:row>
      <xdr:rowOff>77408</xdr:rowOff>
    </xdr:to>
    <xdr:sp macro="" textlink="">
      <xdr:nvSpPr>
        <xdr:cNvPr id="642" name="楕円 641"/>
        <xdr:cNvSpPr/>
      </xdr:nvSpPr>
      <xdr:spPr>
        <a:xfrm>
          <a:off x="13652500" y="128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93935</xdr:rowOff>
    </xdr:from>
    <xdr:ext cx="534377" cy="259045"/>
    <xdr:sp macro="" textlink="">
      <xdr:nvSpPr>
        <xdr:cNvPr id="643" name="テキスト ボックス 642"/>
        <xdr:cNvSpPr txBox="1"/>
      </xdr:nvSpPr>
      <xdr:spPr>
        <a:xfrm>
          <a:off x="13436111" y="1260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110503</xdr:rowOff>
    </xdr:from>
    <xdr:to>
      <xdr:col>67</xdr:col>
      <xdr:colOff>101600</xdr:colOff>
      <xdr:row>75</xdr:row>
      <xdr:rowOff>40653</xdr:rowOff>
    </xdr:to>
    <xdr:sp macro="" textlink="">
      <xdr:nvSpPr>
        <xdr:cNvPr id="644" name="楕円 643"/>
        <xdr:cNvSpPr/>
      </xdr:nvSpPr>
      <xdr:spPr>
        <a:xfrm>
          <a:off x="12763500" y="127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57180</xdr:rowOff>
    </xdr:from>
    <xdr:ext cx="534377" cy="259045"/>
    <xdr:sp macro="" textlink="">
      <xdr:nvSpPr>
        <xdr:cNvPr id="645" name="テキスト ボックス 644"/>
        <xdr:cNvSpPr txBox="1"/>
      </xdr:nvSpPr>
      <xdr:spPr>
        <a:xfrm>
          <a:off x="12547111" y="125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166866</xdr:rowOff>
    </xdr:from>
    <xdr:to>
      <xdr:col>85</xdr:col>
      <xdr:colOff>127000</xdr:colOff>
      <xdr:row>98</xdr:row>
      <xdr:rowOff>167742</xdr:rowOff>
    </xdr:to>
    <xdr:cxnSp macro="">
      <xdr:nvCxnSpPr>
        <xdr:cNvPr id="674" name="直線コネクタ 673"/>
        <xdr:cNvCxnSpPr/>
      </xdr:nvCxnSpPr>
      <xdr:spPr>
        <a:xfrm>
          <a:off x="15481300" y="16968966"/>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104248</xdr:rowOff>
    </xdr:from>
    <xdr:to>
      <xdr:col>81</xdr:col>
      <xdr:colOff>50800</xdr:colOff>
      <xdr:row>98</xdr:row>
      <xdr:rowOff>166866</xdr:rowOff>
    </xdr:to>
    <xdr:cxnSp macro="">
      <xdr:nvCxnSpPr>
        <xdr:cNvPr id="677" name="直線コネクタ 676"/>
        <xdr:cNvCxnSpPr/>
      </xdr:nvCxnSpPr>
      <xdr:spPr>
        <a:xfrm>
          <a:off x="14592300" y="16906348"/>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95828</xdr:rowOff>
    </xdr:from>
    <xdr:to>
      <xdr:col>76</xdr:col>
      <xdr:colOff>114300</xdr:colOff>
      <xdr:row>98</xdr:row>
      <xdr:rowOff>104248</xdr:rowOff>
    </xdr:to>
    <xdr:cxnSp macro="">
      <xdr:nvCxnSpPr>
        <xdr:cNvPr id="680" name="直線コネクタ 679"/>
        <xdr:cNvCxnSpPr/>
      </xdr:nvCxnSpPr>
      <xdr:spPr>
        <a:xfrm>
          <a:off x="13703300" y="16897928"/>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95828</xdr:rowOff>
    </xdr:from>
    <xdr:to>
      <xdr:col>71</xdr:col>
      <xdr:colOff>177800</xdr:colOff>
      <xdr:row>98</xdr:row>
      <xdr:rowOff>133928</xdr:rowOff>
    </xdr:to>
    <xdr:cxnSp macro="">
      <xdr:nvCxnSpPr>
        <xdr:cNvPr id="683" name="直線コネクタ 682"/>
        <xdr:cNvCxnSpPr/>
      </xdr:nvCxnSpPr>
      <xdr:spPr>
        <a:xfrm flipV="1">
          <a:off x="12814300" y="168979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116942</xdr:rowOff>
    </xdr:from>
    <xdr:to>
      <xdr:col>85</xdr:col>
      <xdr:colOff>177800</xdr:colOff>
      <xdr:row>99</xdr:row>
      <xdr:rowOff>47092</xdr:rowOff>
    </xdr:to>
    <xdr:sp macro="" textlink="">
      <xdr:nvSpPr>
        <xdr:cNvPr id="693" name="楕円 692"/>
        <xdr:cNvSpPr/>
      </xdr:nvSpPr>
      <xdr:spPr>
        <a:xfrm>
          <a:off x="16268700" y="169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31869</xdr:rowOff>
    </xdr:from>
    <xdr:ext cx="469744" cy="259045"/>
    <xdr:sp macro="" textlink="">
      <xdr:nvSpPr>
        <xdr:cNvPr id="694" name="積立金該当値テキスト"/>
        <xdr:cNvSpPr txBox="1"/>
      </xdr:nvSpPr>
      <xdr:spPr>
        <a:xfrm>
          <a:off x="16370300" y="1683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116066</xdr:rowOff>
    </xdr:from>
    <xdr:to>
      <xdr:col>81</xdr:col>
      <xdr:colOff>101600</xdr:colOff>
      <xdr:row>99</xdr:row>
      <xdr:rowOff>46216</xdr:rowOff>
    </xdr:to>
    <xdr:sp macro="" textlink="">
      <xdr:nvSpPr>
        <xdr:cNvPr id="695" name="楕円 694"/>
        <xdr:cNvSpPr/>
      </xdr:nvSpPr>
      <xdr:spPr>
        <a:xfrm>
          <a:off x="15430500" y="169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37343</xdr:rowOff>
    </xdr:from>
    <xdr:ext cx="469744" cy="259045"/>
    <xdr:sp macro="" textlink="">
      <xdr:nvSpPr>
        <xdr:cNvPr id="696" name="テキスト ボックス 695"/>
        <xdr:cNvSpPr txBox="1"/>
      </xdr:nvSpPr>
      <xdr:spPr>
        <a:xfrm>
          <a:off x="15246428" y="170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53448</xdr:rowOff>
    </xdr:from>
    <xdr:to>
      <xdr:col>76</xdr:col>
      <xdr:colOff>165100</xdr:colOff>
      <xdr:row>98</xdr:row>
      <xdr:rowOff>155048</xdr:rowOff>
    </xdr:to>
    <xdr:sp macro="" textlink="">
      <xdr:nvSpPr>
        <xdr:cNvPr id="697" name="楕円 696"/>
        <xdr:cNvSpPr/>
      </xdr:nvSpPr>
      <xdr:spPr>
        <a:xfrm>
          <a:off x="14541500" y="168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146175</xdr:rowOff>
    </xdr:from>
    <xdr:ext cx="469744" cy="259045"/>
    <xdr:sp macro="" textlink="">
      <xdr:nvSpPr>
        <xdr:cNvPr id="698" name="テキスト ボックス 697"/>
        <xdr:cNvSpPr txBox="1"/>
      </xdr:nvSpPr>
      <xdr:spPr>
        <a:xfrm>
          <a:off x="14357428" y="169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45028</xdr:rowOff>
    </xdr:from>
    <xdr:to>
      <xdr:col>72</xdr:col>
      <xdr:colOff>38100</xdr:colOff>
      <xdr:row>98</xdr:row>
      <xdr:rowOff>146628</xdr:rowOff>
    </xdr:to>
    <xdr:sp macro="" textlink="">
      <xdr:nvSpPr>
        <xdr:cNvPr id="699" name="楕円 698"/>
        <xdr:cNvSpPr/>
      </xdr:nvSpPr>
      <xdr:spPr>
        <a:xfrm>
          <a:off x="13652500" y="168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137755</xdr:rowOff>
    </xdr:from>
    <xdr:ext cx="469744" cy="259045"/>
    <xdr:sp macro="" textlink="">
      <xdr:nvSpPr>
        <xdr:cNvPr id="700" name="テキスト ボックス 699"/>
        <xdr:cNvSpPr txBox="1"/>
      </xdr:nvSpPr>
      <xdr:spPr>
        <a:xfrm>
          <a:off x="13468428" y="1693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83128</xdr:rowOff>
    </xdr:from>
    <xdr:to>
      <xdr:col>67</xdr:col>
      <xdr:colOff>101600</xdr:colOff>
      <xdr:row>99</xdr:row>
      <xdr:rowOff>13278</xdr:rowOff>
    </xdr:to>
    <xdr:sp macro="" textlink="">
      <xdr:nvSpPr>
        <xdr:cNvPr id="701" name="楕円 700"/>
        <xdr:cNvSpPr/>
      </xdr:nvSpPr>
      <xdr:spPr>
        <a:xfrm>
          <a:off x="12763500" y="1688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4405</xdr:rowOff>
    </xdr:from>
    <xdr:ext cx="469744" cy="259045"/>
    <xdr:sp macro="" textlink="">
      <xdr:nvSpPr>
        <xdr:cNvPr id="702" name="テキスト ボックス 701"/>
        <xdr:cNvSpPr txBox="1"/>
      </xdr:nvSpPr>
      <xdr:spPr>
        <a:xfrm>
          <a:off x="12579428" y="169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98715</xdr:rowOff>
    </xdr:from>
    <xdr:to>
      <xdr:col>111</xdr:col>
      <xdr:colOff>177800</xdr:colOff>
      <xdr:row>39</xdr:row>
      <xdr:rowOff>98878</xdr:rowOff>
    </xdr:to>
    <xdr:cxnSp macro="">
      <xdr:nvCxnSpPr>
        <xdr:cNvPr id="736" name="直線コネクタ 735"/>
        <xdr:cNvCxnSpPr/>
      </xdr:nvCxnSpPr>
      <xdr:spPr>
        <a:xfrm>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98715</xdr:rowOff>
    </xdr:from>
    <xdr:to>
      <xdr:col>107</xdr:col>
      <xdr:colOff>50800</xdr:colOff>
      <xdr:row>39</xdr:row>
      <xdr:rowOff>98715</xdr:rowOff>
    </xdr:to>
    <xdr:cxnSp macro="">
      <xdr:nvCxnSpPr>
        <xdr:cNvPr id="739" name="直線コネクタ 738"/>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98715</xdr:rowOff>
    </xdr:from>
    <xdr:to>
      <xdr:col>102</xdr:col>
      <xdr:colOff>114300</xdr:colOff>
      <xdr:row>39</xdr:row>
      <xdr:rowOff>98715</xdr:rowOff>
    </xdr:to>
    <xdr:cxnSp macro="">
      <xdr:nvCxnSpPr>
        <xdr:cNvPr id="742" name="直線コネクタ 741"/>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47915</xdr:rowOff>
    </xdr:from>
    <xdr:to>
      <xdr:col>107</xdr:col>
      <xdr:colOff>101600</xdr:colOff>
      <xdr:row>39</xdr:row>
      <xdr:rowOff>149515</xdr:rowOff>
    </xdr:to>
    <xdr:sp macro="" textlink="">
      <xdr:nvSpPr>
        <xdr:cNvPr id="756" name="楕円 755"/>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140642</xdr:rowOff>
    </xdr:from>
    <xdr:ext cx="249299" cy="259045"/>
    <xdr:sp macro="" textlink="">
      <xdr:nvSpPr>
        <xdr:cNvPr id="757" name="テキスト ボックス 756"/>
        <xdr:cNvSpPr txBox="1"/>
      </xdr:nvSpPr>
      <xdr:spPr>
        <a:xfrm>
          <a:off x="20309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47915</xdr:rowOff>
    </xdr:from>
    <xdr:to>
      <xdr:col>102</xdr:col>
      <xdr:colOff>165100</xdr:colOff>
      <xdr:row>39</xdr:row>
      <xdr:rowOff>149515</xdr:rowOff>
    </xdr:to>
    <xdr:sp macro="" textlink="">
      <xdr:nvSpPr>
        <xdr:cNvPr id="758" name="楕円 757"/>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140642</xdr:rowOff>
    </xdr:from>
    <xdr:ext cx="249299" cy="259045"/>
    <xdr:sp macro="" textlink="">
      <xdr:nvSpPr>
        <xdr:cNvPr id="759" name="テキスト ボックス 758"/>
        <xdr:cNvSpPr txBox="1"/>
      </xdr:nvSpPr>
      <xdr:spPr>
        <a:xfrm>
          <a:off x="19420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60" name="楕円 759"/>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140642</xdr:rowOff>
    </xdr:from>
    <xdr:ext cx="249299" cy="259045"/>
    <xdr:sp macro="" textlink="">
      <xdr:nvSpPr>
        <xdr:cNvPr id="761" name="テキスト ボックス 760"/>
        <xdr:cNvSpPr txBox="1"/>
      </xdr:nvSpPr>
      <xdr:spPr>
        <a:xfrm>
          <a:off x="18531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9246</xdr:rowOff>
    </xdr:from>
    <xdr:to>
      <xdr:col>116</xdr:col>
      <xdr:colOff>63500</xdr:colOff>
      <xdr:row>74</xdr:row>
      <xdr:rowOff>49022</xdr:rowOff>
    </xdr:to>
    <xdr:cxnSp macro="">
      <xdr:nvCxnSpPr>
        <xdr:cNvPr id="848" name="直線コネクタ 847"/>
        <xdr:cNvCxnSpPr/>
      </xdr:nvCxnSpPr>
      <xdr:spPr>
        <a:xfrm>
          <a:off x="21323300" y="12696546"/>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9246</xdr:rowOff>
    </xdr:from>
    <xdr:to>
      <xdr:col>111</xdr:col>
      <xdr:colOff>177800</xdr:colOff>
      <xdr:row>74</xdr:row>
      <xdr:rowOff>38468</xdr:rowOff>
    </xdr:to>
    <xdr:cxnSp macro="">
      <xdr:nvCxnSpPr>
        <xdr:cNvPr id="851" name="直線コネクタ 850"/>
        <xdr:cNvCxnSpPr/>
      </xdr:nvCxnSpPr>
      <xdr:spPr>
        <a:xfrm flipV="1">
          <a:off x="20434300" y="12696546"/>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38468</xdr:rowOff>
    </xdr:from>
    <xdr:to>
      <xdr:col>107</xdr:col>
      <xdr:colOff>50800</xdr:colOff>
      <xdr:row>74</xdr:row>
      <xdr:rowOff>57061</xdr:rowOff>
    </xdr:to>
    <xdr:cxnSp macro="">
      <xdr:nvCxnSpPr>
        <xdr:cNvPr id="854" name="直線コネクタ 853"/>
        <xdr:cNvCxnSpPr/>
      </xdr:nvCxnSpPr>
      <xdr:spPr>
        <a:xfrm flipV="1">
          <a:off x="19545300" y="12725768"/>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18656</xdr:rowOff>
    </xdr:from>
    <xdr:to>
      <xdr:col>102</xdr:col>
      <xdr:colOff>114300</xdr:colOff>
      <xdr:row>74</xdr:row>
      <xdr:rowOff>57061</xdr:rowOff>
    </xdr:to>
    <xdr:cxnSp macro="">
      <xdr:nvCxnSpPr>
        <xdr:cNvPr id="857" name="直線コネクタ 856"/>
        <xdr:cNvCxnSpPr/>
      </xdr:nvCxnSpPr>
      <xdr:spPr>
        <a:xfrm>
          <a:off x="18656300" y="1270595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169672</xdr:rowOff>
    </xdr:from>
    <xdr:to>
      <xdr:col>116</xdr:col>
      <xdr:colOff>114300</xdr:colOff>
      <xdr:row>74</xdr:row>
      <xdr:rowOff>99822</xdr:rowOff>
    </xdr:to>
    <xdr:sp macro="" textlink="">
      <xdr:nvSpPr>
        <xdr:cNvPr id="867" name="楕円 866"/>
        <xdr:cNvSpPr/>
      </xdr:nvSpPr>
      <xdr:spPr>
        <a:xfrm>
          <a:off x="22110700" y="126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21099</xdr:rowOff>
    </xdr:from>
    <xdr:ext cx="534377" cy="259045"/>
    <xdr:sp macro="" textlink="">
      <xdr:nvSpPr>
        <xdr:cNvPr id="868" name="繰出金該当値テキスト"/>
        <xdr:cNvSpPr txBox="1"/>
      </xdr:nvSpPr>
      <xdr:spPr>
        <a:xfrm>
          <a:off x="22212300" y="125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129896</xdr:rowOff>
    </xdr:from>
    <xdr:to>
      <xdr:col>112</xdr:col>
      <xdr:colOff>38100</xdr:colOff>
      <xdr:row>74</xdr:row>
      <xdr:rowOff>60046</xdr:rowOff>
    </xdr:to>
    <xdr:sp macro="" textlink="">
      <xdr:nvSpPr>
        <xdr:cNvPr id="869" name="楕円 868"/>
        <xdr:cNvSpPr/>
      </xdr:nvSpPr>
      <xdr:spPr>
        <a:xfrm>
          <a:off x="21272500" y="126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76573</xdr:rowOff>
    </xdr:from>
    <xdr:ext cx="534377" cy="259045"/>
    <xdr:sp macro="" textlink="">
      <xdr:nvSpPr>
        <xdr:cNvPr id="870" name="テキスト ボックス 869"/>
        <xdr:cNvSpPr txBox="1"/>
      </xdr:nvSpPr>
      <xdr:spPr>
        <a:xfrm>
          <a:off x="21056111" y="124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159118</xdr:rowOff>
    </xdr:from>
    <xdr:to>
      <xdr:col>107</xdr:col>
      <xdr:colOff>101600</xdr:colOff>
      <xdr:row>74</xdr:row>
      <xdr:rowOff>89268</xdr:rowOff>
    </xdr:to>
    <xdr:sp macro="" textlink="">
      <xdr:nvSpPr>
        <xdr:cNvPr id="871" name="楕円 870"/>
        <xdr:cNvSpPr/>
      </xdr:nvSpPr>
      <xdr:spPr>
        <a:xfrm>
          <a:off x="20383500" y="126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105795</xdr:rowOff>
    </xdr:from>
    <xdr:ext cx="534377" cy="259045"/>
    <xdr:sp macro="" textlink="">
      <xdr:nvSpPr>
        <xdr:cNvPr id="872" name="テキスト ボックス 871"/>
        <xdr:cNvSpPr txBox="1"/>
      </xdr:nvSpPr>
      <xdr:spPr>
        <a:xfrm>
          <a:off x="20167111" y="124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6261</xdr:rowOff>
    </xdr:from>
    <xdr:to>
      <xdr:col>102</xdr:col>
      <xdr:colOff>165100</xdr:colOff>
      <xdr:row>74</xdr:row>
      <xdr:rowOff>107861</xdr:rowOff>
    </xdr:to>
    <xdr:sp macro="" textlink="">
      <xdr:nvSpPr>
        <xdr:cNvPr id="873" name="楕円 872"/>
        <xdr:cNvSpPr/>
      </xdr:nvSpPr>
      <xdr:spPr>
        <a:xfrm>
          <a:off x="19494500" y="12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124388</xdr:rowOff>
    </xdr:from>
    <xdr:ext cx="534377" cy="259045"/>
    <xdr:sp macro="" textlink="">
      <xdr:nvSpPr>
        <xdr:cNvPr id="874" name="テキスト ボックス 873"/>
        <xdr:cNvSpPr txBox="1"/>
      </xdr:nvSpPr>
      <xdr:spPr>
        <a:xfrm>
          <a:off x="19278111" y="124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139306</xdr:rowOff>
    </xdr:from>
    <xdr:to>
      <xdr:col>98</xdr:col>
      <xdr:colOff>38100</xdr:colOff>
      <xdr:row>74</xdr:row>
      <xdr:rowOff>69456</xdr:rowOff>
    </xdr:to>
    <xdr:sp macro="" textlink="">
      <xdr:nvSpPr>
        <xdr:cNvPr id="875" name="楕円 874"/>
        <xdr:cNvSpPr/>
      </xdr:nvSpPr>
      <xdr:spPr>
        <a:xfrm>
          <a:off x="18605500" y="126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85983</xdr:rowOff>
    </xdr:from>
    <xdr:ext cx="534377" cy="259045"/>
    <xdr:sp macro="" textlink="">
      <xdr:nvSpPr>
        <xdr:cNvPr id="876" name="テキスト ボックス 875"/>
        <xdr:cNvSpPr txBox="1"/>
      </xdr:nvSpPr>
      <xdr:spPr>
        <a:xfrm>
          <a:off x="18389111" y="124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年度の歳出決算総額は住民一人当たり</a:t>
          </a:r>
          <a:r>
            <a:rPr kumimoji="1" lang="en-US" altLang="ja-JP" sz="1100">
              <a:solidFill>
                <a:schemeClr val="dk1"/>
              </a:solidFill>
              <a:effectLst/>
              <a:latin typeface="+mn-lt"/>
              <a:ea typeface="+mn-ea"/>
              <a:cs typeface="+mn-cs"/>
            </a:rPr>
            <a:t>532,512</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昨年より大幅に増加しているが、主な要因として新型コロナウイルス感染症対策関連である。</a:t>
          </a:r>
          <a:r>
            <a:rPr kumimoji="1" lang="ja-JP" altLang="ja-JP" sz="1100">
              <a:solidFill>
                <a:schemeClr val="dk1"/>
              </a:solidFill>
              <a:effectLst/>
              <a:latin typeface="+mn-lt"/>
              <a:ea typeface="+mn-ea"/>
              <a:cs typeface="+mn-cs"/>
            </a:rPr>
            <a:t>主な構成項目</a:t>
          </a:r>
          <a:r>
            <a:rPr kumimoji="1" lang="ja-JP" altLang="en-US" sz="1100">
              <a:solidFill>
                <a:schemeClr val="dk1"/>
              </a:solidFill>
              <a:effectLst/>
              <a:latin typeface="+mn-lt"/>
              <a:ea typeface="+mn-ea"/>
              <a:cs typeface="+mn-cs"/>
            </a:rPr>
            <a:t>として、補助費等の増加になっている。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も新型コロナウイルス感染症以外で、主な増加要因としては、私立保育所等給付事業、障害児通所支援事業、障害児自立支援給付事業などが挙げられる。</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122,510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年度から増加傾向にある。</a:t>
          </a:r>
          <a:r>
            <a:rPr kumimoji="1" lang="ja-JP" altLang="ja-JP" sz="1100">
              <a:solidFill>
                <a:schemeClr val="dk1"/>
              </a:solidFill>
              <a:effectLst/>
              <a:latin typeface="+mn-lt"/>
              <a:ea typeface="+mn-ea"/>
              <a:cs typeface="+mn-cs"/>
            </a:rPr>
            <a:t>類似団体平均値を大きく上回</a:t>
          </a:r>
          <a:r>
            <a:rPr kumimoji="1" lang="ja-JP" altLang="en-US" sz="1100">
              <a:solidFill>
                <a:schemeClr val="dk1"/>
              </a:solidFill>
              <a:effectLst/>
              <a:latin typeface="+mn-lt"/>
              <a:ea typeface="+mn-ea"/>
              <a:cs typeface="+mn-cs"/>
            </a:rPr>
            <a:t>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年度から微増傾向にあるが、令和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スマートインターチェンジ整備事業や奥之宇都線改良事業等の大規模事業が複数終了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その後においては、</a:t>
          </a:r>
          <a:r>
            <a:rPr kumimoji="1" lang="ja-JP" altLang="en-US" sz="1100">
              <a:solidFill>
                <a:schemeClr val="dk1"/>
              </a:solidFill>
              <a:effectLst/>
              <a:latin typeface="+mn-lt"/>
              <a:ea typeface="+mn-ea"/>
              <a:cs typeface="+mn-cs"/>
            </a:rPr>
            <a:t>大型事業の庁舎建設事業以外の</a:t>
          </a:r>
          <a:r>
            <a:rPr kumimoji="1" lang="ja-JP" altLang="ja-JP" sz="1100">
              <a:solidFill>
                <a:schemeClr val="dk1"/>
              </a:solidFill>
              <a:effectLst/>
              <a:latin typeface="+mn-lt"/>
              <a:ea typeface="+mn-ea"/>
              <a:cs typeface="+mn-cs"/>
            </a:rPr>
            <a:t>普通建設事業費の抑制に努める。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鹿児島県姶良市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77,711
77,245
231.25
42,137,751
41,382,056
608,465
17,429,116
30,639,164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141529</xdr:rowOff>
    </xdr:from>
    <xdr:to>
      <xdr:col>24</xdr:col>
      <xdr:colOff>63500</xdr:colOff>
      <xdr:row>36</xdr:row>
      <xdr:rowOff>143815</xdr:rowOff>
    </xdr:to>
    <xdr:cxnSp macro="">
      <xdr:nvCxnSpPr>
        <xdr:cNvPr id="59" name="直線コネクタ 58"/>
        <xdr:cNvCxnSpPr/>
      </xdr:nvCxnSpPr>
      <xdr:spPr>
        <a:xfrm>
          <a:off x="3797300" y="631372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141529</xdr:rowOff>
    </xdr:from>
    <xdr:to>
      <xdr:col>19</xdr:col>
      <xdr:colOff>177800</xdr:colOff>
      <xdr:row>36</xdr:row>
      <xdr:rowOff>147472</xdr:rowOff>
    </xdr:to>
    <xdr:cxnSp macro="">
      <xdr:nvCxnSpPr>
        <xdr:cNvPr id="62" name="直線コネクタ 61"/>
        <xdr:cNvCxnSpPr/>
      </xdr:nvCxnSpPr>
      <xdr:spPr>
        <a:xfrm flipV="1">
          <a:off x="2908300" y="63137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133299</xdr:rowOff>
    </xdr:from>
    <xdr:to>
      <xdr:col>15</xdr:col>
      <xdr:colOff>50800</xdr:colOff>
      <xdr:row>36</xdr:row>
      <xdr:rowOff>147472</xdr:rowOff>
    </xdr:to>
    <xdr:cxnSp macro="">
      <xdr:nvCxnSpPr>
        <xdr:cNvPr id="65" name="直線コネクタ 64"/>
        <xdr:cNvCxnSpPr/>
      </xdr:nvCxnSpPr>
      <xdr:spPr>
        <a:xfrm>
          <a:off x="2019300" y="630549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128727</xdr:rowOff>
    </xdr:from>
    <xdr:to>
      <xdr:col>10</xdr:col>
      <xdr:colOff>114300</xdr:colOff>
      <xdr:row>36</xdr:row>
      <xdr:rowOff>133299</xdr:rowOff>
    </xdr:to>
    <xdr:cxnSp macro="">
      <xdr:nvCxnSpPr>
        <xdr:cNvPr id="68" name="直線コネクタ 67"/>
        <xdr:cNvCxnSpPr/>
      </xdr:nvCxnSpPr>
      <xdr:spPr>
        <a:xfrm>
          <a:off x="1130300" y="63009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93015</xdr:rowOff>
    </xdr:from>
    <xdr:to>
      <xdr:col>24</xdr:col>
      <xdr:colOff>114300</xdr:colOff>
      <xdr:row>37</xdr:row>
      <xdr:rowOff>23165</xdr:rowOff>
    </xdr:to>
    <xdr:sp macro="" textlink="">
      <xdr:nvSpPr>
        <xdr:cNvPr id="78" name="楕円 77"/>
        <xdr:cNvSpPr/>
      </xdr:nvSpPr>
      <xdr:spPr>
        <a:xfrm>
          <a:off x="45847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71442</xdr:rowOff>
    </xdr:from>
    <xdr:ext cx="469744" cy="259045"/>
    <xdr:sp macro="" textlink="">
      <xdr:nvSpPr>
        <xdr:cNvPr id="79" name="議会費該当値テキスト"/>
        <xdr:cNvSpPr txBox="1"/>
      </xdr:nvSpPr>
      <xdr:spPr>
        <a:xfrm>
          <a:off x="4686300"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90729</xdr:rowOff>
    </xdr:from>
    <xdr:to>
      <xdr:col>20</xdr:col>
      <xdr:colOff>38100</xdr:colOff>
      <xdr:row>37</xdr:row>
      <xdr:rowOff>20879</xdr:rowOff>
    </xdr:to>
    <xdr:sp macro="" textlink="">
      <xdr:nvSpPr>
        <xdr:cNvPr id="80" name="楕円 79"/>
        <xdr:cNvSpPr/>
      </xdr:nvSpPr>
      <xdr:spPr>
        <a:xfrm>
          <a:off x="3746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12006</xdr:rowOff>
    </xdr:from>
    <xdr:ext cx="469744" cy="259045"/>
    <xdr:sp macro="" textlink="">
      <xdr:nvSpPr>
        <xdr:cNvPr id="81" name="テキスト ボックス 80"/>
        <xdr:cNvSpPr txBox="1"/>
      </xdr:nvSpPr>
      <xdr:spPr>
        <a:xfrm>
          <a:off x="3562428"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96672</xdr:rowOff>
    </xdr:from>
    <xdr:to>
      <xdr:col>15</xdr:col>
      <xdr:colOff>101600</xdr:colOff>
      <xdr:row>37</xdr:row>
      <xdr:rowOff>26822</xdr:rowOff>
    </xdr:to>
    <xdr:sp macro="" textlink="">
      <xdr:nvSpPr>
        <xdr:cNvPr id="82" name="楕円 81"/>
        <xdr:cNvSpPr/>
      </xdr:nvSpPr>
      <xdr:spPr>
        <a:xfrm>
          <a:off x="28575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17949</xdr:rowOff>
    </xdr:from>
    <xdr:ext cx="469744" cy="259045"/>
    <xdr:sp macro="" textlink="">
      <xdr:nvSpPr>
        <xdr:cNvPr id="83" name="テキスト ボックス 82"/>
        <xdr:cNvSpPr txBox="1"/>
      </xdr:nvSpPr>
      <xdr:spPr>
        <a:xfrm>
          <a:off x="2673428" y="636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82499</xdr:rowOff>
    </xdr:from>
    <xdr:to>
      <xdr:col>10</xdr:col>
      <xdr:colOff>165100</xdr:colOff>
      <xdr:row>37</xdr:row>
      <xdr:rowOff>12649</xdr:rowOff>
    </xdr:to>
    <xdr:sp macro="" textlink="">
      <xdr:nvSpPr>
        <xdr:cNvPr id="84" name="楕円 83"/>
        <xdr:cNvSpPr/>
      </xdr:nvSpPr>
      <xdr:spPr>
        <a:xfrm>
          <a:off x="1968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3776</xdr:rowOff>
    </xdr:from>
    <xdr:ext cx="469744" cy="259045"/>
    <xdr:sp macro="" textlink="">
      <xdr:nvSpPr>
        <xdr:cNvPr id="85" name="テキスト ボックス 84"/>
        <xdr:cNvSpPr txBox="1"/>
      </xdr:nvSpPr>
      <xdr:spPr>
        <a:xfrm>
          <a:off x="1784428" y="634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77927</xdr:rowOff>
    </xdr:from>
    <xdr:to>
      <xdr:col>6</xdr:col>
      <xdr:colOff>38100</xdr:colOff>
      <xdr:row>37</xdr:row>
      <xdr:rowOff>8077</xdr:rowOff>
    </xdr:to>
    <xdr:sp macro="" textlink="">
      <xdr:nvSpPr>
        <xdr:cNvPr id="86" name="楕円 85"/>
        <xdr:cNvSpPr/>
      </xdr:nvSpPr>
      <xdr:spPr>
        <a:xfrm>
          <a:off x="1079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170654</xdr:rowOff>
    </xdr:from>
    <xdr:ext cx="469744" cy="259045"/>
    <xdr:sp macro="" textlink="">
      <xdr:nvSpPr>
        <xdr:cNvPr id="87" name="テキスト ボックス 86"/>
        <xdr:cNvSpPr txBox="1"/>
      </xdr:nvSpPr>
      <xdr:spPr>
        <a:xfrm>
          <a:off x="895428" y="634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11129</xdr:rowOff>
    </xdr:from>
    <xdr:to>
      <xdr:col>24</xdr:col>
      <xdr:colOff>63500</xdr:colOff>
      <xdr:row>58</xdr:row>
      <xdr:rowOff>6524</xdr:rowOff>
    </xdr:to>
    <xdr:cxnSp macro="">
      <xdr:nvCxnSpPr>
        <xdr:cNvPr id="118" name="直線コネクタ 117"/>
        <xdr:cNvCxnSpPr/>
      </xdr:nvCxnSpPr>
      <xdr:spPr>
        <a:xfrm flipV="1">
          <a:off x="3797300" y="9269429"/>
          <a:ext cx="838200" cy="68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6524</xdr:rowOff>
    </xdr:from>
    <xdr:to>
      <xdr:col>19</xdr:col>
      <xdr:colOff>177800</xdr:colOff>
      <xdr:row>58</xdr:row>
      <xdr:rowOff>13186</xdr:rowOff>
    </xdr:to>
    <xdr:cxnSp macro="">
      <xdr:nvCxnSpPr>
        <xdr:cNvPr id="121" name="直線コネクタ 120"/>
        <xdr:cNvCxnSpPr/>
      </xdr:nvCxnSpPr>
      <xdr:spPr>
        <a:xfrm flipV="1">
          <a:off x="2908300" y="9950624"/>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9895</xdr:rowOff>
    </xdr:from>
    <xdr:to>
      <xdr:col>15</xdr:col>
      <xdr:colOff>50800</xdr:colOff>
      <xdr:row>58</xdr:row>
      <xdr:rowOff>13186</xdr:rowOff>
    </xdr:to>
    <xdr:cxnSp macro="">
      <xdr:nvCxnSpPr>
        <xdr:cNvPr id="124" name="直線コネクタ 123"/>
        <xdr:cNvCxnSpPr/>
      </xdr:nvCxnSpPr>
      <xdr:spPr>
        <a:xfrm>
          <a:off x="2019300" y="9953995"/>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9895</xdr:rowOff>
    </xdr:from>
    <xdr:to>
      <xdr:col>10</xdr:col>
      <xdr:colOff>114300</xdr:colOff>
      <xdr:row>58</xdr:row>
      <xdr:rowOff>34465</xdr:rowOff>
    </xdr:to>
    <xdr:cxnSp macro="">
      <xdr:nvCxnSpPr>
        <xdr:cNvPr id="127" name="直線コネクタ 126"/>
        <xdr:cNvCxnSpPr/>
      </xdr:nvCxnSpPr>
      <xdr:spPr>
        <a:xfrm flipV="1">
          <a:off x="1130300" y="9953995"/>
          <a:ext cx="889000" cy="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131779</xdr:rowOff>
    </xdr:from>
    <xdr:to>
      <xdr:col>24</xdr:col>
      <xdr:colOff>114300</xdr:colOff>
      <xdr:row>54</xdr:row>
      <xdr:rowOff>61929</xdr:rowOff>
    </xdr:to>
    <xdr:sp macro="" textlink="">
      <xdr:nvSpPr>
        <xdr:cNvPr id="137" name="楕円 136"/>
        <xdr:cNvSpPr/>
      </xdr:nvSpPr>
      <xdr:spPr>
        <a:xfrm>
          <a:off x="4584700" y="92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46706</xdr:rowOff>
    </xdr:from>
    <xdr:ext cx="599010" cy="259045"/>
    <xdr:sp macro="" textlink="">
      <xdr:nvSpPr>
        <xdr:cNvPr id="138" name="総務費該当値テキスト"/>
        <xdr:cNvSpPr txBox="1"/>
      </xdr:nvSpPr>
      <xdr:spPr>
        <a:xfrm>
          <a:off x="4686300" y="91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127174</xdr:rowOff>
    </xdr:from>
    <xdr:to>
      <xdr:col>20</xdr:col>
      <xdr:colOff>38100</xdr:colOff>
      <xdr:row>58</xdr:row>
      <xdr:rowOff>57324</xdr:rowOff>
    </xdr:to>
    <xdr:sp macro="" textlink="">
      <xdr:nvSpPr>
        <xdr:cNvPr id="139" name="楕円 138"/>
        <xdr:cNvSpPr/>
      </xdr:nvSpPr>
      <xdr:spPr>
        <a:xfrm>
          <a:off x="3746500" y="989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48451</xdr:rowOff>
    </xdr:from>
    <xdr:ext cx="534377" cy="259045"/>
    <xdr:sp macro="" textlink="">
      <xdr:nvSpPr>
        <xdr:cNvPr id="140" name="テキスト ボックス 139"/>
        <xdr:cNvSpPr txBox="1"/>
      </xdr:nvSpPr>
      <xdr:spPr>
        <a:xfrm>
          <a:off x="3530111" y="99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133836</xdr:rowOff>
    </xdr:from>
    <xdr:to>
      <xdr:col>15</xdr:col>
      <xdr:colOff>101600</xdr:colOff>
      <xdr:row>58</xdr:row>
      <xdr:rowOff>63986</xdr:rowOff>
    </xdr:to>
    <xdr:sp macro="" textlink="">
      <xdr:nvSpPr>
        <xdr:cNvPr id="141" name="楕円 140"/>
        <xdr:cNvSpPr/>
      </xdr:nvSpPr>
      <xdr:spPr>
        <a:xfrm>
          <a:off x="2857500" y="99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55113</xdr:rowOff>
    </xdr:from>
    <xdr:ext cx="534377" cy="259045"/>
    <xdr:sp macro="" textlink="">
      <xdr:nvSpPr>
        <xdr:cNvPr id="142" name="テキスト ボックス 141"/>
        <xdr:cNvSpPr txBox="1"/>
      </xdr:nvSpPr>
      <xdr:spPr>
        <a:xfrm>
          <a:off x="2641111" y="99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130545</xdr:rowOff>
    </xdr:from>
    <xdr:to>
      <xdr:col>10</xdr:col>
      <xdr:colOff>165100</xdr:colOff>
      <xdr:row>58</xdr:row>
      <xdr:rowOff>60695</xdr:rowOff>
    </xdr:to>
    <xdr:sp macro="" textlink="">
      <xdr:nvSpPr>
        <xdr:cNvPr id="143" name="楕円 142"/>
        <xdr:cNvSpPr/>
      </xdr:nvSpPr>
      <xdr:spPr>
        <a:xfrm>
          <a:off x="1968500" y="99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51822</xdr:rowOff>
    </xdr:from>
    <xdr:ext cx="534377" cy="259045"/>
    <xdr:sp macro="" textlink="">
      <xdr:nvSpPr>
        <xdr:cNvPr id="144" name="テキスト ボックス 143"/>
        <xdr:cNvSpPr txBox="1"/>
      </xdr:nvSpPr>
      <xdr:spPr>
        <a:xfrm>
          <a:off x="1752111" y="9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155115</xdr:rowOff>
    </xdr:from>
    <xdr:to>
      <xdr:col>6</xdr:col>
      <xdr:colOff>38100</xdr:colOff>
      <xdr:row>58</xdr:row>
      <xdr:rowOff>85265</xdr:rowOff>
    </xdr:to>
    <xdr:sp macro="" textlink="">
      <xdr:nvSpPr>
        <xdr:cNvPr id="145" name="楕円 144"/>
        <xdr:cNvSpPr/>
      </xdr:nvSpPr>
      <xdr:spPr>
        <a:xfrm>
          <a:off x="1079500" y="99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76392</xdr:rowOff>
    </xdr:from>
    <xdr:ext cx="534377" cy="259045"/>
    <xdr:sp macro="" textlink="">
      <xdr:nvSpPr>
        <xdr:cNvPr id="146" name="テキスト ボックス 145"/>
        <xdr:cNvSpPr txBox="1"/>
      </xdr:nvSpPr>
      <xdr:spPr>
        <a:xfrm>
          <a:off x="863111" y="1002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135379</xdr:rowOff>
    </xdr:from>
    <xdr:to>
      <xdr:col>24</xdr:col>
      <xdr:colOff>63500</xdr:colOff>
      <xdr:row>74</xdr:row>
      <xdr:rowOff>63946</xdr:rowOff>
    </xdr:to>
    <xdr:cxnSp macro="">
      <xdr:nvCxnSpPr>
        <xdr:cNvPr id="178" name="直線コネクタ 177"/>
        <xdr:cNvCxnSpPr/>
      </xdr:nvCxnSpPr>
      <xdr:spPr>
        <a:xfrm flipV="1">
          <a:off x="3797300" y="12651229"/>
          <a:ext cx="838200" cy="10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63946</xdr:rowOff>
    </xdr:from>
    <xdr:to>
      <xdr:col>19</xdr:col>
      <xdr:colOff>177800</xdr:colOff>
      <xdr:row>74</xdr:row>
      <xdr:rowOff>150771</xdr:rowOff>
    </xdr:to>
    <xdr:cxnSp macro="">
      <xdr:nvCxnSpPr>
        <xdr:cNvPr id="181" name="直線コネクタ 180"/>
        <xdr:cNvCxnSpPr/>
      </xdr:nvCxnSpPr>
      <xdr:spPr>
        <a:xfrm flipV="1">
          <a:off x="2908300" y="12751246"/>
          <a:ext cx="889000" cy="8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150771</xdr:rowOff>
    </xdr:from>
    <xdr:to>
      <xdr:col>15</xdr:col>
      <xdr:colOff>50800</xdr:colOff>
      <xdr:row>75</xdr:row>
      <xdr:rowOff>7852</xdr:rowOff>
    </xdr:to>
    <xdr:cxnSp macro="">
      <xdr:nvCxnSpPr>
        <xdr:cNvPr id="184" name="直線コネクタ 183"/>
        <xdr:cNvCxnSpPr/>
      </xdr:nvCxnSpPr>
      <xdr:spPr>
        <a:xfrm flipV="1">
          <a:off x="2019300" y="12838071"/>
          <a:ext cx="8890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67190</xdr:rowOff>
    </xdr:from>
    <xdr:to>
      <xdr:col>10</xdr:col>
      <xdr:colOff>114300</xdr:colOff>
      <xdr:row>75</xdr:row>
      <xdr:rowOff>7852</xdr:rowOff>
    </xdr:to>
    <xdr:cxnSp macro="">
      <xdr:nvCxnSpPr>
        <xdr:cNvPr id="187" name="直線コネクタ 186"/>
        <xdr:cNvCxnSpPr/>
      </xdr:nvCxnSpPr>
      <xdr:spPr>
        <a:xfrm>
          <a:off x="1130300" y="12754490"/>
          <a:ext cx="889000" cy="1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84579</xdr:rowOff>
    </xdr:from>
    <xdr:to>
      <xdr:col>24</xdr:col>
      <xdr:colOff>114300</xdr:colOff>
      <xdr:row>74</xdr:row>
      <xdr:rowOff>14729</xdr:rowOff>
    </xdr:to>
    <xdr:sp macro="" textlink="">
      <xdr:nvSpPr>
        <xdr:cNvPr id="197" name="楕円 196"/>
        <xdr:cNvSpPr/>
      </xdr:nvSpPr>
      <xdr:spPr>
        <a:xfrm>
          <a:off x="4584700" y="12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107456</xdr:rowOff>
    </xdr:from>
    <xdr:ext cx="599010" cy="259045"/>
    <xdr:sp macro="" textlink="">
      <xdr:nvSpPr>
        <xdr:cNvPr id="198" name="民生費該当値テキスト"/>
        <xdr:cNvSpPr txBox="1"/>
      </xdr:nvSpPr>
      <xdr:spPr>
        <a:xfrm>
          <a:off x="4686300" y="1245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13146</xdr:rowOff>
    </xdr:from>
    <xdr:to>
      <xdr:col>20</xdr:col>
      <xdr:colOff>38100</xdr:colOff>
      <xdr:row>74</xdr:row>
      <xdr:rowOff>114746</xdr:rowOff>
    </xdr:to>
    <xdr:sp macro="" textlink="">
      <xdr:nvSpPr>
        <xdr:cNvPr id="199" name="楕円 198"/>
        <xdr:cNvSpPr/>
      </xdr:nvSpPr>
      <xdr:spPr>
        <a:xfrm>
          <a:off x="3746500" y="127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131273</xdr:rowOff>
    </xdr:from>
    <xdr:ext cx="599010" cy="259045"/>
    <xdr:sp macro="" textlink="">
      <xdr:nvSpPr>
        <xdr:cNvPr id="200" name="テキスト ボックス 199"/>
        <xdr:cNvSpPr txBox="1"/>
      </xdr:nvSpPr>
      <xdr:spPr>
        <a:xfrm>
          <a:off x="3497795" y="1247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99971</xdr:rowOff>
    </xdr:from>
    <xdr:to>
      <xdr:col>15</xdr:col>
      <xdr:colOff>101600</xdr:colOff>
      <xdr:row>75</xdr:row>
      <xdr:rowOff>30121</xdr:rowOff>
    </xdr:to>
    <xdr:sp macro="" textlink="">
      <xdr:nvSpPr>
        <xdr:cNvPr id="201" name="楕円 200"/>
        <xdr:cNvSpPr/>
      </xdr:nvSpPr>
      <xdr:spPr>
        <a:xfrm>
          <a:off x="2857500" y="127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46648</xdr:rowOff>
    </xdr:from>
    <xdr:ext cx="599010" cy="259045"/>
    <xdr:sp macro="" textlink="">
      <xdr:nvSpPr>
        <xdr:cNvPr id="202" name="テキスト ボックス 201"/>
        <xdr:cNvSpPr txBox="1"/>
      </xdr:nvSpPr>
      <xdr:spPr>
        <a:xfrm>
          <a:off x="2608795" y="125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128502</xdr:rowOff>
    </xdr:from>
    <xdr:to>
      <xdr:col>10</xdr:col>
      <xdr:colOff>165100</xdr:colOff>
      <xdr:row>75</xdr:row>
      <xdr:rowOff>58652</xdr:rowOff>
    </xdr:to>
    <xdr:sp macro="" textlink="">
      <xdr:nvSpPr>
        <xdr:cNvPr id="203" name="楕円 202"/>
        <xdr:cNvSpPr/>
      </xdr:nvSpPr>
      <xdr:spPr>
        <a:xfrm>
          <a:off x="1968500" y="128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75179</xdr:rowOff>
    </xdr:from>
    <xdr:ext cx="599010" cy="259045"/>
    <xdr:sp macro="" textlink="">
      <xdr:nvSpPr>
        <xdr:cNvPr id="204" name="テキスト ボックス 203"/>
        <xdr:cNvSpPr txBox="1"/>
      </xdr:nvSpPr>
      <xdr:spPr>
        <a:xfrm>
          <a:off x="1719795" y="1259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16390</xdr:rowOff>
    </xdr:from>
    <xdr:to>
      <xdr:col>6</xdr:col>
      <xdr:colOff>38100</xdr:colOff>
      <xdr:row>74</xdr:row>
      <xdr:rowOff>117990</xdr:rowOff>
    </xdr:to>
    <xdr:sp macro="" textlink="">
      <xdr:nvSpPr>
        <xdr:cNvPr id="205" name="楕円 204"/>
        <xdr:cNvSpPr/>
      </xdr:nvSpPr>
      <xdr:spPr>
        <a:xfrm>
          <a:off x="1079500" y="127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134517</xdr:rowOff>
    </xdr:from>
    <xdr:ext cx="599010" cy="259045"/>
    <xdr:sp macro="" textlink="">
      <xdr:nvSpPr>
        <xdr:cNvPr id="206" name="テキスト ボックス 205"/>
        <xdr:cNvSpPr txBox="1"/>
      </xdr:nvSpPr>
      <xdr:spPr>
        <a:xfrm>
          <a:off x="830795" y="1247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75819</xdr:rowOff>
    </xdr:from>
    <xdr:to>
      <xdr:col>24</xdr:col>
      <xdr:colOff>63500</xdr:colOff>
      <xdr:row>96</xdr:row>
      <xdr:rowOff>100812</xdr:rowOff>
    </xdr:to>
    <xdr:cxnSp macro="">
      <xdr:nvCxnSpPr>
        <xdr:cNvPr id="235" name="直線コネクタ 234"/>
        <xdr:cNvCxnSpPr/>
      </xdr:nvCxnSpPr>
      <xdr:spPr>
        <a:xfrm>
          <a:off x="3797300" y="16535019"/>
          <a:ext cx="8382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6"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75819</xdr:rowOff>
    </xdr:from>
    <xdr:to>
      <xdr:col>19</xdr:col>
      <xdr:colOff>177800</xdr:colOff>
      <xdr:row>96</xdr:row>
      <xdr:rowOff>127127</xdr:rowOff>
    </xdr:to>
    <xdr:cxnSp macro="">
      <xdr:nvCxnSpPr>
        <xdr:cNvPr id="238" name="直線コネクタ 237"/>
        <xdr:cNvCxnSpPr/>
      </xdr:nvCxnSpPr>
      <xdr:spPr>
        <a:xfrm flipV="1">
          <a:off x="2908300" y="16535019"/>
          <a:ext cx="889000" cy="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116751</xdr:rowOff>
    </xdr:from>
    <xdr:to>
      <xdr:col>15</xdr:col>
      <xdr:colOff>50800</xdr:colOff>
      <xdr:row>96</xdr:row>
      <xdr:rowOff>127127</xdr:rowOff>
    </xdr:to>
    <xdr:cxnSp macro="">
      <xdr:nvCxnSpPr>
        <xdr:cNvPr id="241" name="直線コネクタ 240"/>
        <xdr:cNvCxnSpPr/>
      </xdr:nvCxnSpPr>
      <xdr:spPr>
        <a:xfrm>
          <a:off x="2019300" y="1657595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158598</xdr:rowOff>
    </xdr:from>
    <xdr:to>
      <xdr:col>10</xdr:col>
      <xdr:colOff>114300</xdr:colOff>
      <xdr:row>96</xdr:row>
      <xdr:rowOff>116751</xdr:rowOff>
    </xdr:to>
    <xdr:cxnSp macro="">
      <xdr:nvCxnSpPr>
        <xdr:cNvPr id="244" name="直線コネクタ 243"/>
        <xdr:cNvCxnSpPr/>
      </xdr:nvCxnSpPr>
      <xdr:spPr>
        <a:xfrm>
          <a:off x="1130300" y="16446348"/>
          <a:ext cx="889000" cy="1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50012</xdr:rowOff>
    </xdr:from>
    <xdr:to>
      <xdr:col>24</xdr:col>
      <xdr:colOff>114300</xdr:colOff>
      <xdr:row>96</xdr:row>
      <xdr:rowOff>151612</xdr:rowOff>
    </xdr:to>
    <xdr:sp macro="" textlink="">
      <xdr:nvSpPr>
        <xdr:cNvPr id="254" name="楕円 253"/>
        <xdr:cNvSpPr/>
      </xdr:nvSpPr>
      <xdr:spPr>
        <a:xfrm>
          <a:off x="4584700" y="165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72889</xdr:rowOff>
    </xdr:from>
    <xdr:ext cx="534377" cy="259045"/>
    <xdr:sp macro="" textlink="">
      <xdr:nvSpPr>
        <xdr:cNvPr id="255" name="衛生費該当値テキスト"/>
        <xdr:cNvSpPr txBox="1"/>
      </xdr:nvSpPr>
      <xdr:spPr>
        <a:xfrm>
          <a:off x="4686300" y="1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25019</xdr:rowOff>
    </xdr:from>
    <xdr:to>
      <xdr:col>20</xdr:col>
      <xdr:colOff>38100</xdr:colOff>
      <xdr:row>96</xdr:row>
      <xdr:rowOff>126619</xdr:rowOff>
    </xdr:to>
    <xdr:sp macro="" textlink="">
      <xdr:nvSpPr>
        <xdr:cNvPr id="256" name="楕円 255"/>
        <xdr:cNvSpPr/>
      </xdr:nvSpPr>
      <xdr:spPr>
        <a:xfrm>
          <a:off x="3746500" y="16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143146</xdr:rowOff>
    </xdr:from>
    <xdr:ext cx="534377" cy="259045"/>
    <xdr:sp macro="" textlink="">
      <xdr:nvSpPr>
        <xdr:cNvPr id="257" name="テキスト ボックス 256"/>
        <xdr:cNvSpPr txBox="1"/>
      </xdr:nvSpPr>
      <xdr:spPr>
        <a:xfrm>
          <a:off x="3530111" y="162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76327</xdr:rowOff>
    </xdr:from>
    <xdr:to>
      <xdr:col>15</xdr:col>
      <xdr:colOff>101600</xdr:colOff>
      <xdr:row>97</xdr:row>
      <xdr:rowOff>6477</xdr:rowOff>
    </xdr:to>
    <xdr:sp macro="" textlink="">
      <xdr:nvSpPr>
        <xdr:cNvPr id="258" name="楕円 257"/>
        <xdr:cNvSpPr/>
      </xdr:nvSpPr>
      <xdr:spPr>
        <a:xfrm>
          <a:off x="2857500" y="165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23004</xdr:rowOff>
    </xdr:from>
    <xdr:ext cx="534377" cy="259045"/>
    <xdr:sp macro="" textlink="">
      <xdr:nvSpPr>
        <xdr:cNvPr id="259" name="テキスト ボックス 258"/>
        <xdr:cNvSpPr txBox="1"/>
      </xdr:nvSpPr>
      <xdr:spPr>
        <a:xfrm>
          <a:off x="2641111" y="163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65951</xdr:rowOff>
    </xdr:from>
    <xdr:to>
      <xdr:col>10</xdr:col>
      <xdr:colOff>165100</xdr:colOff>
      <xdr:row>96</xdr:row>
      <xdr:rowOff>167551</xdr:rowOff>
    </xdr:to>
    <xdr:sp macro="" textlink="">
      <xdr:nvSpPr>
        <xdr:cNvPr id="260" name="楕円 259"/>
        <xdr:cNvSpPr/>
      </xdr:nvSpPr>
      <xdr:spPr>
        <a:xfrm>
          <a:off x="1968500" y="16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12628</xdr:rowOff>
    </xdr:from>
    <xdr:ext cx="534377" cy="259045"/>
    <xdr:sp macro="" textlink="">
      <xdr:nvSpPr>
        <xdr:cNvPr id="261" name="テキスト ボックス 260"/>
        <xdr:cNvSpPr txBox="1"/>
      </xdr:nvSpPr>
      <xdr:spPr>
        <a:xfrm>
          <a:off x="1752111" y="163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107798</xdr:rowOff>
    </xdr:from>
    <xdr:to>
      <xdr:col>6</xdr:col>
      <xdr:colOff>38100</xdr:colOff>
      <xdr:row>96</xdr:row>
      <xdr:rowOff>37948</xdr:rowOff>
    </xdr:to>
    <xdr:sp macro="" textlink="">
      <xdr:nvSpPr>
        <xdr:cNvPr id="262" name="楕円 261"/>
        <xdr:cNvSpPr/>
      </xdr:nvSpPr>
      <xdr:spPr>
        <a:xfrm>
          <a:off x="1079500" y="163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54475</xdr:rowOff>
    </xdr:from>
    <xdr:ext cx="534377" cy="259045"/>
    <xdr:sp macro="" textlink="">
      <xdr:nvSpPr>
        <xdr:cNvPr id="263" name="テキスト ボックス 262"/>
        <xdr:cNvSpPr txBox="1"/>
      </xdr:nvSpPr>
      <xdr:spPr>
        <a:xfrm>
          <a:off x="863111" y="161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82931</xdr:rowOff>
    </xdr:from>
    <xdr:to>
      <xdr:col>55</xdr:col>
      <xdr:colOff>0</xdr:colOff>
      <xdr:row>38</xdr:row>
      <xdr:rowOff>84074</xdr:rowOff>
    </xdr:to>
    <xdr:cxnSp macro="">
      <xdr:nvCxnSpPr>
        <xdr:cNvPr id="292" name="直線コネクタ 291"/>
        <xdr:cNvCxnSpPr/>
      </xdr:nvCxnSpPr>
      <xdr:spPr>
        <a:xfrm>
          <a:off x="9639300" y="659803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82931</xdr:rowOff>
    </xdr:from>
    <xdr:to>
      <xdr:col>50</xdr:col>
      <xdr:colOff>114300</xdr:colOff>
      <xdr:row>38</xdr:row>
      <xdr:rowOff>82931</xdr:rowOff>
    </xdr:to>
    <xdr:cxnSp macro="">
      <xdr:nvCxnSpPr>
        <xdr:cNvPr id="295" name="直線コネクタ 294"/>
        <xdr:cNvCxnSpPr/>
      </xdr:nvCxnSpPr>
      <xdr:spPr>
        <a:xfrm>
          <a:off x="8750300" y="6598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82931</xdr:rowOff>
    </xdr:from>
    <xdr:to>
      <xdr:col>45</xdr:col>
      <xdr:colOff>177800</xdr:colOff>
      <xdr:row>38</xdr:row>
      <xdr:rowOff>84836</xdr:rowOff>
    </xdr:to>
    <xdr:cxnSp macro="">
      <xdr:nvCxnSpPr>
        <xdr:cNvPr id="298" name="直線コネクタ 297"/>
        <xdr:cNvCxnSpPr/>
      </xdr:nvCxnSpPr>
      <xdr:spPr>
        <a:xfrm flipV="1">
          <a:off x="7861300" y="65980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84836</xdr:rowOff>
    </xdr:from>
    <xdr:to>
      <xdr:col>41</xdr:col>
      <xdr:colOff>50800</xdr:colOff>
      <xdr:row>38</xdr:row>
      <xdr:rowOff>85598</xdr:rowOff>
    </xdr:to>
    <xdr:cxnSp macro="">
      <xdr:nvCxnSpPr>
        <xdr:cNvPr id="301" name="直線コネクタ 300"/>
        <xdr:cNvCxnSpPr/>
      </xdr:nvCxnSpPr>
      <xdr:spPr>
        <a:xfrm flipV="1">
          <a:off x="6972300" y="65999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33274</xdr:rowOff>
    </xdr:from>
    <xdr:to>
      <xdr:col>55</xdr:col>
      <xdr:colOff>50800</xdr:colOff>
      <xdr:row>38</xdr:row>
      <xdr:rowOff>134874</xdr:rowOff>
    </xdr:to>
    <xdr:sp macro="" textlink="">
      <xdr:nvSpPr>
        <xdr:cNvPr id="311" name="楕円 310"/>
        <xdr:cNvSpPr/>
      </xdr:nvSpPr>
      <xdr:spPr>
        <a:xfrm>
          <a:off x="104267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11701</xdr:rowOff>
    </xdr:from>
    <xdr:ext cx="378565" cy="259045"/>
    <xdr:sp macro="" textlink="">
      <xdr:nvSpPr>
        <xdr:cNvPr id="312" name="労働費該当値テキスト"/>
        <xdr:cNvSpPr txBox="1"/>
      </xdr:nvSpPr>
      <xdr:spPr>
        <a:xfrm>
          <a:off x="10528300"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32131</xdr:rowOff>
    </xdr:from>
    <xdr:to>
      <xdr:col>50</xdr:col>
      <xdr:colOff>165100</xdr:colOff>
      <xdr:row>38</xdr:row>
      <xdr:rowOff>133731</xdr:rowOff>
    </xdr:to>
    <xdr:sp macro="" textlink="">
      <xdr:nvSpPr>
        <xdr:cNvPr id="313" name="楕円 312"/>
        <xdr:cNvSpPr/>
      </xdr:nvSpPr>
      <xdr:spPr>
        <a:xfrm>
          <a:off x="958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124858</xdr:rowOff>
    </xdr:from>
    <xdr:ext cx="378565" cy="259045"/>
    <xdr:sp macro="" textlink="">
      <xdr:nvSpPr>
        <xdr:cNvPr id="314" name="テキスト ボックス 313"/>
        <xdr:cNvSpPr txBox="1"/>
      </xdr:nvSpPr>
      <xdr:spPr>
        <a:xfrm>
          <a:off x="9450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32131</xdr:rowOff>
    </xdr:from>
    <xdr:to>
      <xdr:col>46</xdr:col>
      <xdr:colOff>38100</xdr:colOff>
      <xdr:row>38</xdr:row>
      <xdr:rowOff>133731</xdr:rowOff>
    </xdr:to>
    <xdr:sp macro="" textlink="">
      <xdr:nvSpPr>
        <xdr:cNvPr id="315" name="楕円 314"/>
        <xdr:cNvSpPr/>
      </xdr:nvSpPr>
      <xdr:spPr>
        <a:xfrm>
          <a:off x="8699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124858</xdr:rowOff>
    </xdr:from>
    <xdr:ext cx="378565" cy="259045"/>
    <xdr:sp macro="" textlink="">
      <xdr:nvSpPr>
        <xdr:cNvPr id="316" name="テキスト ボックス 315"/>
        <xdr:cNvSpPr txBox="1"/>
      </xdr:nvSpPr>
      <xdr:spPr>
        <a:xfrm>
          <a:off x="8561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17" name="楕円 316"/>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18" name="テキスト ボックス 317"/>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34798</xdr:rowOff>
    </xdr:from>
    <xdr:to>
      <xdr:col>36</xdr:col>
      <xdr:colOff>165100</xdr:colOff>
      <xdr:row>38</xdr:row>
      <xdr:rowOff>136398</xdr:rowOff>
    </xdr:to>
    <xdr:sp macro="" textlink="">
      <xdr:nvSpPr>
        <xdr:cNvPr id="319" name="楕円 318"/>
        <xdr:cNvSpPr/>
      </xdr:nvSpPr>
      <xdr:spPr>
        <a:xfrm>
          <a:off x="6921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127525</xdr:rowOff>
    </xdr:from>
    <xdr:ext cx="378565" cy="259045"/>
    <xdr:sp macro="" textlink="">
      <xdr:nvSpPr>
        <xdr:cNvPr id="320" name="テキスト ボックス 319"/>
        <xdr:cNvSpPr txBox="1"/>
      </xdr:nvSpPr>
      <xdr:spPr>
        <a:xfrm>
          <a:off x="6783017"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32814</xdr:rowOff>
    </xdr:from>
    <xdr:to>
      <xdr:col>55</xdr:col>
      <xdr:colOff>0</xdr:colOff>
      <xdr:row>57</xdr:row>
      <xdr:rowOff>62205</xdr:rowOff>
    </xdr:to>
    <xdr:cxnSp macro="">
      <xdr:nvCxnSpPr>
        <xdr:cNvPr id="351" name="直線コネクタ 350"/>
        <xdr:cNvCxnSpPr/>
      </xdr:nvCxnSpPr>
      <xdr:spPr>
        <a:xfrm flipV="1">
          <a:off x="9639300" y="9634014"/>
          <a:ext cx="8382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2"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62205</xdr:rowOff>
    </xdr:from>
    <xdr:to>
      <xdr:col>50</xdr:col>
      <xdr:colOff>114300</xdr:colOff>
      <xdr:row>57</xdr:row>
      <xdr:rowOff>105084</xdr:rowOff>
    </xdr:to>
    <xdr:cxnSp macro="">
      <xdr:nvCxnSpPr>
        <xdr:cNvPr id="354" name="直線コネクタ 353"/>
        <xdr:cNvCxnSpPr/>
      </xdr:nvCxnSpPr>
      <xdr:spPr>
        <a:xfrm flipV="1">
          <a:off x="8750300" y="9834855"/>
          <a:ext cx="889000" cy="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6" name="テキスト ボックス 355"/>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88788</xdr:rowOff>
    </xdr:from>
    <xdr:to>
      <xdr:col>45</xdr:col>
      <xdr:colOff>177800</xdr:colOff>
      <xdr:row>57</xdr:row>
      <xdr:rowOff>105084</xdr:rowOff>
    </xdr:to>
    <xdr:cxnSp macro="">
      <xdr:nvCxnSpPr>
        <xdr:cNvPr id="357" name="直線コネクタ 356"/>
        <xdr:cNvCxnSpPr/>
      </xdr:nvCxnSpPr>
      <xdr:spPr>
        <a:xfrm>
          <a:off x="7861300" y="9861438"/>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9" name="テキスト ボックス 358"/>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78794</xdr:rowOff>
    </xdr:from>
    <xdr:to>
      <xdr:col>41</xdr:col>
      <xdr:colOff>50800</xdr:colOff>
      <xdr:row>57</xdr:row>
      <xdr:rowOff>88788</xdr:rowOff>
    </xdr:to>
    <xdr:cxnSp macro="">
      <xdr:nvCxnSpPr>
        <xdr:cNvPr id="360" name="直線コネクタ 359"/>
        <xdr:cNvCxnSpPr/>
      </xdr:nvCxnSpPr>
      <xdr:spPr>
        <a:xfrm>
          <a:off x="6972300" y="9851444"/>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4" name="テキスト ボックス 363"/>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153464</xdr:rowOff>
    </xdr:from>
    <xdr:to>
      <xdr:col>55</xdr:col>
      <xdr:colOff>50800</xdr:colOff>
      <xdr:row>56</xdr:row>
      <xdr:rowOff>83614</xdr:rowOff>
    </xdr:to>
    <xdr:sp macro="" textlink="">
      <xdr:nvSpPr>
        <xdr:cNvPr id="370" name="楕円 369"/>
        <xdr:cNvSpPr/>
      </xdr:nvSpPr>
      <xdr:spPr>
        <a:xfrm>
          <a:off x="10426700" y="9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4891</xdr:rowOff>
    </xdr:from>
    <xdr:ext cx="534377" cy="259045"/>
    <xdr:sp macro="" textlink="">
      <xdr:nvSpPr>
        <xdr:cNvPr id="371" name="農林水産業費該当値テキスト"/>
        <xdr:cNvSpPr txBox="1"/>
      </xdr:nvSpPr>
      <xdr:spPr>
        <a:xfrm>
          <a:off x="10528300" y="94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11405</xdr:rowOff>
    </xdr:from>
    <xdr:to>
      <xdr:col>50</xdr:col>
      <xdr:colOff>165100</xdr:colOff>
      <xdr:row>57</xdr:row>
      <xdr:rowOff>113005</xdr:rowOff>
    </xdr:to>
    <xdr:sp macro="" textlink="">
      <xdr:nvSpPr>
        <xdr:cNvPr id="372" name="楕円 371"/>
        <xdr:cNvSpPr/>
      </xdr:nvSpPr>
      <xdr:spPr>
        <a:xfrm>
          <a:off x="9588500" y="978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129532</xdr:rowOff>
    </xdr:from>
    <xdr:ext cx="534377" cy="259045"/>
    <xdr:sp macro="" textlink="">
      <xdr:nvSpPr>
        <xdr:cNvPr id="373" name="テキスト ボックス 372"/>
        <xdr:cNvSpPr txBox="1"/>
      </xdr:nvSpPr>
      <xdr:spPr>
        <a:xfrm>
          <a:off x="9372111" y="955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54284</xdr:rowOff>
    </xdr:from>
    <xdr:to>
      <xdr:col>46</xdr:col>
      <xdr:colOff>38100</xdr:colOff>
      <xdr:row>57</xdr:row>
      <xdr:rowOff>155884</xdr:rowOff>
    </xdr:to>
    <xdr:sp macro="" textlink="">
      <xdr:nvSpPr>
        <xdr:cNvPr id="374" name="楕円 373"/>
        <xdr:cNvSpPr/>
      </xdr:nvSpPr>
      <xdr:spPr>
        <a:xfrm>
          <a:off x="8699500" y="982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961</xdr:rowOff>
    </xdr:from>
    <xdr:ext cx="534377" cy="259045"/>
    <xdr:sp macro="" textlink="">
      <xdr:nvSpPr>
        <xdr:cNvPr id="375" name="テキスト ボックス 374"/>
        <xdr:cNvSpPr txBox="1"/>
      </xdr:nvSpPr>
      <xdr:spPr>
        <a:xfrm>
          <a:off x="8483111" y="96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37988</xdr:rowOff>
    </xdr:from>
    <xdr:to>
      <xdr:col>41</xdr:col>
      <xdr:colOff>101600</xdr:colOff>
      <xdr:row>57</xdr:row>
      <xdr:rowOff>139588</xdr:rowOff>
    </xdr:to>
    <xdr:sp macro="" textlink="">
      <xdr:nvSpPr>
        <xdr:cNvPr id="376" name="楕円 375"/>
        <xdr:cNvSpPr/>
      </xdr:nvSpPr>
      <xdr:spPr>
        <a:xfrm>
          <a:off x="7810500" y="98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156115</xdr:rowOff>
    </xdr:from>
    <xdr:ext cx="534377" cy="259045"/>
    <xdr:sp macro="" textlink="">
      <xdr:nvSpPr>
        <xdr:cNvPr id="377" name="テキスト ボックス 376"/>
        <xdr:cNvSpPr txBox="1"/>
      </xdr:nvSpPr>
      <xdr:spPr>
        <a:xfrm>
          <a:off x="7594111" y="95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27994</xdr:rowOff>
    </xdr:from>
    <xdr:to>
      <xdr:col>36</xdr:col>
      <xdr:colOff>165100</xdr:colOff>
      <xdr:row>57</xdr:row>
      <xdr:rowOff>129594</xdr:rowOff>
    </xdr:to>
    <xdr:sp macro="" textlink="">
      <xdr:nvSpPr>
        <xdr:cNvPr id="378" name="楕円 377"/>
        <xdr:cNvSpPr/>
      </xdr:nvSpPr>
      <xdr:spPr>
        <a:xfrm>
          <a:off x="6921500" y="98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146121</xdr:rowOff>
    </xdr:from>
    <xdr:ext cx="534377" cy="259045"/>
    <xdr:sp macro="" textlink="">
      <xdr:nvSpPr>
        <xdr:cNvPr id="379" name="テキスト ボックス 378"/>
        <xdr:cNvSpPr txBox="1"/>
      </xdr:nvSpPr>
      <xdr:spPr>
        <a:xfrm>
          <a:off x="6705111" y="957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102050</xdr:rowOff>
    </xdr:from>
    <xdr:to>
      <xdr:col>55</xdr:col>
      <xdr:colOff>0</xdr:colOff>
      <xdr:row>78</xdr:row>
      <xdr:rowOff>47689</xdr:rowOff>
    </xdr:to>
    <xdr:cxnSp macro="">
      <xdr:nvCxnSpPr>
        <xdr:cNvPr id="406" name="直線コネクタ 405"/>
        <xdr:cNvCxnSpPr/>
      </xdr:nvCxnSpPr>
      <xdr:spPr>
        <a:xfrm flipV="1">
          <a:off x="9639300" y="13303700"/>
          <a:ext cx="8382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47689</xdr:rowOff>
    </xdr:from>
    <xdr:to>
      <xdr:col>50</xdr:col>
      <xdr:colOff>114300</xdr:colOff>
      <xdr:row>78</xdr:row>
      <xdr:rowOff>63233</xdr:rowOff>
    </xdr:to>
    <xdr:cxnSp macro="">
      <xdr:nvCxnSpPr>
        <xdr:cNvPr id="409" name="直線コネクタ 408"/>
        <xdr:cNvCxnSpPr/>
      </xdr:nvCxnSpPr>
      <xdr:spPr>
        <a:xfrm flipV="1">
          <a:off x="8750300" y="13420789"/>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59598</xdr:rowOff>
    </xdr:from>
    <xdr:to>
      <xdr:col>45</xdr:col>
      <xdr:colOff>177800</xdr:colOff>
      <xdr:row>78</xdr:row>
      <xdr:rowOff>63233</xdr:rowOff>
    </xdr:to>
    <xdr:cxnSp macro="">
      <xdr:nvCxnSpPr>
        <xdr:cNvPr id="412" name="直線コネクタ 411"/>
        <xdr:cNvCxnSpPr/>
      </xdr:nvCxnSpPr>
      <xdr:spPr>
        <a:xfrm>
          <a:off x="7861300" y="13432698"/>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59598</xdr:rowOff>
    </xdr:from>
    <xdr:to>
      <xdr:col>41</xdr:col>
      <xdr:colOff>50800</xdr:colOff>
      <xdr:row>78</xdr:row>
      <xdr:rowOff>74709</xdr:rowOff>
    </xdr:to>
    <xdr:cxnSp macro="">
      <xdr:nvCxnSpPr>
        <xdr:cNvPr id="415" name="直線コネクタ 414"/>
        <xdr:cNvCxnSpPr/>
      </xdr:nvCxnSpPr>
      <xdr:spPr>
        <a:xfrm flipV="1">
          <a:off x="6972300" y="1343269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51250</xdr:rowOff>
    </xdr:from>
    <xdr:to>
      <xdr:col>55</xdr:col>
      <xdr:colOff>50800</xdr:colOff>
      <xdr:row>77</xdr:row>
      <xdr:rowOff>152850</xdr:rowOff>
    </xdr:to>
    <xdr:sp macro="" textlink="">
      <xdr:nvSpPr>
        <xdr:cNvPr id="425" name="楕円 424"/>
        <xdr:cNvSpPr/>
      </xdr:nvSpPr>
      <xdr:spPr>
        <a:xfrm>
          <a:off x="10426700" y="132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29677</xdr:rowOff>
    </xdr:from>
    <xdr:ext cx="469744" cy="259045"/>
    <xdr:sp macro="" textlink="">
      <xdr:nvSpPr>
        <xdr:cNvPr id="426" name="商工費該当値テキスト"/>
        <xdr:cNvSpPr txBox="1"/>
      </xdr:nvSpPr>
      <xdr:spPr>
        <a:xfrm>
          <a:off x="10528300" y="132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168339</xdr:rowOff>
    </xdr:from>
    <xdr:to>
      <xdr:col>50</xdr:col>
      <xdr:colOff>165100</xdr:colOff>
      <xdr:row>78</xdr:row>
      <xdr:rowOff>98489</xdr:rowOff>
    </xdr:to>
    <xdr:sp macro="" textlink="">
      <xdr:nvSpPr>
        <xdr:cNvPr id="427" name="楕円 426"/>
        <xdr:cNvSpPr/>
      </xdr:nvSpPr>
      <xdr:spPr>
        <a:xfrm>
          <a:off x="9588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89616</xdr:rowOff>
    </xdr:from>
    <xdr:ext cx="469744" cy="259045"/>
    <xdr:sp macro="" textlink="">
      <xdr:nvSpPr>
        <xdr:cNvPr id="428" name="テキスト ボックス 427"/>
        <xdr:cNvSpPr txBox="1"/>
      </xdr:nvSpPr>
      <xdr:spPr>
        <a:xfrm>
          <a:off x="9404428" y="1346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12433</xdr:rowOff>
    </xdr:from>
    <xdr:to>
      <xdr:col>46</xdr:col>
      <xdr:colOff>38100</xdr:colOff>
      <xdr:row>78</xdr:row>
      <xdr:rowOff>114033</xdr:rowOff>
    </xdr:to>
    <xdr:sp macro="" textlink="">
      <xdr:nvSpPr>
        <xdr:cNvPr id="429" name="楕円 428"/>
        <xdr:cNvSpPr/>
      </xdr:nvSpPr>
      <xdr:spPr>
        <a:xfrm>
          <a:off x="8699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105160</xdr:rowOff>
    </xdr:from>
    <xdr:ext cx="469744" cy="259045"/>
    <xdr:sp macro="" textlink="">
      <xdr:nvSpPr>
        <xdr:cNvPr id="430" name="テキスト ボックス 429"/>
        <xdr:cNvSpPr txBox="1"/>
      </xdr:nvSpPr>
      <xdr:spPr>
        <a:xfrm>
          <a:off x="8515428" y="134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8798</xdr:rowOff>
    </xdr:from>
    <xdr:to>
      <xdr:col>41</xdr:col>
      <xdr:colOff>101600</xdr:colOff>
      <xdr:row>78</xdr:row>
      <xdr:rowOff>110398</xdr:rowOff>
    </xdr:to>
    <xdr:sp macro="" textlink="">
      <xdr:nvSpPr>
        <xdr:cNvPr id="431" name="楕円 430"/>
        <xdr:cNvSpPr/>
      </xdr:nvSpPr>
      <xdr:spPr>
        <a:xfrm>
          <a:off x="7810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101525</xdr:rowOff>
    </xdr:from>
    <xdr:ext cx="469744" cy="259045"/>
    <xdr:sp macro="" textlink="">
      <xdr:nvSpPr>
        <xdr:cNvPr id="432" name="テキスト ボックス 431"/>
        <xdr:cNvSpPr txBox="1"/>
      </xdr:nvSpPr>
      <xdr:spPr>
        <a:xfrm>
          <a:off x="7626428"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23909</xdr:rowOff>
    </xdr:from>
    <xdr:to>
      <xdr:col>36</xdr:col>
      <xdr:colOff>165100</xdr:colOff>
      <xdr:row>78</xdr:row>
      <xdr:rowOff>125509</xdr:rowOff>
    </xdr:to>
    <xdr:sp macro="" textlink="">
      <xdr:nvSpPr>
        <xdr:cNvPr id="433" name="楕円 432"/>
        <xdr:cNvSpPr/>
      </xdr:nvSpPr>
      <xdr:spPr>
        <a:xfrm>
          <a:off x="6921500" y="133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116636</xdr:rowOff>
    </xdr:from>
    <xdr:ext cx="469744" cy="259045"/>
    <xdr:sp macro="" textlink="">
      <xdr:nvSpPr>
        <xdr:cNvPr id="434" name="テキスト ボックス 433"/>
        <xdr:cNvSpPr txBox="1"/>
      </xdr:nvSpPr>
      <xdr:spPr>
        <a:xfrm>
          <a:off x="6737428" y="1348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79578</xdr:rowOff>
    </xdr:from>
    <xdr:to>
      <xdr:col>55</xdr:col>
      <xdr:colOff>0</xdr:colOff>
      <xdr:row>96</xdr:row>
      <xdr:rowOff>144907</xdr:rowOff>
    </xdr:to>
    <xdr:cxnSp macro="">
      <xdr:nvCxnSpPr>
        <xdr:cNvPr id="463" name="直線コネクタ 462"/>
        <xdr:cNvCxnSpPr/>
      </xdr:nvCxnSpPr>
      <xdr:spPr>
        <a:xfrm>
          <a:off x="9639300" y="16538778"/>
          <a:ext cx="838200" cy="6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48971</xdr:rowOff>
    </xdr:from>
    <xdr:to>
      <xdr:col>50</xdr:col>
      <xdr:colOff>114300</xdr:colOff>
      <xdr:row>96</xdr:row>
      <xdr:rowOff>79578</xdr:rowOff>
    </xdr:to>
    <xdr:cxnSp macro="">
      <xdr:nvCxnSpPr>
        <xdr:cNvPr id="466" name="直線コネクタ 465"/>
        <xdr:cNvCxnSpPr/>
      </xdr:nvCxnSpPr>
      <xdr:spPr>
        <a:xfrm>
          <a:off x="8750300" y="16508171"/>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48971</xdr:rowOff>
    </xdr:from>
    <xdr:to>
      <xdr:col>45</xdr:col>
      <xdr:colOff>177800</xdr:colOff>
      <xdr:row>96</xdr:row>
      <xdr:rowOff>125667</xdr:rowOff>
    </xdr:to>
    <xdr:cxnSp macro="">
      <xdr:nvCxnSpPr>
        <xdr:cNvPr id="469" name="直線コネクタ 468"/>
        <xdr:cNvCxnSpPr/>
      </xdr:nvCxnSpPr>
      <xdr:spPr>
        <a:xfrm flipV="1">
          <a:off x="7861300" y="16508171"/>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1" name="テキスト ボックス 470"/>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125667</xdr:rowOff>
    </xdr:from>
    <xdr:to>
      <xdr:col>41</xdr:col>
      <xdr:colOff>50800</xdr:colOff>
      <xdr:row>97</xdr:row>
      <xdr:rowOff>24434</xdr:rowOff>
    </xdr:to>
    <xdr:cxnSp macro="">
      <xdr:nvCxnSpPr>
        <xdr:cNvPr id="472" name="直線コネクタ 471"/>
        <xdr:cNvCxnSpPr/>
      </xdr:nvCxnSpPr>
      <xdr:spPr>
        <a:xfrm flipV="1">
          <a:off x="6972300" y="16584867"/>
          <a:ext cx="8890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94107</xdr:rowOff>
    </xdr:from>
    <xdr:to>
      <xdr:col>55</xdr:col>
      <xdr:colOff>50800</xdr:colOff>
      <xdr:row>97</xdr:row>
      <xdr:rowOff>24257</xdr:rowOff>
    </xdr:to>
    <xdr:sp macro="" textlink="">
      <xdr:nvSpPr>
        <xdr:cNvPr id="482" name="楕円 481"/>
        <xdr:cNvSpPr/>
      </xdr:nvSpPr>
      <xdr:spPr>
        <a:xfrm>
          <a:off x="10426700" y="165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72534</xdr:rowOff>
    </xdr:from>
    <xdr:ext cx="534377" cy="259045"/>
    <xdr:sp macro="" textlink="">
      <xdr:nvSpPr>
        <xdr:cNvPr id="483" name="土木費該当値テキスト"/>
        <xdr:cNvSpPr txBox="1"/>
      </xdr:nvSpPr>
      <xdr:spPr>
        <a:xfrm>
          <a:off x="10528300" y="165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28778</xdr:rowOff>
    </xdr:from>
    <xdr:to>
      <xdr:col>50</xdr:col>
      <xdr:colOff>165100</xdr:colOff>
      <xdr:row>96</xdr:row>
      <xdr:rowOff>130378</xdr:rowOff>
    </xdr:to>
    <xdr:sp macro="" textlink="">
      <xdr:nvSpPr>
        <xdr:cNvPr id="484" name="楕円 483"/>
        <xdr:cNvSpPr/>
      </xdr:nvSpPr>
      <xdr:spPr>
        <a:xfrm>
          <a:off x="95885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121505</xdr:rowOff>
    </xdr:from>
    <xdr:ext cx="534377" cy="259045"/>
    <xdr:sp macro="" textlink="">
      <xdr:nvSpPr>
        <xdr:cNvPr id="485" name="テキスト ボックス 484"/>
        <xdr:cNvSpPr txBox="1"/>
      </xdr:nvSpPr>
      <xdr:spPr>
        <a:xfrm>
          <a:off x="9372111" y="165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169621</xdr:rowOff>
    </xdr:from>
    <xdr:to>
      <xdr:col>46</xdr:col>
      <xdr:colOff>38100</xdr:colOff>
      <xdr:row>96</xdr:row>
      <xdr:rowOff>99771</xdr:rowOff>
    </xdr:to>
    <xdr:sp macro="" textlink="">
      <xdr:nvSpPr>
        <xdr:cNvPr id="486" name="楕円 485"/>
        <xdr:cNvSpPr/>
      </xdr:nvSpPr>
      <xdr:spPr>
        <a:xfrm>
          <a:off x="8699500" y="164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116298</xdr:rowOff>
    </xdr:from>
    <xdr:ext cx="534377" cy="259045"/>
    <xdr:sp macro="" textlink="">
      <xdr:nvSpPr>
        <xdr:cNvPr id="487" name="テキスト ボックス 486"/>
        <xdr:cNvSpPr txBox="1"/>
      </xdr:nvSpPr>
      <xdr:spPr>
        <a:xfrm>
          <a:off x="8483111" y="162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74867</xdr:rowOff>
    </xdr:from>
    <xdr:to>
      <xdr:col>41</xdr:col>
      <xdr:colOff>101600</xdr:colOff>
      <xdr:row>97</xdr:row>
      <xdr:rowOff>5017</xdr:rowOff>
    </xdr:to>
    <xdr:sp macro="" textlink="">
      <xdr:nvSpPr>
        <xdr:cNvPr id="488" name="楕円 487"/>
        <xdr:cNvSpPr/>
      </xdr:nvSpPr>
      <xdr:spPr>
        <a:xfrm>
          <a:off x="7810500" y="16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167594</xdr:rowOff>
    </xdr:from>
    <xdr:ext cx="534377" cy="259045"/>
    <xdr:sp macro="" textlink="">
      <xdr:nvSpPr>
        <xdr:cNvPr id="489" name="テキスト ボックス 488"/>
        <xdr:cNvSpPr txBox="1"/>
      </xdr:nvSpPr>
      <xdr:spPr>
        <a:xfrm>
          <a:off x="7594111" y="1662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145084</xdr:rowOff>
    </xdr:from>
    <xdr:to>
      <xdr:col>36</xdr:col>
      <xdr:colOff>165100</xdr:colOff>
      <xdr:row>97</xdr:row>
      <xdr:rowOff>75234</xdr:rowOff>
    </xdr:to>
    <xdr:sp macro="" textlink="">
      <xdr:nvSpPr>
        <xdr:cNvPr id="490" name="楕円 489"/>
        <xdr:cNvSpPr/>
      </xdr:nvSpPr>
      <xdr:spPr>
        <a:xfrm>
          <a:off x="6921500" y="16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66361</xdr:rowOff>
    </xdr:from>
    <xdr:ext cx="534377" cy="259045"/>
    <xdr:sp macro="" textlink="">
      <xdr:nvSpPr>
        <xdr:cNvPr id="491" name="テキスト ボックス 490"/>
        <xdr:cNvSpPr txBox="1"/>
      </xdr:nvSpPr>
      <xdr:spPr>
        <a:xfrm>
          <a:off x="6705111" y="166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12655</xdr:rowOff>
    </xdr:from>
    <xdr:to>
      <xdr:col>85</xdr:col>
      <xdr:colOff>127000</xdr:colOff>
      <xdr:row>37</xdr:row>
      <xdr:rowOff>23457</xdr:rowOff>
    </xdr:to>
    <xdr:cxnSp macro="">
      <xdr:nvCxnSpPr>
        <xdr:cNvPr id="517" name="直線コネクタ 516"/>
        <xdr:cNvCxnSpPr/>
      </xdr:nvCxnSpPr>
      <xdr:spPr>
        <a:xfrm flipV="1">
          <a:off x="15481300" y="6356305"/>
          <a:ext cx="8382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104038</xdr:rowOff>
    </xdr:from>
    <xdr:to>
      <xdr:col>81</xdr:col>
      <xdr:colOff>50800</xdr:colOff>
      <xdr:row>37</xdr:row>
      <xdr:rowOff>23457</xdr:rowOff>
    </xdr:to>
    <xdr:cxnSp macro="">
      <xdr:nvCxnSpPr>
        <xdr:cNvPr id="520" name="直線コネクタ 519"/>
        <xdr:cNvCxnSpPr/>
      </xdr:nvCxnSpPr>
      <xdr:spPr>
        <a:xfrm>
          <a:off x="14592300" y="5933338"/>
          <a:ext cx="889000" cy="4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104038</xdr:rowOff>
    </xdr:from>
    <xdr:to>
      <xdr:col>76</xdr:col>
      <xdr:colOff>114300</xdr:colOff>
      <xdr:row>36</xdr:row>
      <xdr:rowOff>43231</xdr:rowOff>
    </xdr:to>
    <xdr:cxnSp macro="">
      <xdr:nvCxnSpPr>
        <xdr:cNvPr id="523" name="直線コネクタ 522"/>
        <xdr:cNvCxnSpPr/>
      </xdr:nvCxnSpPr>
      <xdr:spPr>
        <a:xfrm flipV="1">
          <a:off x="13703300" y="5933338"/>
          <a:ext cx="889000" cy="2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43231</xdr:rowOff>
    </xdr:from>
    <xdr:to>
      <xdr:col>71</xdr:col>
      <xdr:colOff>177800</xdr:colOff>
      <xdr:row>37</xdr:row>
      <xdr:rowOff>6998</xdr:rowOff>
    </xdr:to>
    <xdr:cxnSp macro="">
      <xdr:nvCxnSpPr>
        <xdr:cNvPr id="526" name="直線コネクタ 525"/>
        <xdr:cNvCxnSpPr/>
      </xdr:nvCxnSpPr>
      <xdr:spPr>
        <a:xfrm flipV="1">
          <a:off x="12814300" y="6215431"/>
          <a:ext cx="889000" cy="1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133305</xdr:rowOff>
    </xdr:from>
    <xdr:to>
      <xdr:col>85</xdr:col>
      <xdr:colOff>177800</xdr:colOff>
      <xdr:row>37</xdr:row>
      <xdr:rowOff>63455</xdr:rowOff>
    </xdr:to>
    <xdr:sp macro="" textlink="">
      <xdr:nvSpPr>
        <xdr:cNvPr id="536" name="楕円 535"/>
        <xdr:cNvSpPr/>
      </xdr:nvSpPr>
      <xdr:spPr>
        <a:xfrm>
          <a:off x="16268700" y="63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111732</xdr:rowOff>
    </xdr:from>
    <xdr:ext cx="534377" cy="259045"/>
    <xdr:sp macro="" textlink="">
      <xdr:nvSpPr>
        <xdr:cNvPr id="537" name="消防費該当値テキスト"/>
        <xdr:cNvSpPr txBox="1"/>
      </xdr:nvSpPr>
      <xdr:spPr>
        <a:xfrm>
          <a:off x="16370300" y="62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144107</xdr:rowOff>
    </xdr:from>
    <xdr:to>
      <xdr:col>81</xdr:col>
      <xdr:colOff>101600</xdr:colOff>
      <xdr:row>37</xdr:row>
      <xdr:rowOff>74257</xdr:rowOff>
    </xdr:to>
    <xdr:sp macro="" textlink="">
      <xdr:nvSpPr>
        <xdr:cNvPr id="538" name="楕円 537"/>
        <xdr:cNvSpPr/>
      </xdr:nvSpPr>
      <xdr:spPr>
        <a:xfrm>
          <a:off x="15430500" y="63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65384</xdr:rowOff>
    </xdr:from>
    <xdr:ext cx="534377" cy="259045"/>
    <xdr:sp macro="" textlink="">
      <xdr:nvSpPr>
        <xdr:cNvPr id="539" name="テキスト ボックス 538"/>
        <xdr:cNvSpPr txBox="1"/>
      </xdr:nvSpPr>
      <xdr:spPr>
        <a:xfrm>
          <a:off x="15214111" y="64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53238</xdr:rowOff>
    </xdr:from>
    <xdr:to>
      <xdr:col>76</xdr:col>
      <xdr:colOff>165100</xdr:colOff>
      <xdr:row>34</xdr:row>
      <xdr:rowOff>154838</xdr:rowOff>
    </xdr:to>
    <xdr:sp macro="" textlink="">
      <xdr:nvSpPr>
        <xdr:cNvPr id="540" name="楕円 539"/>
        <xdr:cNvSpPr/>
      </xdr:nvSpPr>
      <xdr:spPr>
        <a:xfrm>
          <a:off x="14541500" y="58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171365</xdr:rowOff>
    </xdr:from>
    <xdr:ext cx="534377" cy="259045"/>
    <xdr:sp macro="" textlink="">
      <xdr:nvSpPr>
        <xdr:cNvPr id="541" name="テキスト ボックス 540"/>
        <xdr:cNvSpPr txBox="1"/>
      </xdr:nvSpPr>
      <xdr:spPr>
        <a:xfrm>
          <a:off x="14325111" y="56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163881</xdr:rowOff>
    </xdr:from>
    <xdr:to>
      <xdr:col>72</xdr:col>
      <xdr:colOff>38100</xdr:colOff>
      <xdr:row>36</xdr:row>
      <xdr:rowOff>94031</xdr:rowOff>
    </xdr:to>
    <xdr:sp macro="" textlink="">
      <xdr:nvSpPr>
        <xdr:cNvPr id="542" name="楕円 541"/>
        <xdr:cNvSpPr/>
      </xdr:nvSpPr>
      <xdr:spPr>
        <a:xfrm>
          <a:off x="13652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110558</xdr:rowOff>
    </xdr:from>
    <xdr:ext cx="534377" cy="259045"/>
    <xdr:sp macro="" textlink="">
      <xdr:nvSpPr>
        <xdr:cNvPr id="543" name="テキスト ボックス 542"/>
        <xdr:cNvSpPr txBox="1"/>
      </xdr:nvSpPr>
      <xdr:spPr>
        <a:xfrm>
          <a:off x="13436111" y="59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127648</xdr:rowOff>
    </xdr:from>
    <xdr:to>
      <xdr:col>67</xdr:col>
      <xdr:colOff>101600</xdr:colOff>
      <xdr:row>37</xdr:row>
      <xdr:rowOff>57798</xdr:rowOff>
    </xdr:to>
    <xdr:sp macro="" textlink="">
      <xdr:nvSpPr>
        <xdr:cNvPr id="544" name="楕円 543"/>
        <xdr:cNvSpPr/>
      </xdr:nvSpPr>
      <xdr:spPr>
        <a:xfrm>
          <a:off x="12763500" y="62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48925</xdr:rowOff>
    </xdr:from>
    <xdr:ext cx="534377" cy="259045"/>
    <xdr:sp macro="" textlink="">
      <xdr:nvSpPr>
        <xdr:cNvPr id="545" name="テキスト ボックス 544"/>
        <xdr:cNvSpPr txBox="1"/>
      </xdr:nvSpPr>
      <xdr:spPr>
        <a:xfrm>
          <a:off x="12547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10903</xdr:rowOff>
    </xdr:from>
    <xdr:to>
      <xdr:col>85</xdr:col>
      <xdr:colOff>127000</xdr:colOff>
      <xdr:row>56</xdr:row>
      <xdr:rowOff>170294</xdr:rowOff>
    </xdr:to>
    <xdr:cxnSp macro="">
      <xdr:nvCxnSpPr>
        <xdr:cNvPr id="575" name="直線コネクタ 574"/>
        <xdr:cNvCxnSpPr/>
      </xdr:nvCxnSpPr>
      <xdr:spPr>
        <a:xfrm>
          <a:off x="15481300" y="9612103"/>
          <a:ext cx="838200" cy="1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10903</xdr:rowOff>
    </xdr:from>
    <xdr:to>
      <xdr:col>81</xdr:col>
      <xdr:colOff>50800</xdr:colOff>
      <xdr:row>58</xdr:row>
      <xdr:rowOff>89522</xdr:rowOff>
    </xdr:to>
    <xdr:cxnSp macro="">
      <xdr:nvCxnSpPr>
        <xdr:cNvPr id="578" name="直線コネクタ 577"/>
        <xdr:cNvCxnSpPr/>
      </xdr:nvCxnSpPr>
      <xdr:spPr>
        <a:xfrm flipV="1">
          <a:off x="14592300" y="9612103"/>
          <a:ext cx="889000" cy="4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89522</xdr:rowOff>
    </xdr:from>
    <xdr:to>
      <xdr:col>76</xdr:col>
      <xdr:colOff>114300</xdr:colOff>
      <xdr:row>58</xdr:row>
      <xdr:rowOff>110668</xdr:rowOff>
    </xdr:to>
    <xdr:cxnSp macro="">
      <xdr:nvCxnSpPr>
        <xdr:cNvPr id="581" name="直線コネクタ 580"/>
        <xdr:cNvCxnSpPr/>
      </xdr:nvCxnSpPr>
      <xdr:spPr>
        <a:xfrm flipV="1">
          <a:off x="13703300" y="10033622"/>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106496</xdr:rowOff>
    </xdr:from>
    <xdr:to>
      <xdr:col>71</xdr:col>
      <xdr:colOff>177800</xdr:colOff>
      <xdr:row>58</xdr:row>
      <xdr:rowOff>110668</xdr:rowOff>
    </xdr:to>
    <xdr:cxnSp macro="">
      <xdr:nvCxnSpPr>
        <xdr:cNvPr id="584" name="直線コネクタ 583"/>
        <xdr:cNvCxnSpPr/>
      </xdr:nvCxnSpPr>
      <xdr:spPr>
        <a:xfrm>
          <a:off x="12814300" y="10050596"/>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119494</xdr:rowOff>
    </xdr:from>
    <xdr:to>
      <xdr:col>85</xdr:col>
      <xdr:colOff>177800</xdr:colOff>
      <xdr:row>57</xdr:row>
      <xdr:rowOff>49644</xdr:rowOff>
    </xdr:to>
    <xdr:sp macro="" textlink="">
      <xdr:nvSpPr>
        <xdr:cNvPr id="594" name="楕円 593"/>
        <xdr:cNvSpPr/>
      </xdr:nvSpPr>
      <xdr:spPr>
        <a:xfrm>
          <a:off x="162687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97921</xdr:rowOff>
    </xdr:from>
    <xdr:ext cx="534377" cy="259045"/>
    <xdr:sp macro="" textlink="">
      <xdr:nvSpPr>
        <xdr:cNvPr id="595" name="教育費該当値テキスト"/>
        <xdr:cNvSpPr txBox="1"/>
      </xdr:nvSpPr>
      <xdr:spPr>
        <a:xfrm>
          <a:off x="16370300" y="96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131553</xdr:rowOff>
    </xdr:from>
    <xdr:to>
      <xdr:col>81</xdr:col>
      <xdr:colOff>101600</xdr:colOff>
      <xdr:row>56</xdr:row>
      <xdr:rowOff>61703</xdr:rowOff>
    </xdr:to>
    <xdr:sp macro="" textlink="">
      <xdr:nvSpPr>
        <xdr:cNvPr id="596" name="楕円 595"/>
        <xdr:cNvSpPr/>
      </xdr:nvSpPr>
      <xdr:spPr>
        <a:xfrm>
          <a:off x="15430500" y="95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78230</xdr:rowOff>
    </xdr:from>
    <xdr:ext cx="534377" cy="259045"/>
    <xdr:sp macro="" textlink="">
      <xdr:nvSpPr>
        <xdr:cNvPr id="597" name="テキスト ボックス 596"/>
        <xdr:cNvSpPr txBox="1"/>
      </xdr:nvSpPr>
      <xdr:spPr>
        <a:xfrm>
          <a:off x="15214111" y="933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38722</xdr:rowOff>
    </xdr:from>
    <xdr:to>
      <xdr:col>76</xdr:col>
      <xdr:colOff>165100</xdr:colOff>
      <xdr:row>58</xdr:row>
      <xdr:rowOff>140322</xdr:rowOff>
    </xdr:to>
    <xdr:sp macro="" textlink="">
      <xdr:nvSpPr>
        <xdr:cNvPr id="598" name="楕円 597"/>
        <xdr:cNvSpPr/>
      </xdr:nvSpPr>
      <xdr:spPr>
        <a:xfrm>
          <a:off x="14541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131449</xdr:rowOff>
    </xdr:from>
    <xdr:ext cx="534377" cy="259045"/>
    <xdr:sp macro="" textlink="">
      <xdr:nvSpPr>
        <xdr:cNvPr id="599" name="テキスト ボックス 598"/>
        <xdr:cNvSpPr txBox="1"/>
      </xdr:nvSpPr>
      <xdr:spPr>
        <a:xfrm>
          <a:off x="14325111" y="100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59868</xdr:rowOff>
    </xdr:from>
    <xdr:to>
      <xdr:col>72</xdr:col>
      <xdr:colOff>38100</xdr:colOff>
      <xdr:row>58</xdr:row>
      <xdr:rowOff>161468</xdr:rowOff>
    </xdr:to>
    <xdr:sp macro="" textlink="">
      <xdr:nvSpPr>
        <xdr:cNvPr id="600" name="楕円 599"/>
        <xdr:cNvSpPr/>
      </xdr:nvSpPr>
      <xdr:spPr>
        <a:xfrm>
          <a:off x="13652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152595</xdr:rowOff>
    </xdr:from>
    <xdr:ext cx="534377" cy="259045"/>
    <xdr:sp macro="" textlink="">
      <xdr:nvSpPr>
        <xdr:cNvPr id="601" name="テキスト ボックス 600"/>
        <xdr:cNvSpPr txBox="1"/>
      </xdr:nvSpPr>
      <xdr:spPr>
        <a:xfrm>
          <a:off x="13436111" y="100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55696</xdr:rowOff>
    </xdr:from>
    <xdr:to>
      <xdr:col>67</xdr:col>
      <xdr:colOff>101600</xdr:colOff>
      <xdr:row>58</xdr:row>
      <xdr:rowOff>157296</xdr:rowOff>
    </xdr:to>
    <xdr:sp macro="" textlink="">
      <xdr:nvSpPr>
        <xdr:cNvPr id="602" name="楕円 601"/>
        <xdr:cNvSpPr/>
      </xdr:nvSpPr>
      <xdr:spPr>
        <a:xfrm>
          <a:off x="12763500" y="99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148423</xdr:rowOff>
    </xdr:from>
    <xdr:ext cx="534377" cy="259045"/>
    <xdr:sp macro="" textlink="">
      <xdr:nvSpPr>
        <xdr:cNvPr id="603" name="テキスト ボックス 602"/>
        <xdr:cNvSpPr txBox="1"/>
      </xdr:nvSpPr>
      <xdr:spPr>
        <a:xfrm>
          <a:off x="12547111" y="100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50946</xdr:rowOff>
    </xdr:from>
    <xdr:to>
      <xdr:col>85</xdr:col>
      <xdr:colOff>127000</xdr:colOff>
      <xdr:row>76</xdr:row>
      <xdr:rowOff>106268</xdr:rowOff>
    </xdr:to>
    <xdr:cxnSp macro="">
      <xdr:nvCxnSpPr>
        <xdr:cNvPr id="628" name="直線コネクタ 627"/>
        <xdr:cNvCxnSpPr/>
      </xdr:nvCxnSpPr>
      <xdr:spPr>
        <a:xfrm flipV="1">
          <a:off x="15481300" y="13081146"/>
          <a:ext cx="8382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9" name="災害復旧費平均値テキスト"/>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106268</xdr:rowOff>
    </xdr:from>
    <xdr:to>
      <xdr:col>81</xdr:col>
      <xdr:colOff>50800</xdr:colOff>
      <xdr:row>77</xdr:row>
      <xdr:rowOff>56832</xdr:rowOff>
    </xdr:to>
    <xdr:cxnSp macro="">
      <xdr:nvCxnSpPr>
        <xdr:cNvPr id="631" name="直線コネクタ 630"/>
        <xdr:cNvCxnSpPr/>
      </xdr:nvCxnSpPr>
      <xdr:spPr>
        <a:xfrm flipV="1">
          <a:off x="14592300" y="13136468"/>
          <a:ext cx="889000" cy="1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3" name="テキスト ボックス 632"/>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150958</xdr:rowOff>
    </xdr:from>
    <xdr:to>
      <xdr:col>76</xdr:col>
      <xdr:colOff>114300</xdr:colOff>
      <xdr:row>77</xdr:row>
      <xdr:rowOff>56832</xdr:rowOff>
    </xdr:to>
    <xdr:cxnSp macro="">
      <xdr:nvCxnSpPr>
        <xdr:cNvPr id="634" name="直線コネクタ 633"/>
        <xdr:cNvCxnSpPr/>
      </xdr:nvCxnSpPr>
      <xdr:spPr>
        <a:xfrm>
          <a:off x="13703300" y="13181158"/>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6" name="テキスト ボックス 635"/>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53918</xdr:rowOff>
    </xdr:from>
    <xdr:to>
      <xdr:col>71</xdr:col>
      <xdr:colOff>177800</xdr:colOff>
      <xdr:row>76</xdr:row>
      <xdr:rowOff>150958</xdr:rowOff>
    </xdr:to>
    <xdr:cxnSp macro="">
      <xdr:nvCxnSpPr>
        <xdr:cNvPr id="637" name="直線コネクタ 636"/>
        <xdr:cNvCxnSpPr/>
      </xdr:nvCxnSpPr>
      <xdr:spPr>
        <a:xfrm>
          <a:off x="12814300" y="13084118"/>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9" name="テキスト ボックス 638"/>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41" name="テキスト ボックス 640"/>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xdr:rowOff>
    </xdr:from>
    <xdr:to>
      <xdr:col>85</xdr:col>
      <xdr:colOff>177800</xdr:colOff>
      <xdr:row>76</xdr:row>
      <xdr:rowOff>101746</xdr:rowOff>
    </xdr:to>
    <xdr:sp macro="" textlink="">
      <xdr:nvSpPr>
        <xdr:cNvPr id="647" name="楕円 646"/>
        <xdr:cNvSpPr/>
      </xdr:nvSpPr>
      <xdr:spPr>
        <a:xfrm>
          <a:off x="16268700" y="130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23023</xdr:rowOff>
    </xdr:from>
    <xdr:ext cx="469744" cy="259045"/>
    <xdr:sp macro="" textlink="">
      <xdr:nvSpPr>
        <xdr:cNvPr id="648" name="災害復旧費該当値テキスト"/>
        <xdr:cNvSpPr txBox="1"/>
      </xdr:nvSpPr>
      <xdr:spPr>
        <a:xfrm>
          <a:off x="16370300" y="1288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55468</xdr:rowOff>
    </xdr:from>
    <xdr:to>
      <xdr:col>81</xdr:col>
      <xdr:colOff>101600</xdr:colOff>
      <xdr:row>76</xdr:row>
      <xdr:rowOff>157068</xdr:rowOff>
    </xdr:to>
    <xdr:sp macro="" textlink="">
      <xdr:nvSpPr>
        <xdr:cNvPr id="649" name="楕円 648"/>
        <xdr:cNvSpPr/>
      </xdr:nvSpPr>
      <xdr:spPr>
        <a:xfrm>
          <a:off x="15430500" y="130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2144</xdr:rowOff>
    </xdr:from>
    <xdr:ext cx="469744" cy="259045"/>
    <xdr:sp macro="" textlink="">
      <xdr:nvSpPr>
        <xdr:cNvPr id="650" name="テキスト ボックス 649"/>
        <xdr:cNvSpPr txBox="1"/>
      </xdr:nvSpPr>
      <xdr:spPr>
        <a:xfrm>
          <a:off x="15246428" y="1286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6032</xdr:rowOff>
    </xdr:from>
    <xdr:to>
      <xdr:col>76</xdr:col>
      <xdr:colOff>165100</xdr:colOff>
      <xdr:row>77</xdr:row>
      <xdr:rowOff>107632</xdr:rowOff>
    </xdr:to>
    <xdr:sp macro="" textlink="">
      <xdr:nvSpPr>
        <xdr:cNvPr id="651" name="楕円 650"/>
        <xdr:cNvSpPr/>
      </xdr:nvSpPr>
      <xdr:spPr>
        <a:xfrm>
          <a:off x="14541500" y="132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124159</xdr:rowOff>
    </xdr:from>
    <xdr:ext cx="469744" cy="259045"/>
    <xdr:sp macro="" textlink="">
      <xdr:nvSpPr>
        <xdr:cNvPr id="652" name="テキスト ボックス 651"/>
        <xdr:cNvSpPr txBox="1"/>
      </xdr:nvSpPr>
      <xdr:spPr>
        <a:xfrm>
          <a:off x="14357428" y="129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100158</xdr:rowOff>
    </xdr:from>
    <xdr:to>
      <xdr:col>72</xdr:col>
      <xdr:colOff>38100</xdr:colOff>
      <xdr:row>77</xdr:row>
      <xdr:rowOff>30308</xdr:rowOff>
    </xdr:to>
    <xdr:sp macro="" textlink="">
      <xdr:nvSpPr>
        <xdr:cNvPr id="653" name="楕円 652"/>
        <xdr:cNvSpPr/>
      </xdr:nvSpPr>
      <xdr:spPr>
        <a:xfrm>
          <a:off x="13652500" y="131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46835</xdr:rowOff>
    </xdr:from>
    <xdr:ext cx="469744" cy="259045"/>
    <xdr:sp macro="" textlink="">
      <xdr:nvSpPr>
        <xdr:cNvPr id="654" name="テキスト ボックス 653"/>
        <xdr:cNvSpPr txBox="1"/>
      </xdr:nvSpPr>
      <xdr:spPr>
        <a:xfrm>
          <a:off x="13468428" y="1290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3118</xdr:rowOff>
    </xdr:from>
    <xdr:to>
      <xdr:col>67</xdr:col>
      <xdr:colOff>101600</xdr:colOff>
      <xdr:row>76</xdr:row>
      <xdr:rowOff>104718</xdr:rowOff>
    </xdr:to>
    <xdr:sp macro="" textlink="">
      <xdr:nvSpPr>
        <xdr:cNvPr id="655" name="楕円 654"/>
        <xdr:cNvSpPr/>
      </xdr:nvSpPr>
      <xdr:spPr>
        <a:xfrm>
          <a:off x="12763500" y="130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121245</xdr:rowOff>
    </xdr:from>
    <xdr:ext cx="469744" cy="259045"/>
    <xdr:sp macro="" textlink="">
      <xdr:nvSpPr>
        <xdr:cNvPr id="656" name="テキスト ボックス 655"/>
        <xdr:cNvSpPr txBox="1"/>
      </xdr:nvSpPr>
      <xdr:spPr>
        <a:xfrm>
          <a:off x="12579428" y="1280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158462</xdr:rowOff>
    </xdr:from>
    <xdr:to>
      <xdr:col>85</xdr:col>
      <xdr:colOff>127000</xdr:colOff>
      <xdr:row>94</xdr:row>
      <xdr:rowOff>169042</xdr:rowOff>
    </xdr:to>
    <xdr:cxnSp macro="">
      <xdr:nvCxnSpPr>
        <xdr:cNvPr id="687" name="直線コネクタ 686"/>
        <xdr:cNvCxnSpPr/>
      </xdr:nvCxnSpPr>
      <xdr:spPr>
        <a:xfrm flipV="1">
          <a:off x="15481300" y="16274762"/>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169042</xdr:rowOff>
    </xdr:from>
    <xdr:to>
      <xdr:col>81</xdr:col>
      <xdr:colOff>50800</xdr:colOff>
      <xdr:row>95</xdr:row>
      <xdr:rowOff>21041</xdr:rowOff>
    </xdr:to>
    <xdr:cxnSp macro="">
      <xdr:nvCxnSpPr>
        <xdr:cNvPr id="690" name="直線コネクタ 689"/>
        <xdr:cNvCxnSpPr/>
      </xdr:nvCxnSpPr>
      <xdr:spPr>
        <a:xfrm flipV="1">
          <a:off x="14592300" y="16285342"/>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21041</xdr:rowOff>
    </xdr:from>
    <xdr:to>
      <xdr:col>76</xdr:col>
      <xdr:colOff>114300</xdr:colOff>
      <xdr:row>95</xdr:row>
      <xdr:rowOff>26608</xdr:rowOff>
    </xdr:to>
    <xdr:cxnSp macro="">
      <xdr:nvCxnSpPr>
        <xdr:cNvPr id="693" name="直線コネクタ 692"/>
        <xdr:cNvCxnSpPr/>
      </xdr:nvCxnSpPr>
      <xdr:spPr>
        <a:xfrm flipV="1">
          <a:off x="13703300" y="16308791"/>
          <a:ext cx="889000" cy="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161303</xdr:rowOff>
    </xdr:from>
    <xdr:to>
      <xdr:col>71</xdr:col>
      <xdr:colOff>177800</xdr:colOff>
      <xdr:row>95</xdr:row>
      <xdr:rowOff>26608</xdr:rowOff>
    </xdr:to>
    <xdr:cxnSp macro="">
      <xdr:nvCxnSpPr>
        <xdr:cNvPr id="696" name="直線コネクタ 695"/>
        <xdr:cNvCxnSpPr/>
      </xdr:nvCxnSpPr>
      <xdr:spPr>
        <a:xfrm>
          <a:off x="12814300" y="16277603"/>
          <a:ext cx="889000" cy="3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107662</xdr:rowOff>
    </xdr:from>
    <xdr:to>
      <xdr:col>85</xdr:col>
      <xdr:colOff>177800</xdr:colOff>
      <xdr:row>95</xdr:row>
      <xdr:rowOff>37812</xdr:rowOff>
    </xdr:to>
    <xdr:sp macro="" textlink="">
      <xdr:nvSpPr>
        <xdr:cNvPr id="706" name="楕円 705"/>
        <xdr:cNvSpPr/>
      </xdr:nvSpPr>
      <xdr:spPr>
        <a:xfrm>
          <a:off x="16268700" y="16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130539</xdr:rowOff>
    </xdr:from>
    <xdr:ext cx="534377" cy="259045"/>
    <xdr:sp macro="" textlink="">
      <xdr:nvSpPr>
        <xdr:cNvPr id="707" name="公債費該当値テキスト"/>
        <xdr:cNvSpPr txBox="1"/>
      </xdr:nvSpPr>
      <xdr:spPr>
        <a:xfrm>
          <a:off x="16370300" y="160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118242</xdr:rowOff>
    </xdr:from>
    <xdr:to>
      <xdr:col>81</xdr:col>
      <xdr:colOff>101600</xdr:colOff>
      <xdr:row>95</xdr:row>
      <xdr:rowOff>48392</xdr:rowOff>
    </xdr:to>
    <xdr:sp macro="" textlink="">
      <xdr:nvSpPr>
        <xdr:cNvPr id="708" name="楕円 707"/>
        <xdr:cNvSpPr/>
      </xdr:nvSpPr>
      <xdr:spPr>
        <a:xfrm>
          <a:off x="15430500" y="162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64919</xdr:rowOff>
    </xdr:from>
    <xdr:ext cx="534377" cy="259045"/>
    <xdr:sp macro="" textlink="">
      <xdr:nvSpPr>
        <xdr:cNvPr id="709" name="テキスト ボックス 708"/>
        <xdr:cNvSpPr txBox="1"/>
      </xdr:nvSpPr>
      <xdr:spPr>
        <a:xfrm>
          <a:off x="15214111" y="160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141691</xdr:rowOff>
    </xdr:from>
    <xdr:to>
      <xdr:col>76</xdr:col>
      <xdr:colOff>165100</xdr:colOff>
      <xdr:row>95</xdr:row>
      <xdr:rowOff>71841</xdr:rowOff>
    </xdr:to>
    <xdr:sp macro="" textlink="">
      <xdr:nvSpPr>
        <xdr:cNvPr id="710" name="楕円 709"/>
        <xdr:cNvSpPr/>
      </xdr:nvSpPr>
      <xdr:spPr>
        <a:xfrm>
          <a:off x="14541500" y="16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88368</xdr:rowOff>
    </xdr:from>
    <xdr:ext cx="534377" cy="259045"/>
    <xdr:sp macro="" textlink="">
      <xdr:nvSpPr>
        <xdr:cNvPr id="711" name="テキスト ボックス 710"/>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147258</xdr:rowOff>
    </xdr:from>
    <xdr:to>
      <xdr:col>72</xdr:col>
      <xdr:colOff>38100</xdr:colOff>
      <xdr:row>95</xdr:row>
      <xdr:rowOff>77408</xdr:rowOff>
    </xdr:to>
    <xdr:sp macro="" textlink="">
      <xdr:nvSpPr>
        <xdr:cNvPr id="712" name="楕円 711"/>
        <xdr:cNvSpPr/>
      </xdr:nvSpPr>
      <xdr:spPr>
        <a:xfrm>
          <a:off x="13652500" y="162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93935</xdr:rowOff>
    </xdr:from>
    <xdr:ext cx="534377" cy="259045"/>
    <xdr:sp macro="" textlink="">
      <xdr:nvSpPr>
        <xdr:cNvPr id="713" name="テキスト ボックス 712"/>
        <xdr:cNvSpPr txBox="1"/>
      </xdr:nvSpPr>
      <xdr:spPr>
        <a:xfrm>
          <a:off x="13436111" y="160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110503</xdr:rowOff>
    </xdr:from>
    <xdr:to>
      <xdr:col>67</xdr:col>
      <xdr:colOff>101600</xdr:colOff>
      <xdr:row>95</xdr:row>
      <xdr:rowOff>40653</xdr:rowOff>
    </xdr:to>
    <xdr:sp macro="" textlink="">
      <xdr:nvSpPr>
        <xdr:cNvPr id="714" name="楕円 713"/>
        <xdr:cNvSpPr/>
      </xdr:nvSpPr>
      <xdr:spPr>
        <a:xfrm>
          <a:off x="12763500" y="162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57180</xdr:rowOff>
    </xdr:from>
    <xdr:ext cx="534377" cy="259045"/>
    <xdr:sp macro="" textlink="">
      <xdr:nvSpPr>
        <xdr:cNvPr id="715" name="テキスト ボックス 714"/>
        <xdr:cNvSpPr txBox="1"/>
      </xdr:nvSpPr>
      <xdr:spPr>
        <a:xfrm>
          <a:off x="12547111" y="160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144,685</a:t>
          </a:r>
          <a:r>
            <a:rPr kumimoji="1" lang="ja-JP" altLang="ja-JP" sz="1100">
              <a:solidFill>
                <a:schemeClr val="dk1"/>
              </a:solidFill>
              <a:effectLst/>
              <a:latin typeface="+mn-lt"/>
              <a:ea typeface="+mn-ea"/>
              <a:cs typeface="+mn-cs"/>
            </a:rPr>
            <a:t>円となっており、昨年度より</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増加しているが、</a:t>
          </a:r>
          <a:r>
            <a:rPr kumimoji="1" lang="ja-JP" altLang="en-US" sz="1100">
              <a:solidFill>
                <a:schemeClr val="dk1"/>
              </a:solidFill>
              <a:effectLst/>
              <a:latin typeface="+mn-lt"/>
              <a:ea typeface="+mn-ea"/>
              <a:cs typeface="+mn-cs"/>
            </a:rPr>
            <a:t>新型コロナウイルス感染症対策以外での主な要因としては複合新庁舎建設事業、ふるさと応援寄附金事業費</a:t>
          </a:r>
          <a:r>
            <a:rPr kumimoji="1" lang="ja-JP" altLang="ja-JP" sz="1100">
              <a:solidFill>
                <a:schemeClr val="dk1"/>
              </a:solidFill>
              <a:effectLst/>
              <a:latin typeface="+mn-lt"/>
              <a:ea typeface="+mn-ea"/>
              <a:cs typeface="+mn-cs"/>
            </a:rPr>
            <a:t>の増加が原因である。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17,773</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6,150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回ったが、これは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年度において肉豚生産効率化事業の増加</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12,074</a:t>
          </a:r>
          <a:r>
            <a:rPr kumimoji="1" lang="ja-JP" altLang="ja-JP" sz="1100">
              <a:solidFill>
                <a:schemeClr val="dk1"/>
              </a:solidFill>
              <a:effectLst/>
              <a:latin typeface="+mn-lt"/>
              <a:ea typeface="+mn-ea"/>
              <a:cs typeface="+mn-cs"/>
            </a:rPr>
            <a:t>円となっており、昨年度より</a:t>
          </a:r>
          <a:r>
            <a:rPr kumimoji="1" lang="en-US" altLang="ja-JP" sz="1100">
              <a:solidFill>
                <a:schemeClr val="dk1"/>
              </a:solidFill>
              <a:effectLst/>
              <a:latin typeface="+mn-lt"/>
              <a:ea typeface="+mn-ea"/>
              <a:cs typeface="+mn-cs"/>
            </a:rPr>
            <a:t>5,044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し、類似団体平均よりも</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回ったが、これは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新型コロナウイルス対策プレミアム商品券事業、事業継続支援金給付事業による新型コロナウイルス感染症対策予算が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48,851</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年度より微増傾向にあ</a:t>
          </a:r>
          <a:r>
            <a:rPr kumimoji="1" lang="ja-JP" altLang="ja-JP" sz="1100">
              <a:solidFill>
                <a:schemeClr val="dk1"/>
              </a:solidFill>
              <a:effectLst/>
              <a:latin typeface="+mn-lt"/>
              <a:ea typeface="+mn-ea"/>
              <a:cs typeface="+mn-cs"/>
            </a:rPr>
            <a:t>るが、主な増加の原因</a:t>
          </a:r>
          <a:r>
            <a:rPr kumimoji="1" lang="ja-JP" altLang="en-US" sz="1100">
              <a:solidFill>
                <a:schemeClr val="dk1"/>
              </a:solidFill>
              <a:effectLst/>
              <a:latin typeface="+mn-lt"/>
              <a:ea typeface="+mn-ea"/>
              <a:cs typeface="+mn-cs"/>
            </a:rPr>
            <a:t>としては公立学校等空調機設備整備事業の償還が開始されたことによることが主な要因</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財源不足に対し、基金繰入を行ったことから財政調整基金残高が減少している。実質収支額は、民生費（扶助費）の増加の影響により歳出額が増加し前年度と比較して減となった。</a:t>
          </a:r>
          <a:endParaRPr lang="ja-JP" altLang="ja-JP" sz="1400">
            <a:effectLst/>
          </a:endParaRPr>
        </a:p>
        <a:p>
          <a:r>
            <a:rPr kumimoji="1" lang="ja-JP" altLang="ja-JP" sz="1100">
              <a:solidFill>
                <a:schemeClr val="dk1"/>
              </a:solidFill>
              <a:effectLst/>
              <a:latin typeface="+mn-lt"/>
              <a:ea typeface="+mn-ea"/>
              <a:cs typeface="+mn-cs"/>
            </a:rPr>
            <a:t>　本市は普通交付税の段階的縮減等により厳しい財政状況ではあるが、事務・事業の見直しなど歳出削減を行い、健全な財政運営に努める。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全会計において黒字であるが、一般会計から特別会計への繰出金も年々増加傾向にあることから、一般会計の負担が増加している。</a:t>
          </a:r>
          <a:endParaRPr lang="ja-JP" altLang="ja-JP" sz="1400">
            <a:effectLst/>
          </a:endParaRPr>
        </a:p>
        <a:p>
          <a:r>
            <a:rPr kumimoji="1" lang="ja-JP" altLang="ja-JP" sz="1100">
              <a:solidFill>
                <a:schemeClr val="dk1"/>
              </a:solidFill>
              <a:effectLst/>
              <a:latin typeface="+mn-lt"/>
              <a:ea typeface="+mn-ea"/>
              <a:cs typeface="+mn-cs"/>
            </a:rPr>
            <a:t>　また、国民健康保険特別会計や介護保険特別会計等においては、高齢化の進展や医療技術の高度化等に伴う医療費や給付費の増加が見込まれる。</a:t>
          </a:r>
          <a:endParaRPr lang="ja-JP" altLang="ja-JP" sz="1400">
            <a:effectLst/>
          </a:endParaRPr>
        </a:p>
        <a:p>
          <a:r>
            <a:rPr kumimoji="1" lang="ja-JP" altLang="ja-JP" sz="1100">
              <a:solidFill>
                <a:schemeClr val="dk1"/>
              </a:solidFill>
              <a:effectLst/>
              <a:latin typeface="+mn-lt"/>
              <a:ea typeface="+mn-ea"/>
              <a:cs typeface="+mn-cs"/>
            </a:rPr>
            <a:t>　一般会計においても普通交付税の段階的縮減等により、財源確保の状況も厳しいことから今後も経費削減・抑制に努めるとともに自主財源の歳入確保強化に努める。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42137751</v>
      </c>
      <c r="BO4" s="433"/>
      <c r="BP4" s="433"/>
      <c r="BQ4" s="433"/>
      <c r="BR4" s="433"/>
      <c r="BS4" s="433"/>
      <c r="BT4" s="433"/>
      <c r="BU4" s="434"/>
      <c r="BV4" s="432">
        <v>33502717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3.5</v>
      </c>
      <c r="CU4" s="439"/>
      <c r="CV4" s="439"/>
      <c r="CW4" s="439"/>
      <c r="CX4" s="439"/>
      <c r="CY4" s="439"/>
      <c r="CZ4" s="439"/>
      <c r="DA4" s="440"/>
      <c r="DB4" s="438">
        <v>4.9000000000000004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41382056</v>
      </c>
      <c r="BO5" s="470"/>
      <c r="BP5" s="470"/>
      <c r="BQ5" s="470"/>
      <c r="BR5" s="470"/>
      <c r="BS5" s="470"/>
      <c r="BT5" s="470"/>
      <c r="BU5" s="471"/>
      <c r="BV5" s="469">
        <v>32632013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96.2</v>
      </c>
      <c r="CU5" s="467"/>
      <c r="CV5" s="467"/>
      <c r="CW5" s="467"/>
      <c r="CX5" s="467"/>
      <c r="CY5" s="467"/>
      <c r="CZ5" s="467"/>
      <c r="DA5" s="468"/>
      <c r="DB5" s="466">
        <v>96.8</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755695</v>
      </c>
      <c r="BO6" s="470"/>
      <c r="BP6" s="470"/>
      <c r="BQ6" s="470"/>
      <c r="BR6" s="470"/>
      <c r="BS6" s="470"/>
      <c r="BT6" s="470"/>
      <c r="BU6" s="471"/>
      <c r="BV6" s="469">
        <v>870704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100.5</v>
      </c>
      <c r="CU6" s="507"/>
      <c r="CV6" s="507"/>
      <c r="CW6" s="507"/>
      <c r="CX6" s="507"/>
      <c r="CY6" s="507"/>
      <c r="CZ6" s="507"/>
      <c r="DA6" s="508"/>
      <c r="DB6" s="506">
        <v>101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147230</v>
      </c>
      <c r="BO7" s="470"/>
      <c r="BP7" s="470"/>
      <c r="BQ7" s="470"/>
      <c r="BR7" s="470"/>
      <c r="BS7" s="470"/>
      <c r="BT7" s="470"/>
      <c r="BU7" s="471"/>
      <c r="BV7" s="469">
        <v>43675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17429116</v>
      </c>
      <c r="CU7" s="470"/>
      <c r="CV7" s="470"/>
      <c r="CW7" s="470"/>
      <c r="CX7" s="470"/>
      <c r="CY7" s="470"/>
      <c r="CZ7" s="470"/>
      <c r="DA7" s="471"/>
      <c r="DB7" s="469">
        <v>16854756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608465</v>
      </c>
      <c r="BO8" s="470"/>
      <c r="BP8" s="470"/>
      <c r="BQ8" s="470"/>
      <c r="BR8" s="470"/>
      <c r="BS8" s="470"/>
      <c r="BT8" s="470"/>
      <c r="BU8" s="471"/>
      <c r="BV8" s="469">
        <v>827029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0.51</v>
      </c>
      <c r="CU8" s="510"/>
      <c r="CV8" s="510"/>
      <c r="CW8" s="510"/>
      <c r="CX8" s="510"/>
      <c r="CY8" s="510"/>
      <c r="CZ8" s="510"/>
      <c r="DA8" s="511"/>
      <c r="DB8" s="509">
        <v>0.51</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76348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-218564</v>
      </c>
      <c r="BO9" s="470"/>
      <c r="BP9" s="470"/>
      <c r="BQ9" s="470"/>
      <c r="BR9" s="470"/>
      <c r="BS9" s="470"/>
      <c r="BT9" s="470"/>
      <c r="BU9" s="471"/>
      <c r="BV9" s="469">
        <v>-551161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17</v>
      </c>
      <c r="CU9" s="467"/>
      <c r="CV9" s="467"/>
      <c r="CW9" s="467"/>
      <c r="CX9" s="467"/>
      <c r="CY9" s="467"/>
      <c r="CZ9" s="467"/>
      <c r="DA9" s="468"/>
      <c r="DB9" s="466">
        <v>18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75173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1000</v>
      </c>
      <c r="BO10" s="470"/>
      <c r="BP10" s="470"/>
      <c r="BQ10" s="470"/>
      <c r="BR10" s="470"/>
      <c r="BS10" s="470"/>
      <c r="BT10" s="470"/>
      <c r="BU10" s="471"/>
      <c r="BV10" s="469">
        <v>3000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77711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1333669</v>
      </c>
      <c r="BO12" s="470"/>
      <c r="BP12" s="470"/>
      <c r="BQ12" s="470"/>
      <c r="BR12" s="470"/>
      <c r="BS12" s="470"/>
      <c r="BT12" s="470"/>
      <c r="BU12" s="471"/>
      <c r="BV12" s="469">
        <v>1441709</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77245</v>
      </c>
      <c r="S13" s="554"/>
      <c r="T13" s="554"/>
      <c r="U13" s="554"/>
      <c r="V13" s="555"/>
      <c r="W13" s="485" t="s">
        <v>141</v>
      </c>
      <c r="X13" s="486"/>
      <c r="Y13" s="486"/>
      <c r="Z13" s="486"/>
      <c r="AA13" s="486"/>
      <c r="AB13" s="476"/>
      <c r="AC13" s="520">
        <v>1034</v>
      </c>
      <c r="AD13" s="521"/>
      <c r="AE13" s="521"/>
      <c r="AF13" s="521"/>
      <c r="AG13" s="563"/>
      <c r="AH13" s="520">
        <v>1232</v>
      </c>
      <c r="AI13" s="521"/>
      <c r="AJ13" s="521"/>
      <c r="AK13" s="521"/>
      <c r="AL13" s="522"/>
      <c r="AM13" s="498" t="s">
        <v>142</v>
      </c>
      <c r="AN13" s="499"/>
      <c r="AO13" s="499"/>
      <c r="AP13" s="499"/>
      <c r="AQ13" s="499"/>
      <c r="AR13" s="499"/>
      <c r="AS13" s="499"/>
      <c r="AT13" s="500"/>
      <c r="AU13" s="501" t="s">
        <v>94</v>
      </c>
      <c r="AV13" s="502"/>
      <c r="AW13" s="502"/>
      <c r="AX13" s="502"/>
      <c r="AY13" s="503" t="s">
        <v>143</v>
      </c>
      <c r="AZ13" s="504"/>
      <c r="BA13" s="504"/>
      <c r="BB13" s="504"/>
      <c r="BC13" s="504"/>
      <c r="BD13" s="504"/>
      <c r="BE13" s="504"/>
      <c r="BF13" s="504"/>
      <c r="BG13" s="504"/>
      <c r="BH13" s="504"/>
      <c r="BI13" s="504"/>
      <c r="BJ13" s="504"/>
      <c r="BK13" s="504"/>
      <c r="BL13" s="504"/>
      <c r="BM13" s="505"/>
      <c r="BN13" s="469">
        <v>-1551233</v>
      </c>
      <c r="BO13" s="470"/>
      <c r="BP13" s="470"/>
      <c r="BQ13" s="470"/>
      <c r="BR13" s="470"/>
      <c r="BS13" s="470"/>
      <c r="BT13" s="470"/>
      <c r="BU13" s="471"/>
      <c r="BV13" s="469">
        <v>-1989870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11.3</v>
      </c>
      <c r="CU13" s="467"/>
      <c r="CV13" s="467"/>
      <c r="CW13" s="467"/>
      <c r="CX13" s="467"/>
      <c r="CY13" s="467"/>
      <c r="CZ13" s="467"/>
      <c r="DA13" s="468"/>
      <c r="DB13" s="466">
        <v>10.9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77430</v>
      </c>
      <c r="S14" s="554"/>
      <c r="T14" s="554"/>
      <c r="U14" s="554"/>
      <c r="V14" s="555"/>
      <c r="W14" s="459"/>
      <c r="X14" s="460"/>
      <c r="Y14" s="460"/>
      <c r="Z14" s="460"/>
      <c r="AA14" s="460"/>
      <c r="AB14" s="449"/>
      <c r="AC14" s="556">
        <v>3.2</v>
      </c>
      <c r="AD14" s="557"/>
      <c r="AE14" s="557"/>
      <c r="AF14" s="557"/>
      <c r="AG14" s="558"/>
      <c r="AH14" s="556">
        <v>3.9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63.1</v>
      </c>
      <c r="CU14" s="568"/>
      <c r="CV14" s="568"/>
      <c r="CW14" s="568"/>
      <c r="CX14" s="568"/>
      <c r="CY14" s="568"/>
      <c r="CZ14" s="568"/>
      <c r="DA14" s="569"/>
      <c r="DB14" s="567">
        <v>63.7</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77026</v>
      </c>
      <c r="S15" s="554"/>
      <c r="T15" s="554"/>
      <c r="U15" s="554"/>
      <c r="V15" s="555"/>
      <c r="W15" s="485" t="s">
        <v>148</v>
      </c>
      <c r="X15" s="486"/>
      <c r="Y15" s="486"/>
      <c r="Z15" s="486"/>
      <c r="AA15" s="486"/>
      <c r="AB15" s="476"/>
      <c r="AC15" s="520">
        <v>6454</v>
      </c>
      <c r="AD15" s="521"/>
      <c r="AE15" s="521"/>
      <c r="AF15" s="521"/>
      <c r="AG15" s="563"/>
      <c r="AH15" s="520">
        <v>6206</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7719476</v>
      </c>
      <c r="BO15" s="433"/>
      <c r="BP15" s="433"/>
      <c r="BQ15" s="433"/>
      <c r="BR15" s="433"/>
      <c r="BS15" s="433"/>
      <c r="BT15" s="433"/>
      <c r="BU15" s="434"/>
      <c r="BV15" s="432">
        <v>7211830</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19.8</v>
      </c>
      <c r="AD16" s="557"/>
      <c r="AE16" s="557"/>
      <c r="AF16" s="557"/>
      <c r="AG16" s="558"/>
      <c r="AH16" s="556">
        <v>19.5</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14731286</v>
      </c>
      <c r="BO16" s="470"/>
      <c r="BP16" s="470"/>
      <c r="BQ16" s="470"/>
      <c r="BR16" s="470"/>
      <c r="BS16" s="470"/>
      <c r="BT16" s="470"/>
      <c r="BU16" s="471"/>
      <c r="BV16" s="469">
        <v>14163732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25140</v>
      </c>
      <c r="AD17" s="521"/>
      <c r="AE17" s="521"/>
      <c r="AF17" s="521"/>
      <c r="AG17" s="563"/>
      <c r="AH17" s="520">
        <v>24390</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9658165</v>
      </c>
      <c r="BO17" s="470"/>
      <c r="BP17" s="470"/>
      <c r="BQ17" s="470"/>
      <c r="BR17" s="470"/>
      <c r="BS17" s="470"/>
      <c r="BT17" s="470"/>
      <c r="BU17" s="471"/>
      <c r="BV17" s="469">
        <v>9103116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231.25</v>
      </c>
      <c r="M18" s="585"/>
      <c r="N18" s="585"/>
      <c r="O18" s="585"/>
      <c r="P18" s="585"/>
      <c r="Q18" s="585"/>
      <c r="R18" s="586"/>
      <c r="S18" s="586"/>
      <c r="T18" s="586"/>
      <c r="U18" s="586"/>
      <c r="V18" s="587"/>
      <c r="W18" s="487"/>
      <c r="X18" s="488"/>
      <c r="Y18" s="488"/>
      <c r="Z18" s="488"/>
      <c r="AA18" s="488"/>
      <c r="AB18" s="479"/>
      <c r="AC18" s="588">
        <v>77.099999999999994</v>
      </c>
      <c r="AD18" s="589"/>
      <c r="AE18" s="589"/>
      <c r="AF18" s="589"/>
      <c r="AG18" s="590"/>
      <c r="AH18" s="588">
        <v>76.599999999999994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16756592</v>
      </c>
      <c r="BO18" s="470"/>
      <c r="BP18" s="470"/>
      <c r="BQ18" s="470"/>
      <c r="BR18" s="470"/>
      <c r="BS18" s="470"/>
      <c r="BT18" s="470"/>
      <c r="BU18" s="471"/>
      <c r="BV18" s="469">
        <v>16485105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330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20919270</v>
      </c>
      <c r="BO19" s="470"/>
      <c r="BP19" s="470"/>
      <c r="BQ19" s="470"/>
      <c r="BR19" s="470"/>
      <c r="BS19" s="470"/>
      <c r="BT19" s="470"/>
      <c r="BU19" s="471"/>
      <c r="BV19" s="469">
        <v>19994477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32850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30639164</v>
      </c>
      <c r="BO23" s="470"/>
      <c r="BP23" s="470"/>
      <c r="BQ23" s="470"/>
      <c r="BR23" s="470"/>
      <c r="BS23" s="470"/>
      <c r="BT23" s="470"/>
      <c r="BU23" s="471"/>
      <c r="BV23" s="469">
        <v>31588304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8680</v>
      </c>
      <c r="R24" s="521"/>
      <c r="S24" s="521"/>
      <c r="T24" s="521"/>
      <c r="U24" s="521"/>
      <c r="V24" s="563"/>
      <c r="W24" s="622"/>
      <c r="X24" s="610"/>
      <c r="Y24" s="611"/>
      <c r="Z24" s="519" t="s">
        <v>172</v>
      </c>
      <c r="AA24" s="499"/>
      <c r="AB24" s="499"/>
      <c r="AC24" s="499"/>
      <c r="AD24" s="499"/>
      <c r="AE24" s="499"/>
      <c r="AF24" s="499"/>
      <c r="AG24" s="500"/>
      <c r="AH24" s="520">
        <v>513</v>
      </c>
      <c r="AI24" s="521"/>
      <c r="AJ24" s="521"/>
      <c r="AK24" s="521"/>
      <c r="AL24" s="563"/>
      <c r="AM24" s="520">
        <v>1583631</v>
      </c>
      <c r="AN24" s="521"/>
      <c r="AO24" s="521"/>
      <c r="AP24" s="521"/>
      <c r="AQ24" s="521"/>
      <c r="AR24" s="563"/>
      <c r="AS24" s="520">
        <v>3087</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25412828</v>
      </c>
      <c r="BO24" s="470"/>
      <c r="BP24" s="470"/>
      <c r="BQ24" s="470"/>
      <c r="BR24" s="470"/>
      <c r="BS24" s="470"/>
      <c r="BT24" s="470"/>
      <c r="BU24" s="471"/>
      <c r="BV24" s="469">
        <v>26268429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2</v>
      </c>
      <c r="M25" s="521"/>
      <c r="N25" s="521"/>
      <c r="O25" s="521"/>
      <c r="P25" s="563"/>
      <c r="Q25" s="520">
        <v>6860</v>
      </c>
      <c r="R25" s="521"/>
      <c r="S25" s="521"/>
      <c r="T25" s="521"/>
      <c r="U25" s="521"/>
      <c r="V25" s="563"/>
      <c r="W25" s="622"/>
      <c r="X25" s="610"/>
      <c r="Y25" s="611"/>
      <c r="Z25" s="519" t="s">
        <v>175</v>
      </c>
      <c r="AA25" s="499"/>
      <c r="AB25" s="499"/>
      <c r="AC25" s="499"/>
      <c r="AD25" s="499"/>
      <c r="AE25" s="499"/>
      <c r="AF25" s="499"/>
      <c r="AG25" s="500"/>
      <c r="AH25" s="520">
        <v>97</v>
      </c>
      <c r="AI25" s="521"/>
      <c r="AJ25" s="521"/>
      <c r="AK25" s="521"/>
      <c r="AL25" s="563"/>
      <c r="AM25" s="520">
        <v>272085</v>
      </c>
      <c r="AN25" s="521"/>
      <c r="AO25" s="521"/>
      <c r="AP25" s="521"/>
      <c r="AQ25" s="521"/>
      <c r="AR25" s="563"/>
      <c r="AS25" s="520">
        <v>2805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4090105</v>
      </c>
      <c r="BO25" s="433"/>
      <c r="BP25" s="433"/>
      <c r="BQ25" s="433"/>
      <c r="BR25" s="433"/>
      <c r="BS25" s="433"/>
      <c r="BT25" s="433"/>
      <c r="BU25" s="434"/>
      <c r="BV25" s="432">
        <v>5072222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6470</v>
      </c>
      <c r="R26" s="521"/>
      <c r="S26" s="521"/>
      <c r="T26" s="521"/>
      <c r="U26" s="521"/>
      <c r="V26" s="563"/>
      <c r="W26" s="622"/>
      <c r="X26" s="610"/>
      <c r="Y26" s="611"/>
      <c r="Z26" s="519" t="s">
        <v>178</v>
      </c>
      <c r="AA26" s="632"/>
      <c r="AB26" s="632"/>
      <c r="AC26" s="632"/>
      <c r="AD26" s="632"/>
      <c r="AE26" s="632"/>
      <c r="AF26" s="632"/>
      <c r="AG26" s="633"/>
      <c r="AH26" s="520">
        <v>4</v>
      </c>
      <c r="AI26" s="521"/>
      <c r="AJ26" s="521"/>
      <c r="AK26" s="521"/>
      <c r="AL26" s="563"/>
      <c r="AM26" s="520">
        <v>14712</v>
      </c>
      <c r="AN26" s="521"/>
      <c r="AO26" s="521"/>
      <c r="AP26" s="521"/>
      <c r="AQ26" s="521"/>
      <c r="AR26" s="563"/>
      <c r="AS26" s="520">
        <v>3678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4090</v>
      </c>
      <c r="R27" s="521"/>
      <c r="S27" s="521"/>
      <c r="T27" s="521"/>
      <c r="U27" s="521"/>
      <c r="V27" s="563"/>
      <c r="W27" s="622"/>
      <c r="X27" s="610"/>
      <c r="Y27" s="611"/>
      <c r="Z27" s="519" t="s">
        <v>181</v>
      </c>
      <c r="AA27" s="499"/>
      <c r="AB27" s="499"/>
      <c r="AC27" s="499"/>
      <c r="AD27" s="499"/>
      <c r="AE27" s="499"/>
      <c r="AF27" s="499"/>
      <c r="AG27" s="500"/>
      <c r="AH27" s="520">
        <v>20</v>
      </c>
      <c r="AI27" s="521"/>
      <c r="AJ27" s="521"/>
      <c r="AK27" s="521"/>
      <c r="AL27" s="563"/>
      <c r="AM27" s="520">
        <v>71030</v>
      </c>
      <c r="AN27" s="521"/>
      <c r="AO27" s="521"/>
      <c r="AP27" s="521"/>
      <c r="AQ27" s="521"/>
      <c r="AR27" s="563"/>
      <c r="AS27" s="520">
        <v>3552</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500000</v>
      </c>
      <c r="BO27" s="646"/>
      <c r="BP27" s="646"/>
      <c r="BQ27" s="646"/>
      <c r="BR27" s="646"/>
      <c r="BS27" s="646"/>
      <c r="BT27" s="646"/>
      <c r="BU27" s="647"/>
      <c r="BV27" s="645">
        <v>499700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3260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186</v>
      </c>
      <c r="AN28" s="521"/>
      <c r="AO28" s="521"/>
      <c r="AP28" s="521"/>
      <c r="AQ28" s="521"/>
      <c r="AR28" s="563"/>
      <c r="AS28" s="520" t="s">
        <v>130</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955640</v>
      </c>
      <c r="BO28" s="433"/>
      <c r="BP28" s="433"/>
      <c r="BQ28" s="433"/>
      <c r="BR28" s="433"/>
      <c r="BS28" s="433"/>
      <c r="BT28" s="433"/>
      <c r="BU28" s="434"/>
      <c r="BV28" s="432">
        <v>1838309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22</v>
      </c>
      <c r="M29" s="521"/>
      <c r="N29" s="521"/>
      <c r="O29" s="521"/>
      <c r="P29" s="563"/>
      <c r="Q29" s="520">
        <v>3030</v>
      </c>
      <c r="R29" s="521"/>
      <c r="S29" s="521"/>
      <c r="T29" s="521"/>
      <c r="U29" s="521"/>
      <c r="V29" s="563"/>
      <c r="W29" s="623"/>
      <c r="X29" s="624"/>
      <c r="Y29" s="625"/>
      <c r="Z29" s="519" t="s">
        <v>189</v>
      </c>
      <c r="AA29" s="499"/>
      <c r="AB29" s="499"/>
      <c r="AC29" s="499"/>
      <c r="AD29" s="499"/>
      <c r="AE29" s="499"/>
      <c r="AF29" s="499"/>
      <c r="AG29" s="500"/>
      <c r="AH29" s="520">
        <v>533</v>
      </c>
      <c r="AI29" s="521"/>
      <c r="AJ29" s="521"/>
      <c r="AK29" s="521"/>
      <c r="AL29" s="563"/>
      <c r="AM29" s="520">
        <v>1654661</v>
      </c>
      <c r="AN29" s="521"/>
      <c r="AO29" s="521"/>
      <c r="AP29" s="521"/>
      <c r="AQ29" s="521"/>
      <c r="AR29" s="563"/>
      <c r="AS29" s="520">
        <v>3104</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89100</v>
      </c>
      <c r="BO29" s="470"/>
      <c r="BP29" s="470"/>
      <c r="BQ29" s="470"/>
      <c r="BR29" s="470"/>
      <c r="BS29" s="470"/>
      <c r="BT29" s="470"/>
      <c r="BU29" s="471"/>
      <c r="BV29" s="469">
        <v>139000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2411200</v>
      </c>
      <c r="BO30" s="646"/>
      <c r="BP30" s="646"/>
      <c r="BQ30" s="646"/>
      <c r="BR30" s="646"/>
      <c r="BS30" s="646"/>
      <c r="BT30" s="646"/>
      <c r="BU30" s="647"/>
      <c r="BV30" s="645">
        <v>2616646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姶良市国民健康保険特別会計事業勘定</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姶良市水道事業会計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姶良市土地開発公社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姶良市農林業労働者災害共済事業特別会計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姶良市国民健康保険特別会計施設勘定</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IF('各会計、関係団体の財政状況及び健全化判断比率'!B34="","",'各会計、関係団体の財政状況及び健全化判断比率'!B34)</f>
        <v>姶良市下水道事業会計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姶良・伊佐地区介護保険組合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姶良市文化振興公社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姶良市後期高齢者医療特別会計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鹿児島県後期高齢者医療広域連合（一般会計）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姶良市介護保険特別会計保険事業勘定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鹿児島県後期高齢者医療広域連合（後期高齢者医療特別会計）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姶良市介護保険特別会計介護サービス事業勘定</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jt+9aNhbPhuUa35+VySSUyLy3hyg1uwBj1uaF9+SrhvX2fL+KVNGM/6pIGpTACAXYU6g+ioYUWg/WGWnQEa3vw==" saltValue="mTHsxK3VipUGU9+4zsqm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250" t="s">
        <v>580</v>
      </c>
      <c r="D34" s="1250"/>
      <c r="E34" s="1251"/>
      <c r="F34" s="32">
        <v>11.64</v>
      </c>
      <c r="G34" s="33">
        <v>12.39</v>
      </c>
      <c r="H34" s="33">
        <v>11.88</v>
      </c>
      <c r="I34" s="33">
        <v>10.62</v>
      </c>
      <c r="J34" s="34">
        <v>9.84</v>
      </c>
      <c r="K34" s="22"/>
      <c r="L34" s="22"/>
      <c r="M34" s="22"/>
      <c r="N34" s="22"/>
      <c r="O34" s="22"/>
      <c r="P34" s="22"/>
    </row>
    <row r="35" spans="1:16" ht="39" customHeight="1">
      <c r="A35" s="22"/>
      <c r="B35" s="35"/>
      <c r="C35" s="1244" t="s">
        <v>581</v>
      </c>
      <c r="D35" s="1245"/>
      <c r="E35" s="1246"/>
      <c r="F35" s="36">
        <v>6.47</v>
      </c>
      <c r="G35" s="37">
        <v>7.7</v>
      </c>
      <c r="H35" s="37">
        <v>8.17</v>
      </c>
      <c r="I35" s="37">
        <v>4.9000000000000004</v>
      </c>
      <c r="J35" s="38">
        <v>3.49</v>
      </c>
      <c r="K35" s="22"/>
      <c r="L35" s="22"/>
      <c r="M35" s="22"/>
      <c r="N35" s="22"/>
      <c r="O35" s="22"/>
      <c r="P35" s="22"/>
    </row>
    <row r="36" spans="1:16" ht="39" customHeight="1">
      <c r="A36" s="22"/>
      <c r="B36" s="35"/>
      <c r="C36" s="1244" t="s">
        <v>582</v>
      </c>
      <c r="D36" s="1245"/>
      <c r="E36" s="1246"/>
      <c r="F36" s="36" t="s">
        <v>529</v>
      </c>
      <c r="G36" s="37" t="s">
        <v>529</v>
      </c>
      <c r="H36" s="37">
        <v>1.98</v>
      </c>
      <c r="I36" s="37">
        <v>1.98</v>
      </c>
      <c r="J36" s="38">
        <v>1.81</v>
      </c>
      <c r="K36" s="22"/>
      <c r="L36" s="22"/>
      <c r="M36" s="22"/>
      <c r="N36" s="22"/>
      <c r="O36" s="22"/>
      <c r="P36" s="22"/>
    </row>
    <row r="37" spans="1:16" ht="39" customHeight="1">
      <c r="A37" s="22"/>
      <c r="B37" s="35"/>
      <c r="C37" s="1244" t="s">
        <v>583</v>
      </c>
      <c r="D37" s="1245"/>
      <c r="E37" s="1246"/>
      <c r="F37" s="36">
        <v>2.25</v>
      </c>
      <c r="G37" s="37">
        <v>3.33</v>
      </c>
      <c r="H37" s="37">
        <v>3.3</v>
      </c>
      <c r="I37" s="37">
        <v>1.9</v>
      </c>
      <c r="J37" s="38">
        <v>1.2</v>
      </c>
      <c r="K37" s="22"/>
      <c r="L37" s="22"/>
      <c r="M37" s="22"/>
      <c r="N37" s="22"/>
      <c r="O37" s="22"/>
      <c r="P37" s="22"/>
    </row>
    <row r="38" spans="1:16" ht="39" customHeight="1">
      <c r="A38" s="22"/>
      <c r="B38" s="35"/>
      <c r="C38" s="1244" t="s">
        <v>584</v>
      </c>
      <c r="D38" s="1245"/>
      <c r="E38" s="1246"/>
      <c r="F38" s="36">
        <v>1.8</v>
      </c>
      <c r="G38" s="37">
        <v>0.22</v>
      </c>
      <c r="H38" s="37">
        <v>1.61</v>
      </c>
      <c r="I38" s="37">
        <v>1.2</v>
      </c>
      <c r="J38" s="38">
        <v>0.34</v>
      </c>
      <c r="K38" s="22"/>
      <c r="L38" s="22"/>
      <c r="M38" s="22"/>
      <c r="N38" s="22"/>
      <c r="O38" s="22"/>
      <c r="P38" s="22"/>
    </row>
    <row r="39" spans="1:16" ht="39" customHeight="1">
      <c r="A39" s="22"/>
      <c r="B39" s="35"/>
      <c r="C39" s="1244" t="s">
        <v>585</v>
      </c>
      <c r="D39" s="1245"/>
      <c r="E39" s="1246"/>
      <c r="F39" s="36">
        <v>0.18</v>
      </c>
      <c r="G39" s="37">
        <v>1.4</v>
      </c>
      <c r="H39" s="37">
        <v>0.23</v>
      </c>
      <c r="I39" s="37">
        <v>0.32</v>
      </c>
      <c r="J39" s="38">
        <v>0.12</v>
      </c>
      <c r="K39" s="22"/>
      <c r="L39" s="22"/>
      <c r="M39" s="22"/>
      <c r="N39" s="22"/>
      <c r="O39" s="22"/>
      <c r="P39" s="22"/>
    </row>
    <row r="40" spans="1:16" ht="39" customHeight="1">
      <c r="A40" s="22"/>
      <c r="B40" s="35"/>
      <c r="C40" s="1244" t="s">
        <v>586</v>
      </c>
      <c r="D40" s="1245"/>
      <c r="E40" s="1246"/>
      <c r="F40" s="36">
        <v>0.04</v>
      </c>
      <c r="G40" s="37">
        <v>0.02</v>
      </c>
      <c r="H40" s="37">
        <v>0.03</v>
      </c>
      <c r="I40" s="37">
        <v>0.03</v>
      </c>
      <c r="J40" s="38">
        <v>0.03</v>
      </c>
      <c r="K40" s="22"/>
      <c r="L40" s="22"/>
      <c r="M40" s="22"/>
      <c r="N40" s="22"/>
      <c r="O40" s="22"/>
      <c r="P40" s="22"/>
    </row>
    <row r="41" spans="1:16" ht="39" customHeight="1">
      <c r="A41" s="22"/>
      <c r="B41" s="35"/>
      <c r="C41" s="1244" t="s">
        <v>587</v>
      </c>
      <c r="D41" s="1245"/>
      <c r="E41" s="1246"/>
      <c r="F41" s="36">
        <v>0.01</v>
      </c>
      <c r="G41" s="37">
        <v>0.02</v>
      </c>
      <c r="H41" s="37">
        <v>0</v>
      </c>
      <c r="I41" s="37">
        <v>0.01</v>
      </c>
      <c r="J41" s="38">
        <v>0.02</v>
      </c>
      <c r="K41" s="22"/>
      <c r="L41" s="22"/>
      <c r="M41" s="22"/>
      <c r="N41" s="22"/>
      <c r="O41" s="22"/>
      <c r="P41" s="22"/>
    </row>
    <row r="42" spans="1:16" ht="39" customHeight="1">
      <c r="A42" s="22"/>
      <c r="B42" s="39"/>
      <c r="C42" s="1244" t="s">
        <v>588</v>
      </c>
      <c r="D42" s="1245"/>
      <c r="E42" s="1246"/>
      <c r="F42" s="36" t="s">
        <v>529</v>
      </c>
      <c r="G42" s="37" t="s">
        <v>529</v>
      </c>
      <c r="H42" s="37" t="s">
        <v>529</v>
      </c>
      <c r="I42" s="37" t="s">
        <v>529</v>
      </c>
      <c r="J42" s="38" t="s">
        <v>529</v>
      </c>
      <c r="K42" s="22"/>
      <c r="L42" s="22"/>
      <c r="M42" s="22"/>
      <c r="N42" s="22"/>
      <c r="O42" s="22"/>
      <c r="P42" s="22"/>
    </row>
    <row r="43" spans="1:16" ht="39" customHeight="1" thickBot="1">
      <c r="A43" s="22"/>
      <c r="B43" s="40"/>
      <c r="C43" s="1247" t="s">
        <v>589</v>
      </c>
      <c r="D43" s="1248"/>
      <c r="E43" s="1249"/>
      <c r="F43" s="41">
        <v>0.12</v>
      </c>
      <c r="G43" s="42">
        <v>0.06</v>
      </c>
      <c r="H43" s="42">
        <v>0.03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6AV1Fz5IBSUKSMnQHdmXhqeUuxFgh4CfYps9JqgEzNDy1RkvdrXE8QIo88e95XfH+UTfpQ9uDKtozgVIr6N/A==" saltValue="K1wjj4TYvcuRyvnIpyh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252" t="s">
        <v>11</v>
      </c>
      <c r="C45" s="1253"/>
      <c r="D45" s="58"/>
      <c r="E45" s="1258" t="s">
        <v>12</v>
      </c>
      <c r="F45" s="1258"/>
      <c r="G45" s="1258"/>
      <c r="H45" s="1258"/>
      <c r="I45" s="1258"/>
      <c r="J45" s="1259"/>
      <c r="K45" s="59">
        <v>3732</v>
      </c>
      <c r="L45" s="60">
        <v>3576</v>
      </c>
      <c r="M45" s="60">
        <v>3620</v>
      </c>
      <c r="N45" s="60">
        <v>3732</v>
      </c>
      <c r="O45" s="61">
        <v>3796</v>
      </c>
      <c r="P45" s="48"/>
      <c r="Q45" s="48"/>
      <c r="R45" s="48"/>
      <c r="S45" s="48"/>
      <c r="T45" s="48"/>
      <c r="U45" s="48"/>
    </row>
    <row r="46" spans="1:21" ht="30.75" customHeight="1">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c r="A48" s="48"/>
      <c r="B48" s="1254"/>
      <c r="C48" s="1255"/>
      <c r="D48" s="62"/>
      <c r="E48" s="1260" t="s">
        <v>15</v>
      </c>
      <c r="F48" s="1260"/>
      <c r="G48" s="1260"/>
      <c r="H48" s="1260"/>
      <c r="I48" s="1260"/>
      <c r="J48" s="1261"/>
      <c r="K48" s="63">
        <v>107</v>
      </c>
      <c r="L48" s="64">
        <v>47</v>
      </c>
      <c r="M48" s="64">
        <v>55</v>
      </c>
      <c r="N48" s="64">
        <v>54</v>
      </c>
      <c r="O48" s="65">
        <v>56</v>
      </c>
      <c r="P48" s="48"/>
      <c r="Q48" s="48"/>
      <c r="R48" s="48"/>
      <c r="S48" s="48"/>
      <c r="T48" s="48"/>
      <c r="U48" s="48"/>
    </row>
    <row r="49" spans="1:21" ht="30.75" customHeight="1">
      <c r="A49" s="48"/>
      <c r="B49" s="1254"/>
      <c r="C49" s="1255"/>
      <c r="D49" s="62"/>
      <c r="E49" s="1260" t="s">
        <v>16</v>
      </c>
      <c r="F49" s="1260"/>
      <c r="G49" s="1260"/>
      <c r="H49" s="1260"/>
      <c r="I49" s="1260"/>
      <c r="J49" s="1261"/>
      <c r="K49" s="63" t="s">
        <v>529</v>
      </c>
      <c r="L49" s="64" t="s">
        <v>529</v>
      </c>
      <c r="M49" s="64" t="s">
        <v>529</v>
      </c>
      <c r="N49" s="64" t="s">
        <v>529</v>
      </c>
      <c r="O49" s="65" t="s">
        <v>529</v>
      </c>
      <c r="P49" s="48"/>
      <c r="Q49" s="48"/>
      <c r="R49" s="48"/>
      <c r="S49" s="48"/>
      <c r="T49" s="48"/>
      <c r="U49" s="48"/>
    </row>
    <row r="50" spans="1:21" ht="30.75" customHeight="1">
      <c r="A50" s="48"/>
      <c r="B50" s="1254"/>
      <c r="C50" s="1255"/>
      <c r="D50" s="62"/>
      <c r="E50" s="1260" t="s">
        <v>17</v>
      </c>
      <c r="F50" s="1260"/>
      <c r="G50" s="1260"/>
      <c r="H50" s="1260"/>
      <c r="I50" s="1260"/>
      <c r="J50" s="1261"/>
      <c r="K50" s="63">
        <v>140</v>
      </c>
      <c r="L50" s="64">
        <v>140</v>
      </c>
      <c r="M50" s="64">
        <v>144</v>
      </c>
      <c r="N50" s="64">
        <v>147</v>
      </c>
      <c r="O50" s="65">
        <v>92</v>
      </c>
      <c r="P50" s="48"/>
      <c r="Q50" s="48"/>
      <c r="R50" s="48"/>
      <c r="S50" s="48"/>
      <c r="T50" s="48"/>
      <c r="U50" s="48"/>
    </row>
    <row r="51" spans="1:21" ht="30.75" customHeight="1">
      <c r="A51" s="48"/>
      <c r="B51" s="1256"/>
      <c r="C51" s="1257"/>
      <c r="D51" s="66"/>
      <c r="E51" s="1260" t="s">
        <v>18</v>
      </c>
      <c r="F51" s="1260"/>
      <c r="G51" s="1260"/>
      <c r="H51" s="1260"/>
      <c r="I51" s="1260"/>
      <c r="J51" s="1261"/>
      <c r="K51" s="63" t="s">
        <v>529</v>
      </c>
      <c r="L51" s="64" t="s">
        <v>529</v>
      </c>
      <c r="M51" s="64" t="s">
        <v>529</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2361</v>
      </c>
      <c r="L52" s="64">
        <v>2253</v>
      </c>
      <c r="M52" s="64">
        <v>2232</v>
      </c>
      <c r="N52" s="64">
        <v>2115</v>
      </c>
      <c r="O52" s="65">
        <v>2166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1618</v>
      </c>
      <c r="L53" s="69">
        <v>1510</v>
      </c>
      <c r="M53" s="69">
        <v>1587</v>
      </c>
      <c r="N53" s="69">
        <v>1818</v>
      </c>
      <c r="O53" s="70">
        <v>1778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e3m6KxIiA0XndjAsj2Wy9mSO4GzLzLFiSTmEYtcD1b50c5iXmKLenCzLp1QVjKotCYE9gSQrB1MknuC1fXCVQ==" saltValue="7GVlQSWJxdLmdDd5DtuM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278" t="s">
        <v>30</v>
      </c>
      <c r="C41" s="1279"/>
      <c r="D41" s="102"/>
      <c r="E41" s="1284" t="s">
        <v>31</v>
      </c>
      <c r="F41" s="1284"/>
      <c r="G41" s="1284"/>
      <c r="H41" s="1285"/>
      <c r="I41" s="103">
        <v>31833</v>
      </c>
      <c r="J41" s="104">
        <v>31196</v>
      </c>
      <c r="K41" s="104">
        <v>31239</v>
      </c>
      <c r="L41" s="104">
        <v>31599</v>
      </c>
      <c r="M41" s="105">
        <v>30639</v>
      </c>
    </row>
    <row r="42" spans="2:13" ht="27.75" customHeight="1">
      <c r="B42" s="1280"/>
      <c r="C42" s="1281"/>
      <c r="D42" s="106"/>
      <c r="E42" s="1286" t="s">
        <v>32</v>
      </c>
      <c r="F42" s="1286"/>
      <c r="G42" s="1286"/>
      <c r="H42" s="1287"/>
      <c r="I42" s="107">
        <v>979</v>
      </c>
      <c r="J42" s="108">
        <v>914</v>
      </c>
      <c r="K42" s="108">
        <v>880</v>
      </c>
      <c r="L42" s="108">
        <v>734</v>
      </c>
      <c r="M42" s="109">
        <v>641</v>
      </c>
    </row>
    <row r="43" spans="2:13" ht="27.75" customHeight="1">
      <c r="B43" s="1280"/>
      <c r="C43" s="1281"/>
      <c r="D43" s="106"/>
      <c r="E43" s="1286" t="s">
        <v>33</v>
      </c>
      <c r="F43" s="1286"/>
      <c r="G43" s="1286"/>
      <c r="H43" s="1287"/>
      <c r="I43" s="107">
        <v>1151</v>
      </c>
      <c r="J43" s="108">
        <v>578</v>
      </c>
      <c r="K43" s="108">
        <v>629</v>
      </c>
      <c r="L43" s="108">
        <v>700</v>
      </c>
      <c r="M43" s="109">
        <v>690</v>
      </c>
    </row>
    <row r="44" spans="2:13" ht="27.75" customHeight="1">
      <c r="B44" s="1280"/>
      <c r="C44" s="1281"/>
      <c r="D44" s="106"/>
      <c r="E44" s="1286" t="s">
        <v>34</v>
      </c>
      <c r="F44" s="1286"/>
      <c r="G44" s="1286"/>
      <c r="H44" s="1287"/>
      <c r="I44" s="107" t="s">
        <v>529</v>
      </c>
      <c r="J44" s="108" t="s">
        <v>529</v>
      </c>
      <c r="K44" s="108" t="s">
        <v>529</v>
      </c>
      <c r="L44" s="108" t="s">
        <v>529</v>
      </c>
      <c r="M44" s="109" t="s">
        <v>529</v>
      </c>
    </row>
    <row r="45" spans="2:13" ht="27.75" customHeight="1">
      <c r="B45" s="1280"/>
      <c r="C45" s="1281"/>
      <c r="D45" s="106"/>
      <c r="E45" s="1286" t="s">
        <v>35</v>
      </c>
      <c r="F45" s="1286"/>
      <c r="G45" s="1286"/>
      <c r="H45" s="1287"/>
      <c r="I45" s="107">
        <v>3158</v>
      </c>
      <c r="J45" s="108">
        <v>3247</v>
      </c>
      <c r="K45" s="108">
        <v>3630</v>
      </c>
      <c r="L45" s="108">
        <v>3860</v>
      </c>
      <c r="M45" s="109">
        <v>3612</v>
      </c>
    </row>
    <row r="46" spans="2:13" ht="27.75" customHeight="1">
      <c r="B46" s="1280"/>
      <c r="C46" s="1281"/>
      <c r="D46" s="110"/>
      <c r="E46" s="1286" t="s">
        <v>36</v>
      </c>
      <c r="F46" s="1286"/>
      <c r="G46" s="1286"/>
      <c r="H46" s="1287"/>
      <c r="I46" s="107" t="s">
        <v>529</v>
      </c>
      <c r="J46" s="108" t="s">
        <v>529</v>
      </c>
      <c r="K46" s="108" t="s">
        <v>529</v>
      </c>
      <c r="L46" s="108" t="s">
        <v>529</v>
      </c>
      <c r="M46" s="109" t="s">
        <v>529</v>
      </c>
    </row>
    <row r="47" spans="2:13" ht="27.75" customHeight="1">
      <c r="B47" s="1280"/>
      <c r="C47" s="1281"/>
      <c r="D47" s="111"/>
      <c r="E47" s="1288" t="s">
        <v>37</v>
      </c>
      <c r="F47" s="1289"/>
      <c r="G47" s="1289"/>
      <c r="H47" s="1290"/>
      <c r="I47" s="107" t="s">
        <v>529</v>
      </c>
      <c r="J47" s="108" t="s">
        <v>529</v>
      </c>
      <c r="K47" s="108" t="s">
        <v>529</v>
      </c>
      <c r="L47" s="108" t="s">
        <v>529</v>
      </c>
      <c r="M47" s="109" t="s">
        <v>529</v>
      </c>
    </row>
    <row r="48" spans="2:13" ht="27.75" customHeight="1">
      <c r="B48" s="1280"/>
      <c r="C48" s="1281"/>
      <c r="D48" s="106"/>
      <c r="E48" s="1286" t="s">
        <v>38</v>
      </c>
      <c r="F48" s="1286"/>
      <c r="G48" s="1286"/>
      <c r="H48" s="1287"/>
      <c r="I48" s="107" t="s">
        <v>529</v>
      </c>
      <c r="J48" s="108" t="s">
        <v>529</v>
      </c>
      <c r="K48" s="108" t="s">
        <v>529</v>
      </c>
      <c r="L48" s="108" t="s">
        <v>529</v>
      </c>
      <c r="M48" s="109" t="s">
        <v>529</v>
      </c>
    </row>
    <row r="49" spans="2:13" ht="27.75" customHeight="1">
      <c r="B49" s="1282"/>
      <c r="C49" s="1283"/>
      <c r="D49" s="106"/>
      <c r="E49" s="1286" t="s">
        <v>39</v>
      </c>
      <c r="F49" s="1286"/>
      <c r="G49" s="1286"/>
      <c r="H49" s="1287"/>
      <c r="I49" s="107" t="s">
        <v>529</v>
      </c>
      <c r="J49" s="108" t="s">
        <v>529</v>
      </c>
      <c r="K49" s="108" t="s">
        <v>529</v>
      </c>
      <c r="L49" s="108" t="s">
        <v>529</v>
      </c>
      <c r="M49" s="109" t="s">
        <v>529</v>
      </c>
    </row>
    <row r="50" spans="2:13" ht="27.75" customHeight="1">
      <c r="B50" s="1291" t="s">
        <v>40</v>
      </c>
      <c r="C50" s="1292"/>
      <c r="D50" s="112"/>
      <c r="E50" s="1286" t="s">
        <v>41</v>
      </c>
      <c r="F50" s="1286"/>
      <c r="G50" s="1286"/>
      <c r="H50" s="1287"/>
      <c r="I50" s="107">
        <v>6913</v>
      </c>
      <c r="J50" s="108">
        <v>6898</v>
      </c>
      <c r="K50" s="108">
        <v>6183</v>
      </c>
      <c r="L50" s="108">
        <v>5464</v>
      </c>
      <c r="M50" s="109">
        <v>4369</v>
      </c>
    </row>
    <row r="51" spans="2:13" ht="27.75" customHeight="1">
      <c r="B51" s="1280"/>
      <c r="C51" s="1281"/>
      <c r="D51" s="106"/>
      <c r="E51" s="1286" t="s">
        <v>42</v>
      </c>
      <c r="F51" s="1286"/>
      <c r="G51" s="1286"/>
      <c r="H51" s="1287"/>
      <c r="I51" s="107">
        <v>2622</v>
      </c>
      <c r="J51" s="108">
        <v>2923</v>
      </c>
      <c r="K51" s="108">
        <v>2270</v>
      </c>
      <c r="L51" s="108">
        <v>2420</v>
      </c>
      <c r="M51" s="109">
        <v>2138</v>
      </c>
    </row>
    <row r="52" spans="2:13" ht="27.75" customHeight="1">
      <c r="B52" s="1282"/>
      <c r="C52" s="1283"/>
      <c r="D52" s="106"/>
      <c r="E52" s="1286" t="s">
        <v>43</v>
      </c>
      <c r="F52" s="1286"/>
      <c r="G52" s="1286"/>
      <c r="H52" s="1287"/>
      <c r="I52" s="107">
        <v>19080</v>
      </c>
      <c r="J52" s="108">
        <v>18838</v>
      </c>
      <c r="K52" s="108">
        <v>19509</v>
      </c>
      <c r="L52" s="108">
        <v>19442</v>
      </c>
      <c r="M52" s="109">
        <v>19207</v>
      </c>
    </row>
    <row r="53" spans="2:13" ht="27.75" customHeight="1" thickBot="1">
      <c r="B53" s="1293" t="s">
        <v>44</v>
      </c>
      <c r="C53" s="1294"/>
      <c r="D53" s="113"/>
      <c r="E53" s="1295" t="s">
        <v>45</v>
      </c>
      <c r="F53" s="1295"/>
      <c r="G53" s="1295"/>
      <c r="H53" s="1296"/>
      <c r="I53" s="114">
        <v>8506</v>
      </c>
      <c r="J53" s="115">
        <v>7276</v>
      </c>
      <c r="K53" s="115">
        <v>8416</v>
      </c>
      <c r="L53" s="115">
        <v>9567</v>
      </c>
      <c r="M53" s="116">
        <v>9869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1fbUxM70Bf15jGw/fSTNCaqh7+qLiZRt25z/SFxcDUZyrwnUwYPAAJYQmv0yqYnqkSVFBd5QqzFuN0E9Jboeg==" saltValue="9inO03zxRGM2qyfSf0fE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572</v>
      </c>
      <c r="G54" s="125" t="s">
        <v>573</v>
      </c>
      <c r="H54" s="126" t="s">
        <v>574</v>
      </c>
    </row>
    <row r="55" spans="2:8" ht="52.5" customHeight="1">
      <c r="B55" s="127"/>
      <c r="C55" s="1305" t="s">
        <v>48</v>
      </c>
      <c r="D55" s="1305"/>
      <c r="E55" s="1306"/>
      <c r="F55" s="128">
        <v>2577</v>
      </c>
      <c r="G55" s="128">
        <v>1838</v>
      </c>
      <c r="H55" s="129">
        <v>956</v>
      </c>
    </row>
    <row r="56" spans="2:8" ht="52.5" customHeight="1">
      <c r="B56" s="130"/>
      <c r="C56" s="1307" t="s">
        <v>49</v>
      </c>
      <c r="D56" s="1307"/>
      <c r="E56" s="1308"/>
      <c r="F56" s="131">
        <v>184</v>
      </c>
      <c r="G56" s="131">
        <v>139</v>
      </c>
      <c r="H56" s="132">
        <v>89</v>
      </c>
    </row>
    <row r="57" spans="2:8" ht="53.25" customHeight="1">
      <c r="B57" s="130"/>
      <c r="C57" s="1309" t="s">
        <v>50</v>
      </c>
      <c r="D57" s="1309"/>
      <c r="E57" s="1310"/>
      <c r="F57" s="133">
        <v>2255</v>
      </c>
      <c r="G57" s="133">
        <v>2617</v>
      </c>
      <c r="H57" s="134">
        <v>2411</v>
      </c>
    </row>
    <row r="58" spans="2:8" ht="45.75" customHeight="1">
      <c r="B58" s="135"/>
      <c r="C58" s="1297" t="s">
        <v>609</v>
      </c>
      <c r="D58" s="1298"/>
      <c r="E58" s="1299"/>
      <c r="F58" s="136">
        <v>608</v>
      </c>
      <c r="G58" s="136">
        <v>608</v>
      </c>
      <c r="H58" s="137">
        <v>608</v>
      </c>
    </row>
    <row r="59" spans="2:8" ht="45.75" customHeight="1">
      <c r="B59" s="135"/>
      <c r="C59" s="1297" t="s">
        <v>610</v>
      </c>
      <c r="D59" s="1298"/>
      <c r="E59" s="1299"/>
      <c r="F59" s="136">
        <v>175</v>
      </c>
      <c r="G59" s="136">
        <v>75</v>
      </c>
      <c r="H59" s="137">
        <v>578</v>
      </c>
    </row>
    <row r="60" spans="2:8" ht="45.75" customHeight="1">
      <c r="B60" s="135"/>
      <c r="C60" s="1297" t="s">
        <v>611</v>
      </c>
      <c r="D60" s="1298"/>
      <c r="E60" s="1299"/>
      <c r="F60" s="136">
        <v>646</v>
      </c>
      <c r="G60" s="136">
        <v>646</v>
      </c>
      <c r="H60" s="137">
        <v>577</v>
      </c>
    </row>
    <row r="61" spans="2:8" ht="45.75" customHeight="1">
      <c r="B61" s="135"/>
      <c r="C61" s="1297" t="s">
        <v>612</v>
      </c>
      <c r="D61" s="1298"/>
      <c r="E61" s="1299"/>
      <c r="F61" s="136">
        <v>303</v>
      </c>
      <c r="G61" s="136">
        <v>270</v>
      </c>
      <c r="H61" s="137">
        <v>194</v>
      </c>
    </row>
    <row r="62" spans="2:8" ht="45.75" customHeight="1" thickBot="1">
      <c r="B62" s="138"/>
      <c r="C62" s="1300" t="s">
        <v>613</v>
      </c>
      <c r="D62" s="1301"/>
      <c r="E62" s="1302"/>
      <c r="F62" s="139">
        <v>189</v>
      </c>
      <c r="G62" s="139">
        <v>150</v>
      </c>
      <c r="H62" s="140">
        <v>183</v>
      </c>
    </row>
    <row r="63" spans="2:8" ht="52.5" customHeight="1" thickBot="1">
      <c r="B63" s="141"/>
      <c r="C63" s="1303" t="s">
        <v>51</v>
      </c>
      <c r="D63" s="1303"/>
      <c r="E63" s="1304"/>
      <c r="F63" s="142">
        <v>5016</v>
      </c>
      <c r="G63" s="142">
        <v>4594</v>
      </c>
      <c r="H63" s="143">
        <v>3456</v>
      </c>
    </row>
    <row r="64" spans="2:8" ht="15" customHeight="1"/>
  </sheetData>
  <sheetProtection algorithmName="SHA-512" hashValue="GPSPW5I52bC9u0Khy9X+yrCgTEqo1pY5OmZJFoi0od8jyoKL7Ro5zAKLULHh6u06OWY1KVdAfxTm/90a80PMCQ==" saltValue="vmBSvdHRZl8jmOe3t/yl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618</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570</v>
      </c>
      <c r="BQ50" s="1324"/>
      <c r="BR50" s="1324"/>
      <c r="BS50" s="1324"/>
      <c r="BT50" s="1324"/>
      <c r="BU50" s="1324"/>
      <c r="BV50" s="1324"/>
      <c r="BW50" s="1324"/>
      <c r="BX50" s="1324" t="s">
        <v>571</v>
      </c>
      <c r="BY50" s="1324"/>
      <c r="BZ50" s="1324"/>
      <c r="CA50" s="1324"/>
      <c r="CB50" s="1324"/>
      <c r="CC50" s="1324"/>
      <c r="CD50" s="1324"/>
      <c r="CE50" s="1324"/>
      <c r="CF50" s="1324" t="s">
        <v>572</v>
      </c>
      <c r="CG50" s="1324"/>
      <c r="CH50" s="1324"/>
      <c r="CI50" s="1324"/>
      <c r="CJ50" s="1324"/>
      <c r="CK50" s="1324"/>
      <c r="CL50" s="1324"/>
      <c r="CM50" s="1324"/>
      <c r="CN50" s="1324" t="s">
        <v>573</v>
      </c>
      <c r="CO50" s="1324"/>
      <c r="CP50" s="1324"/>
      <c r="CQ50" s="1324"/>
      <c r="CR50" s="1324"/>
      <c r="CS50" s="1324"/>
      <c r="CT50" s="1324"/>
      <c r="CU50" s="1324"/>
      <c r="CV50" s="1324" t="s">
        <v>574</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619</v>
      </c>
      <c r="AO51" s="1327"/>
      <c r="AP51" s="1327"/>
      <c r="AQ51" s="1327"/>
      <c r="AR51" s="1327"/>
      <c r="AS51" s="1327"/>
      <c r="AT51" s="1327"/>
      <c r="AU51" s="1327"/>
      <c r="AV51" s="1327"/>
      <c r="AW51" s="1327"/>
      <c r="AX51" s="1327"/>
      <c r="AY51" s="1327"/>
      <c r="AZ51" s="1327"/>
      <c r="BA51" s="1327"/>
      <c r="BB51" s="1327" t="s">
        <v>620</v>
      </c>
      <c r="BC51" s="1327"/>
      <c r="BD51" s="1327"/>
      <c r="BE51" s="1327"/>
      <c r="BF51" s="1327"/>
      <c r="BG51" s="1327"/>
      <c r="BH51" s="1327"/>
      <c r="BI51" s="1327"/>
      <c r="BJ51" s="1327"/>
      <c r="BK51" s="1327"/>
      <c r="BL51" s="1327"/>
      <c r="BM51" s="1327"/>
      <c r="BN51" s="1327"/>
      <c r="BO51" s="1327"/>
      <c r="BP51" s="1325">
        <v>56.9</v>
      </c>
      <c r="BQ51" s="1325"/>
      <c r="BR51" s="1325"/>
      <c r="BS51" s="1325"/>
      <c r="BT51" s="1325"/>
      <c r="BU51" s="1325"/>
      <c r="BV51" s="1325"/>
      <c r="BW51" s="1325"/>
      <c r="BX51" s="1325">
        <v>48.6</v>
      </c>
      <c r="BY51" s="1325"/>
      <c r="BZ51" s="1325"/>
      <c r="CA51" s="1325"/>
      <c r="CB51" s="1325"/>
      <c r="CC51" s="1325"/>
      <c r="CD51" s="1325"/>
      <c r="CE51" s="1325"/>
      <c r="CF51" s="1325">
        <v>56.1</v>
      </c>
      <c r="CG51" s="1325"/>
      <c r="CH51" s="1325"/>
      <c r="CI51" s="1325"/>
      <c r="CJ51" s="1325"/>
      <c r="CK51" s="1325"/>
      <c r="CL51" s="1325"/>
      <c r="CM51" s="1325"/>
      <c r="CN51" s="1325">
        <v>63.7</v>
      </c>
      <c r="CO51" s="1325"/>
      <c r="CP51" s="1325"/>
      <c r="CQ51" s="1325"/>
      <c r="CR51" s="1325"/>
      <c r="CS51" s="1325"/>
      <c r="CT51" s="1325"/>
      <c r="CU51" s="1325"/>
      <c r="CV51" s="1325">
        <v>63.1</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621</v>
      </c>
      <c r="BC53" s="1327"/>
      <c r="BD53" s="1327"/>
      <c r="BE53" s="1327"/>
      <c r="BF53" s="1327"/>
      <c r="BG53" s="1327"/>
      <c r="BH53" s="1327"/>
      <c r="BI53" s="1327"/>
      <c r="BJ53" s="1327"/>
      <c r="BK53" s="1327"/>
      <c r="BL53" s="1327"/>
      <c r="BM53" s="1327"/>
      <c r="BN53" s="1327"/>
      <c r="BO53" s="1327"/>
      <c r="BP53" s="1325">
        <v>61.1</v>
      </c>
      <c r="BQ53" s="1325"/>
      <c r="BR53" s="1325"/>
      <c r="BS53" s="1325"/>
      <c r="BT53" s="1325"/>
      <c r="BU53" s="1325"/>
      <c r="BV53" s="1325"/>
      <c r="BW53" s="1325"/>
      <c r="BX53" s="1325">
        <v>62</v>
      </c>
      <c r="BY53" s="1325"/>
      <c r="BZ53" s="1325"/>
      <c r="CA53" s="1325"/>
      <c r="CB53" s="1325"/>
      <c r="CC53" s="1325"/>
      <c r="CD53" s="1325"/>
      <c r="CE53" s="1325"/>
      <c r="CF53" s="1325">
        <v>62.6</v>
      </c>
      <c r="CG53" s="1325"/>
      <c r="CH53" s="1325"/>
      <c r="CI53" s="1325"/>
      <c r="CJ53" s="1325"/>
      <c r="CK53" s="1325"/>
      <c r="CL53" s="1325"/>
      <c r="CM53" s="1325"/>
      <c r="CN53" s="1325">
        <v>61.3</v>
      </c>
      <c r="CO53" s="1325"/>
      <c r="CP53" s="1325"/>
      <c r="CQ53" s="1325"/>
      <c r="CR53" s="1325"/>
      <c r="CS53" s="1325"/>
      <c r="CT53" s="1325"/>
      <c r="CU53" s="1325"/>
      <c r="CV53" s="1325">
        <v>62.1</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622</v>
      </c>
      <c r="AO55" s="1324"/>
      <c r="AP55" s="1324"/>
      <c r="AQ55" s="1324"/>
      <c r="AR55" s="1324"/>
      <c r="AS55" s="1324"/>
      <c r="AT55" s="1324"/>
      <c r="AU55" s="1324"/>
      <c r="AV55" s="1324"/>
      <c r="AW55" s="1324"/>
      <c r="AX55" s="1324"/>
      <c r="AY55" s="1324"/>
      <c r="AZ55" s="1324"/>
      <c r="BA55" s="1324"/>
      <c r="BB55" s="1327" t="s">
        <v>620</v>
      </c>
      <c r="BC55" s="1327"/>
      <c r="BD55" s="1327"/>
      <c r="BE55" s="1327"/>
      <c r="BF55" s="1327"/>
      <c r="BG55" s="1327"/>
      <c r="BH55" s="1327"/>
      <c r="BI55" s="1327"/>
      <c r="BJ55" s="1327"/>
      <c r="BK55" s="1327"/>
      <c r="BL55" s="1327"/>
      <c r="BM55" s="1327"/>
      <c r="BN55" s="1327"/>
      <c r="BO55" s="1327"/>
      <c r="BP55" s="1325">
        <v>35.299999999999997</v>
      </c>
      <c r="BQ55" s="1325"/>
      <c r="BR55" s="1325"/>
      <c r="BS55" s="1325"/>
      <c r="BT55" s="1325"/>
      <c r="BU55" s="1325"/>
      <c r="BV55" s="1325"/>
      <c r="BW55" s="1325"/>
      <c r="BX55" s="1325">
        <v>31.9</v>
      </c>
      <c r="BY55" s="1325"/>
      <c r="BZ55" s="1325"/>
      <c r="CA55" s="1325"/>
      <c r="CB55" s="1325"/>
      <c r="CC55" s="1325"/>
      <c r="CD55" s="1325"/>
      <c r="CE55" s="1325"/>
      <c r="CF55" s="1325">
        <v>24.2</v>
      </c>
      <c r="CG55" s="1325"/>
      <c r="CH55" s="1325"/>
      <c r="CI55" s="1325"/>
      <c r="CJ55" s="1325"/>
      <c r="CK55" s="1325"/>
      <c r="CL55" s="1325"/>
      <c r="CM55" s="1325"/>
      <c r="CN55" s="1325">
        <v>22.1</v>
      </c>
      <c r="CO55" s="1325"/>
      <c r="CP55" s="1325"/>
      <c r="CQ55" s="1325"/>
      <c r="CR55" s="1325"/>
      <c r="CS55" s="1325"/>
      <c r="CT55" s="1325"/>
      <c r="CU55" s="1325"/>
      <c r="CV55" s="1325">
        <v>20.399999999999999</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623</v>
      </c>
      <c r="BC57" s="1327"/>
      <c r="BD57" s="1327"/>
      <c r="BE57" s="1327"/>
      <c r="BF57" s="1327"/>
      <c r="BG57" s="1327"/>
      <c r="BH57" s="1327"/>
      <c r="BI57" s="1327"/>
      <c r="BJ57" s="1327"/>
      <c r="BK57" s="1327"/>
      <c r="BL57" s="1327"/>
      <c r="BM57" s="1327"/>
      <c r="BN57" s="1327"/>
      <c r="BO57" s="1327"/>
      <c r="BP57" s="1325">
        <v>60.4</v>
      </c>
      <c r="BQ57" s="1325"/>
      <c r="BR57" s="1325"/>
      <c r="BS57" s="1325"/>
      <c r="BT57" s="1325"/>
      <c r="BU57" s="1325"/>
      <c r="BV57" s="1325"/>
      <c r="BW57" s="1325"/>
      <c r="BX57" s="1325">
        <v>59.4</v>
      </c>
      <c r="BY57" s="1325"/>
      <c r="BZ57" s="1325"/>
      <c r="CA57" s="1325"/>
      <c r="CB57" s="1325"/>
      <c r="CC57" s="1325"/>
      <c r="CD57" s="1325"/>
      <c r="CE57" s="1325"/>
      <c r="CF57" s="1325">
        <v>60.2</v>
      </c>
      <c r="CG57" s="1325"/>
      <c r="CH57" s="1325"/>
      <c r="CI57" s="1325"/>
      <c r="CJ57" s="1325"/>
      <c r="CK57" s="1325"/>
      <c r="CL57" s="1325"/>
      <c r="CM57" s="1325"/>
      <c r="CN57" s="1325">
        <v>61.5</v>
      </c>
      <c r="CO57" s="1325"/>
      <c r="CP57" s="1325"/>
      <c r="CQ57" s="1325"/>
      <c r="CR57" s="1325"/>
      <c r="CS57" s="1325"/>
      <c r="CT57" s="1325"/>
      <c r="CU57" s="1325"/>
      <c r="CV57" s="1325">
        <v>62.8</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624</v>
      </c>
    </row>
    <row r="64" spans="1:109">
      <c r="B64" s="397"/>
      <c r="G64" s="404"/>
      <c r="I64" s="417"/>
      <c r="J64" s="417"/>
      <c r="K64" s="417"/>
      <c r="L64" s="417"/>
      <c r="M64" s="417"/>
      <c r="N64" s="418"/>
      <c r="AM64" s="404"/>
      <c r="AN64" s="404" t="s">
        <v>616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31" t="s">
        <v>625</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618</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570</v>
      </c>
      <c r="BQ72" s="1324"/>
      <c r="BR72" s="1324"/>
      <c r="BS72" s="1324"/>
      <c r="BT72" s="1324"/>
      <c r="BU72" s="1324"/>
      <c r="BV72" s="1324"/>
      <c r="BW72" s="1324"/>
      <c r="BX72" s="1324" t="s">
        <v>571</v>
      </c>
      <c r="BY72" s="1324"/>
      <c r="BZ72" s="1324"/>
      <c r="CA72" s="1324"/>
      <c r="CB72" s="1324"/>
      <c r="CC72" s="1324"/>
      <c r="CD72" s="1324"/>
      <c r="CE72" s="1324"/>
      <c r="CF72" s="1324" t="s">
        <v>572</v>
      </c>
      <c r="CG72" s="1324"/>
      <c r="CH72" s="1324"/>
      <c r="CI72" s="1324"/>
      <c r="CJ72" s="1324"/>
      <c r="CK72" s="1324"/>
      <c r="CL72" s="1324"/>
      <c r="CM72" s="1324"/>
      <c r="CN72" s="1324" t="s">
        <v>573</v>
      </c>
      <c r="CO72" s="1324"/>
      <c r="CP72" s="1324"/>
      <c r="CQ72" s="1324"/>
      <c r="CR72" s="1324"/>
      <c r="CS72" s="1324"/>
      <c r="CT72" s="1324"/>
      <c r="CU72" s="1324"/>
      <c r="CV72" s="1324" t="s">
        <v>574</v>
      </c>
      <c r="CW72" s="1324"/>
      <c r="CX72" s="1324"/>
      <c r="CY72" s="1324"/>
      <c r="CZ72" s="1324"/>
      <c r="DA72" s="1324"/>
      <c r="DB72" s="1324"/>
      <c r="DC72" s="1324"/>
    </row>
    <row r="73" spans="2:107">
      <c r="B73" s="397"/>
      <c r="G73" s="1330"/>
      <c r="H73" s="1330"/>
      <c r="I73" s="1330"/>
      <c r="J73" s="1330"/>
      <c r="K73" s="1340"/>
      <c r="L73" s="1340"/>
      <c r="M73" s="1340"/>
      <c r="N73" s="1340"/>
      <c r="AM73" s="406"/>
      <c r="AN73" s="1327" t="s">
        <v>619</v>
      </c>
      <c r="AO73" s="1327"/>
      <c r="AP73" s="1327"/>
      <c r="AQ73" s="1327"/>
      <c r="AR73" s="1327"/>
      <c r="AS73" s="1327"/>
      <c r="AT73" s="1327"/>
      <c r="AU73" s="1327"/>
      <c r="AV73" s="1327"/>
      <c r="AW73" s="1327"/>
      <c r="AX73" s="1327"/>
      <c r="AY73" s="1327"/>
      <c r="AZ73" s="1327"/>
      <c r="BA73" s="1327"/>
      <c r="BB73" s="1327" t="s">
        <v>626</v>
      </c>
      <c r="BC73" s="1327"/>
      <c r="BD73" s="1327"/>
      <c r="BE73" s="1327"/>
      <c r="BF73" s="1327"/>
      <c r="BG73" s="1327"/>
      <c r="BH73" s="1327"/>
      <c r="BI73" s="1327"/>
      <c r="BJ73" s="1327"/>
      <c r="BK73" s="1327"/>
      <c r="BL73" s="1327"/>
      <c r="BM73" s="1327"/>
      <c r="BN73" s="1327"/>
      <c r="BO73" s="1327"/>
      <c r="BP73" s="1325">
        <v>56.9</v>
      </c>
      <c r="BQ73" s="1325"/>
      <c r="BR73" s="1325"/>
      <c r="BS73" s="1325"/>
      <c r="BT73" s="1325"/>
      <c r="BU73" s="1325"/>
      <c r="BV73" s="1325"/>
      <c r="BW73" s="1325"/>
      <c r="BX73" s="1325">
        <v>48.6</v>
      </c>
      <c r="BY73" s="1325"/>
      <c r="BZ73" s="1325"/>
      <c r="CA73" s="1325"/>
      <c r="CB73" s="1325"/>
      <c r="CC73" s="1325"/>
      <c r="CD73" s="1325"/>
      <c r="CE73" s="1325"/>
      <c r="CF73" s="1325">
        <v>56.1</v>
      </c>
      <c r="CG73" s="1325"/>
      <c r="CH73" s="1325"/>
      <c r="CI73" s="1325"/>
      <c r="CJ73" s="1325"/>
      <c r="CK73" s="1325"/>
      <c r="CL73" s="1325"/>
      <c r="CM73" s="1325"/>
      <c r="CN73" s="1325">
        <v>63.7</v>
      </c>
      <c r="CO73" s="1325"/>
      <c r="CP73" s="1325"/>
      <c r="CQ73" s="1325"/>
      <c r="CR73" s="1325"/>
      <c r="CS73" s="1325"/>
      <c r="CT73" s="1325"/>
      <c r="CU73" s="1325"/>
      <c r="CV73" s="1325">
        <v>63.1</v>
      </c>
      <c r="CW73" s="1325"/>
      <c r="CX73" s="1325"/>
      <c r="CY73" s="1325"/>
      <c r="CZ73" s="1325"/>
      <c r="DA73" s="1325"/>
      <c r="DB73" s="1325"/>
      <c r="DC73" s="1325"/>
    </row>
    <row r="74" spans="2:107">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627</v>
      </c>
      <c r="BC75" s="1327"/>
      <c r="BD75" s="1327"/>
      <c r="BE75" s="1327"/>
      <c r="BF75" s="1327"/>
      <c r="BG75" s="1327"/>
      <c r="BH75" s="1327"/>
      <c r="BI75" s="1327"/>
      <c r="BJ75" s="1327"/>
      <c r="BK75" s="1327"/>
      <c r="BL75" s="1327"/>
      <c r="BM75" s="1327"/>
      <c r="BN75" s="1327"/>
      <c r="BO75" s="1327"/>
      <c r="BP75" s="1325">
        <v>10.6</v>
      </c>
      <c r="BQ75" s="1325"/>
      <c r="BR75" s="1325"/>
      <c r="BS75" s="1325"/>
      <c r="BT75" s="1325"/>
      <c r="BU75" s="1325"/>
      <c r="BV75" s="1325"/>
      <c r="BW75" s="1325"/>
      <c r="BX75" s="1325">
        <v>10.4</v>
      </c>
      <c r="BY75" s="1325"/>
      <c r="BZ75" s="1325"/>
      <c r="CA75" s="1325"/>
      <c r="CB75" s="1325"/>
      <c r="CC75" s="1325"/>
      <c r="CD75" s="1325"/>
      <c r="CE75" s="1325"/>
      <c r="CF75" s="1325">
        <v>10.5</v>
      </c>
      <c r="CG75" s="1325"/>
      <c r="CH75" s="1325"/>
      <c r="CI75" s="1325"/>
      <c r="CJ75" s="1325"/>
      <c r="CK75" s="1325"/>
      <c r="CL75" s="1325"/>
      <c r="CM75" s="1325"/>
      <c r="CN75" s="1325">
        <v>10.9</v>
      </c>
      <c r="CO75" s="1325"/>
      <c r="CP75" s="1325"/>
      <c r="CQ75" s="1325"/>
      <c r="CR75" s="1325"/>
      <c r="CS75" s="1325"/>
      <c r="CT75" s="1325"/>
      <c r="CU75" s="1325"/>
      <c r="CV75" s="1325">
        <v>11.3</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40"/>
      <c r="L77" s="1340"/>
      <c r="M77" s="1340"/>
      <c r="N77" s="1340"/>
      <c r="AN77" s="1324" t="s">
        <v>628</v>
      </c>
      <c r="AO77" s="1324"/>
      <c r="AP77" s="1324"/>
      <c r="AQ77" s="1324"/>
      <c r="AR77" s="1324"/>
      <c r="AS77" s="1324"/>
      <c r="AT77" s="1324"/>
      <c r="AU77" s="1324"/>
      <c r="AV77" s="1324"/>
      <c r="AW77" s="1324"/>
      <c r="AX77" s="1324"/>
      <c r="AY77" s="1324"/>
      <c r="AZ77" s="1324"/>
      <c r="BA77" s="1324"/>
      <c r="BB77" s="1327" t="s">
        <v>629</v>
      </c>
      <c r="BC77" s="1327"/>
      <c r="BD77" s="1327"/>
      <c r="BE77" s="1327"/>
      <c r="BF77" s="1327"/>
      <c r="BG77" s="1327"/>
      <c r="BH77" s="1327"/>
      <c r="BI77" s="1327"/>
      <c r="BJ77" s="1327"/>
      <c r="BK77" s="1327"/>
      <c r="BL77" s="1327"/>
      <c r="BM77" s="1327"/>
      <c r="BN77" s="1327"/>
      <c r="BO77" s="1327"/>
      <c r="BP77" s="1325">
        <v>35.299999999999997</v>
      </c>
      <c r="BQ77" s="1325"/>
      <c r="BR77" s="1325"/>
      <c r="BS77" s="1325"/>
      <c r="BT77" s="1325"/>
      <c r="BU77" s="1325"/>
      <c r="BV77" s="1325"/>
      <c r="BW77" s="1325"/>
      <c r="BX77" s="1325">
        <v>31.9</v>
      </c>
      <c r="BY77" s="1325"/>
      <c r="BZ77" s="1325"/>
      <c r="CA77" s="1325"/>
      <c r="CB77" s="1325"/>
      <c r="CC77" s="1325"/>
      <c r="CD77" s="1325"/>
      <c r="CE77" s="1325"/>
      <c r="CF77" s="1325">
        <v>24.2</v>
      </c>
      <c r="CG77" s="1325"/>
      <c r="CH77" s="1325"/>
      <c r="CI77" s="1325"/>
      <c r="CJ77" s="1325"/>
      <c r="CK77" s="1325"/>
      <c r="CL77" s="1325"/>
      <c r="CM77" s="1325"/>
      <c r="CN77" s="1325">
        <v>22.1</v>
      </c>
      <c r="CO77" s="1325"/>
      <c r="CP77" s="1325"/>
      <c r="CQ77" s="1325"/>
      <c r="CR77" s="1325"/>
      <c r="CS77" s="1325"/>
      <c r="CT77" s="1325"/>
      <c r="CU77" s="1325"/>
      <c r="CV77" s="1325">
        <v>20.399999999999999</v>
      </c>
      <c r="CW77" s="1325"/>
      <c r="CX77" s="1325"/>
      <c r="CY77" s="1325"/>
      <c r="CZ77" s="1325"/>
      <c r="DA77" s="1325"/>
      <c r="DB77" s="1325"/>
      <c r="DC77" s="1325"/>
    </row>
    <row r="78" spans="2:107">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627</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6.6</v>
      </c>
      <c r="BY79" s="1325"/>
      <c r="BZ79" s="1325"/>
      <c r="CA79" s="1325"/>
      <c r="CB79" s="1325"/>
      <c r="CC79" s="1325"/>
      <c r="CD79" s="1325"/>
      <c r="CE79" s="1325"/>
      <c r="CF79" s="1325">
        <v>6.4</v>
      </c>
      <c r="CG79" s="1325"/>
      <c r="CH79" s="1325"/>
      <c r="CI79" s="1325"/>
      <c r="CJ79" s="1325"/>
      <c r="CK79" s="1325"/>
      <c r="CL79" s="1325"/>
      <c r="CM79" s="1325"/>
      <c r="CN79" s="1325">
        <v>6.3</v>
      </c>
      <c r="CO79" s="1325"/>
      <c r="CP79" s="1325"/>
      <c r="CQ79" s="1325"/>
      <c r="CR79" s="1325"/>
      <c r="CS79" s="1325"/>
      <c r="CT79" s="1325"/>
      <c r="CU79" s="1325"/>
      <c r="CV79" s="1325">
        <v>6.2</v>
      </c>
      <c r="CW79" s="1325"/>
      <c r="CX79" s="1325"/>
      <c r="CY79" s="1325"/>
      <c r="CZ79" s="1325"/>
      <c r="DA79" s="1325"/>
      <c r="DB79" s="1325"/>
      <c r="DC79" s="1325"/>
    </row>
    <row r="80" spans="2:107">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DAj3sUAAtCejRu0fODG43p6Z9LMfkR16GTjsNH3bg2+CctXLMadiEg8h7qT8pt2TQ/aCEhgx6+YmzQJhoe1tyQ==" saltValue="3Oes+FNmzRxota6f/gwc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630</v>
      </c>
    </row>
  </sheetData>
  <sheetProtection algorithmName="SHA-512" hashValue="GP62yTtaoRyBrvxvvm1hynUbUls9vgGmSPxjyoO8mqSxVg72IhakPTJ7EiqcAopoLWu2jD1FQ2livieEarHhMw==" saltValue="pUto0asBrk5XX8QvbRse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517</v>
      </c>
    </row>
  </sheetData>
  <sheetProtection algorithmName="SHA-512" hashValue="eaFgs8VPi3N9Gpt5QbSjWVb1Yk5yTMW7B3te5Ih8RRGs8Js47/lE13M5xzHAzTv6GsTtmvxyNVv3sp2nZUuT4Q==" saltValue="0ysoeNds1oetMdyKntFa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567</v>
      </c>
      <c r="G2" s="157"/>
      <c r="H2" s="158"/>
    </row>
    <row r="3" spans="1:8">
      <c r="A3" s="154" t="s">
        <v>560</v>
      </c>
      <c r="B3" s="159"/>
      <c r="C3" s="160"/>
      <c r="D3" s="161">
        <v>57854</v>
      </c>
      <c r="E3" s="162"/>
      <c r="F3" s="163">
        <v>44504</v>
      </c>
      <c r="G3" s="164"/>
      <c r="H3" s="165"/>
    </row>
    <row r="4" spans="1:8">
      <c r="A4" s="166"/>
      <c r="B4" s="167"/>
      <c r="C4" s="168"/>
      <c r="D4" s="169">
        <v>33193</v>
      </c>
      <c r="E4" s="170"/>
      <c r="F4" s="171">
        <v>25876</v>
      </c>
      <c r="G4" s="172"/>
      <c r="H4" s="173"/>
    </row>
    <row r="5" spans="1:8">
      <c r="A5" s="154" t="s">
        <v>562</v>
      </c>
      <c r="B5" s="159"/>
      <c r="C5" s="160"/>
      <c r="D5" s="161">
        <v>48691</v>
      </c>
      <c r="E5" s="162"/>
      <c r="F5" s="163">
        <v>47820</v>
      </c>
      <c r="G5" s="164"/>
      <c r="H5" s="165"/>
    </row>
    <row r="6" spans="1:8">
      <c r="A6" s="166"/>
      <c r="B6" s="167"/>
      <c r="C6" s="168"/>
      <c r="D6" s="169">
        <v>31373</v>
      </c>
      <c r="E6" s="170"/>
      <c r="F6" s="171">
        <v>25855</v>
      </c>
      <c r="G6" s="172"/>
      <c r="H6" s="173"/>
    </row>
    <row r="7" spans="1:8">
      <c r="A7" s="154" t="s">
        <v>563</v>
      </c>
      <c r="B7" s="159"/>
      <c r="C7" s="160"/>
      <c r="D7" s="161">
        <v>60809</v>
      </c>
      <c r="E7" s="162"/>
      <c r="F7" s="163">
        <v>41934</v>
      </c>
      <c r="G7" s="164"/>
      <c r="H7" s="165"/>
    </row>
    <row r="8" spans="1:8">
      <c r="A8" s="166"/>
      <c r="B8" s="167"/>
      <c r="C8" s="168"/>
      <c r="D8" s="169">
        <v>46748</v>
      </c>
      <c r="E8" s="170"/>
      <c r="F8" s="171">
        <v>23352</v>
      </c>
      <c r="G8" s="172"/>
      <c r="H8" s="173"/>
    </row>
    <row r="9" spans="1:8">
      <c r="A9" s="154" t="s">
        <v>564</v>
      </c>
      <c r="B9" s="159"/>
      <c r="C9" s="160"/>
      <c r="D9" s="161">
        <v>77047</v>
      </c>
      <c r="E9" s="162"/>
      <c r="F9" s="163">
        <v>45588</v>
      </c>
      <c r="G9" s="164"/>
      <c r="H9" s="165"/>
    </row>
    <row r="10" spans="1:8">
      <c r="A10" s="166"/>
      <c r="B10" s="167"/>
      <c r="C10" s="168"/>
      <c r="D10" s="169">
        <v>47556</v>
      </c>
      <c r="E10" s="170"/>
      <c r="F10" s="171">
        <v>24150</v>
      </c>
      <c r="G10" s="172"/>
      <c r="H10" s="173"/>
    </row>
    <row r="11" spans="1:8">
      <c r="A11" s="154" t="s">
        <v>565</v>
      </c>
      <c r="B11" s="159"/>
      <c r="C11" s="160"/>
      <c r="D11" s="161">
        <v>55436</v>
      </c>
      <c r="E11" s="162"/>
      <c r="F11" s="163">
        <v>45483</v>
      </c>
      <c r="G11" s="164"/>
      <c r="H11" s="165"/>
    </row>
    <row r="12" spans="1:8">
      <c r="A12" s="166"/>
      <c r="B12" s="167"/>
      <c r="C12" s="174"/>
      <c r="D12" s="169">
        <v>31274</v>
      </c>
      <c r="E12" s="170"/>
      <c r="F12" s="171">
        <v>24241</v>
      </c>
      <c r="G12" s="172"/>
      <c r="H12" s="173"/>
    </row>
    <row r="13" spans="1:8">
      <c r="A13" s="154"/>
      <c r="B13" s="159"/>
      <c r="C13" s="175"/>
      <c r="D13" s="176">
        <v>59967</v>
      </c>
      <c r="E13" s="177"/>
      <c r="F13" s="178">
        <v>45066</v>
      </c>
      <c r="G13" s="179"/>
      <c r="H13" s="165"/>
    </row>
    <row r="14" spans="1:8">
      <c r="A14" s="166"/>
      <c r="B14" s="167"/>
      <c r="C14" s="168"/>
      <c r="D14" s="169">
        <v>38029</v>
      </c>
      <c r="E14" s="170"/>
      <c r="F14" s="171">
        <v>24695</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6.49</v>
      </c>
      <c r="C19" s="180">
        <f>ROUND(VALUE(SUBSTITUTE(実質収支比率等に係る経年分析!G$48,"▲","-")),2)</f>
        <v>7.74</v>
      </c>
      <c r="D19" s="180">
        <f>ROUND(VALUE(SUBSTITUTE(実質収支比率等に係る経年分析!H$48,"▲","-")),2)</f>
        <v>8.17</v>
      </c>
      <c r="E19" s="180">
        <f>ROUND(VALUE(SUBSTITUTE(実質収支比率等に係る経年分析!I$48,"▲","-")),2)</f>
        <v>4.91</v>
      </c>
      <c r="F19" s="180">
        <f>ROUND(VALUE(SUBSTITUTE(実質収支比率等に係る経年分析!J$48,"▲","-")),2)</f>
        <v>3.49</v>
      </c>
    </row>
    <row r="20" spans="1:11">
      <c r="A20" s="180" t="s">
        <v>55</v>
      </c>
      <c r="B20" s="180">
        <f>ROUND(VALUE(SUBSTITUTE(実質収支比率等に係る経年分析!F$47,"▲","-")),2)</f>
        <v>16.600000000000001</v>
      </c>
      <c r="C20" s="180">
        <f>ROUND(VALUE(SUBSTITUTE(実質収支比率等に係る経年分析!G$47,"▲","-")),2)</f>
        <v>15.97</v>
      </c>
      <c r="D20" s="180">
        <f>ROUND(VALUE(SUBSTITUTE(実質収支比率等に係る経年分析!H$47,"▲","-")),2)</f>
        <v>15.28</v>
      </c>
      <c r="E20" s="180">
        <f>ROUND(VALUE(SUBSTITUTE(実質収支比率等に係る経年分析!I$47,"▲","-")),2)</f>
        <v>10.91</v>
      </c>
      <c r="F20" s="180">
        <f>ROUND(VALUE(SUBSTITUTE(実質収支比率等に係る経年分析!J$47,"▲","-")),2)</f>
        <v>5.48</v>
      </c>
    </row>
    <row r="21" spans="1:11">
      <c r="A21" s="180" t="s">
        <v>56</v>
      </c>
      <c r="B21" s="180">
        <f>IF(ISNUMBER(VALUE(SUBSTITUTE(実質収支比率等に係る経年分析!F$49,"▲","-"))),ROUND(VALUE(SUBSTITUTE(実質収支比率等に係る経年分析!F$49,"▲","-")),2),NA())</f>
        <v>-5.58</v>
      </c>
      <c r="C21" s="180">
        <f>IF(ISNUMBER(VALUE(SUBSTITUTE(実質収支比率等に係る経年分析!G$49,"▲","-"))),ROUND(VALUE(SUBSTITUTE(実質収支比率等に係る経年分析!G$49,"▲","-")),2),NA())</f>
        <v>-2.75</v>
      </c>
      <c r="D21" s="180">
        <f>IF(ISNUMBER(VALUE(SUBSTITUTE(実質収支比率等に係る経年分析!H$49,"▲","-"))),ROUND(VALUE(SUBSTITUTE(実質収支比率等に係る経年分析!H$49,"▲","-")),2),NA())</f>
        <v>-4.04</v>
      </c>
      <c r="E21" s="180">
        <f>IF(ISNUMBER(VALUE(SUBSTITUTE(実質収支比率等に係る経年分析!I$49,"▲","-"))),ROUND(VALUE(SUBSTITUTE(実質収支比率等に係る経年分析!I$49,"▲","-")),2),NA())</f>
        <v>-11.81</v>
      </c>
      <c r="F21" s="180">
        <f>IF(ISNUMBER(VALUE(SUBSTITUTE(実質収支比率等に係る経年分析!J$49,"▲","-"))),ROUND(VALUE(SUBSTITUTE(実質収支比率等に係る経年分析!J$49,"▲","-")),2),NA())</f>
        <v>-8.9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姶良市介護保険特別会計介護サービス事業勘定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姶良市国民健康保険特別会計施設勘定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姶良市後期高齢者医療特別会計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姶良市介護保険特別会計保険事業勘定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c r="A33" s="181" t="str">
        <f>IF(連結実質赤字比率に係る赤字・黒字の構成分析!C$37="",NA(),連結実質赤字比率に係る赤字・黒字の構成分析!C$37)</f>
        <v>姶良市国民健康保険特別会計事業勘定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c r="A34" s="181" t="str">
        <f>IF(連結実質赤字比率に係る赤字・黒字の構成分析!C$36="",NA(),連結実質赤字比率に係る赤字・黒字の構成分析!C$36)</f>
        <v>姶良市下水道事業会計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4.9000000000000004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3.49</v>
      </c>
    </row>
    <row r="36" spans="1:16">
      <c r="A36" s="181" t="str">
        <f>IF(連結実質赤字比率に係る赤字・黒字の構成分析!C$34="",NA(),連結実質赤字比率に係る赤字・黒字の構成分析!C$34)</f>
        <v>姶良市水道事業会計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2361</v>
      </c>
      <c r="E42" s="182"/>
      <c r="F42" s="182"/>
      <c r="G42" s="182">
        <f>'実質公債費比率（分子）の構造'!L$52</f>
        <v>2253</v>
      </c>
      <c r="H42" s="182"/>
      <c r="I42" s="182"/>
      <c r="J42" s="182">
        <f>'実質公債費比率（分子）の構造'!M$52</f>
        <v>2232</v>
      </c>
      <c r="K42" s="182"/>
      <c r="L42" s="182"/>
      <c r="M42" s="182">
        <f>'実質公債費比率（分子）の構造'!N$52</f>
        <v>2115</v>
      </c>
      <c r="N42" s="182"/>
      <c r="O42" s="182"/>
      <c r="P42" s="182">
        <f>'実質公債費比率（分子）の構造'!O$52</f>
        <v>2166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140</v>
      </c>
      <c r="C44" s="182"/>
      <c r="D44" s="182"/>
      <c r="E44" s="182">
        <f>'実質公債費比率（分子）の構造'!L$50</f>
        <v>140</v>
      </c>
      <c r="F44" s="182"/>
      <c r="G44" s="182"/>
      <c r="H44" s="182">
        <f>'実質公債費比率（分子）の構造'!M$50</f>
        <v>144</v>
      </c>
      <c r="I44" s="182"/>
      <c r="J44" s="182"/>
      <c r="K44" s="182">
        <f>'実質公債費比率（分子）の構造'!N$50</f>
        <v>147</v>
      </c>
      <c r="L44" s="182"/>
      <c r="M44" s="182"/>
      <c r="N44" s="182">
        <f>'実質公債費比率（分子）の構造'!O$50</f>
        <v>92</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107</v>
      </c>
      <c r="C46" s="182"/>
      <c r="D46" s="182"/>
      <c r="E46" s="182">
        <f>'実質公債費比率（分子）の構造'!L$48</f>
        <v>47</v>
      </c>
      <c r="F46" s="182"/>
      <c r="G46" s="182"/>
      <c r="H46" s="182">
        <f>'実質公債費比率（分子）の構造'!M$48</f>
        <v>55</v>
      </c>
      <c r="I46" s="182"/>
      <c r="J46" s="182"/>
      <c r="K46" s="182">
        <f>'実質公債費比率（分子）の構造'!N$48</f>
        <v>54</v>
      </c>
      <c r="L46" s="182"/>
      <c r="M46" s="182"/>
      <c r="N46" s="182">
        <f>'実質公債費比率（分子）の構造'!O$48</f>
        <v>56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3732</v>
      </c>
      <c r="C49" s="182"/>
      <c r="D49" s="182"/>
      <c r="E49" s="182">
        <f>'実質公債費比率（分子）の構造'!L$45</f>
        <v>3576</v>
      </c>
      <c r="F49" s="182"/>
      <c r="G49" s="182"/>
      <c r="H49" s="182">
        <f>'実質公債費比率（分子）の構造'!M$45</f>
        <v>3620</v>
      </c>
      <c r="I49" s="182"/>
      <c r="J49" s="182"/>
      <c r="K49" s="182">
        <f>'実質公債費比率（分子）の構造'!N$45</f>
        <v>3732</v>
      </c>
      <c r="L49" s="182"/>
      <c r="M49" s="182"/>
      <c r="N49" s="182">
        <f>'実質公債費比率（分子）の構造'!O$45</f>
        <v>3796</v>
      </c>
      <c r="O49" s="182"/>
      <c r="P49" s="182"/>
    </row>
    <row r="50" spans="1:16">
      <c r="A50" s="182" t="s">
        <v>71</v>
      </c>
      <c r="B50" s="182" t="e">
        <f>NA()</f>
        <v>#N/A</v>
      </c>
      <c r="C50" s="182">
        <f>IF(ISNUMBER('実質公債費比率（分子）の構造'!K$53),'実質公債費比率（分子）の構造'!K$53,NA())</f>
        <v>1618</v>
      </c>
      <c r="D50" s="182" t="e">
        <f>NA()</f>
        <v>#N/A</v>
      </c>
      <c r="E50" s="182" t="e">
        <f>NA()</f>
        <v>#N/A</v>
      </c>
      <c r="F50" s="182">
        <f>IF(ISNUMBER('実質公債費比率（分子）の構造'!L$53),'実質公債費比率（分子）の構造'!L$53,NA())</f>
        <v>1510</v>
      </c>
      <c r="G50" s="182" t="e">
        <f>NA()</f>
        <v>#N/A</v>
      </c>
      <c r="H50" s="182" t="e">
        <f>NA()</f>
        <v>#N/A</v>
      </c>
      <c r="I50" s="182">
        <f>IF(ISNUMBER('実質公債費比率（分子）の構造'!M$53),'実質公債費比率（分子）の構造'!M$53,NA())</f>
        <v>1587</v>
      </c>
      <c r="J50" s="182" t="e">
        <f>NA()</f>
        <v>#N/A</v>
      </c>
      <c r="K50" s="182" t="e">
        <f>NA()</f>
        <v>#N/A</v>
      </c>
      <c r="L50" s="182">
        <f>IF(ISNUMBER('実質公債費比率（分子）の構造'!N$53),'実質公債費比率（分子）の構造'!N$53,NA())</f>
        <v>1818</v>
      </c>
      <c r="M50" s="182" t="e">
        <f>NA()</f>
        <v>#N/A</v>
      </c>
      <c r="N50" s="182" t="e">
        <f>NA()</f>
        <v>#N/A</v>
      </c>
      <c r="O50" s="182">
        <f>IF(ISNUMBER('実質公債費比率（分子）の構造'!O$53),'実質公債費比率（分子）の構造'!O$53,NA())</f>
        <v>1778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19080</v>
      </c>
      <c r="E56" s="181"/>
      <c r="F56" s="181"/>
      <c r="G56" s="181">
        <f>'将来負担比率（分子）の構造'!J$52</f>
        <v>18838</v>
      </c>
      <c r="H56" s="181"/>
      <c r="I56" s="181"/>
      <c r="J56" s="181">
        <f>'将来負担比率（分子）の構造'!K$52</f>
        <v>19509</v>
      </c>
      <c r="K56" s="181"/>
      <c r="L56" s="181"/>
      <c r="M56" s="181">
        <f>'将来負担比率（分子）の構造'!L$52</f>
        <v>19442</v>
      </c>
      <c r="N56" s="181"/>
      <c r="O56" s="181"/>
      <c r="P56" s="181">
        <f>'将来負担比率（分子）の構造'!M$52</f>
        <v>19207</v>
      </c>
    </row>
    <row r="57" spans="1:16">
      <c r="A57" s="181" t="s">
        <v>42</v>
      </c>
      <c r="B57" s="181"/>
      <c r="C57" s="181"/>
      <c r="D57" s="181">
        <f>'将来負担比率（分子）の構造'!I$51</f>
        <v>2622</v>
      </c>
      <c r="E57" s="181"/>
      <c r="F57" s="181"/>
      <c r="G57" s="181">
        <f>'将来負担比率（分子）の構造'!J$51</f>
        <v>2923</v>
      </c>
      <c r="H57" s="181"/>
      <c r="I57" s="181"/>
      <c r="J57" s="181">
        <f>'将来負担比率（分子）の構造'!K$51</f>
        <v>2270</v>
      </c>
      <c r="K57" s="181"/>
      <c r="L57" s="181"/>
      <c r="M57" s="181">
        <f>'将来負担比率（分子）の構造'!L$51</f>
        <v>2420</v>
      </c>
      <c r="N57" s="181"/>
      <c r="O57" s="181"/>
      <c r="P57" s="181">
        <f>'将来負担比率（分子）の構造'!M$51</f>
        <v>2138</v>
      </c>
    </row>
    <row r="58" spans="1:16">
      <c r="A58" s="181" t="s">
        <v>41</v>
      </c>
      <c r="B58" s="181"/>
      <c r="C58" s="181"/>
      <c r="D58" s="181">
        <f>'将来負担比率（分子）の構造'!I$50</f>
        <v>6913</v>
      </c>
      <c r="E58" s="181"/>
      <c r="F58" s="181"/>
      <c r="G58" s="181">
        <f>'将来負担比率（分子）の構造'!J$50</f>
        <v>6898</v>
      </c>
      <c r="H58" s="181"/>
      <c r="I58" s="181"/>
      <c r="J58" s="181">
        <f>'将来負担比率（分子）の構造'!K$50</f>
        <v>6183</v>
      </c>
      <c r="K58" s="181"/>
      <c r="L58" s="181"/>
      <c r="M58" s="181">
        <f>'将来負担比率（分子）の構造'!L$50</f>
        <v>5464</v>
      </c>
      <c r="N58" s="181"/>
      <c r="O58" s="181"/>
      <c r="P58" s="181">
        <f>'将来負担比率（分子）の構造'!M$50</f>
        <v>4369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3158</v>
      </c>
      <c r="C62" s="181"/>
      <c r="D62" s="181"/>
      <c r="E62" s="181">
        <f>'将来負担比率（分子）の構造'!J$45</f>
        <v>3247</v>
      </c>
      <c r="F62" s="181"/>
      <c r="G62" s="181"/>
      <c r="H62" s="181">
        <f>'将来負担比率（分子）の構造'!K$45</f>
        <v>3630</v>
      </c>
      <c r="I62" s="181"/>
      <c r="J62" s="181"/>
      <c r="K62" s="181">
        <f>'将来負担比率（分子）の構造'!L$45</f>
        <v>3860</v>
      </c>
      <c r="L62" s="181"/>
      <c r="M62" s="181"/>
      <c r="N62" s="181">
        <f>'将来負担比率（分子）の構造'!M$45</f>
        <v>3612</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1151</v>
      </c>
      <c r="C64" s="181"/>
      <c r="D64" s="181"/>
      <c r="E64" s="181">
        <f>'将来負担比率（分子）の構造'!J$43</f>
        <v>578</v>
      </c>
      <c r="F64" s="181"/>
      <c r="G64" s="181"/>
      <c r="H64" s="181">
        <f>'将来負担比率（分子）の構造'!K$43</f>
        <v>629</v>
      </c>
      <c r="I64" s="181"/>
      <c r="J64" s="181"/>
      <c r="K64" s="181">
        <f>'将来負担比率（分子）の構造'!L$43</f>
        <v>700</v>
      </c>
      <c r="L64" s="181"/>
      <c r="M64" s="181"/>
      <c r="N64" s="181">
        <f>'将来負担比率（分子）の構造'!M$43</f>
        <v>690</v>
      </c>
      <c r="O64" s="181"/>
      <c r="P64" s="181"/>
    </row>
    <row r="65" spans="1:16">
      <c r="A65" s="181" t="s">
        <v>32</v>
      </c>
      <c r="B65" s="181">
        <f>'将来負担比率（分子）の構造'!I$42</f>
        <v>979</v>
      </c>
      <c r="C65" s="181"/>
      <c r="D65" s="181"/>
      <c r="E65" s="181">
        <f>'将来負担比率（分子）の構造'!J$42</f>
        <v>914</v>
      </c>
      <c r="F65" s="181"/>
      <c r="G65" s="181"/>
      <c r="H65" s="181">
        <f>'将来負担比率（分子）の構造'!K$42</f>
        <v>880</v>
      </c>
      <c r="I65" s="181"/>
      <c r="J65" s="181"/>
      <c r="K65" s="181">
        <f>'将来負担比率（分子）の構造'!L$42</f>
        <v>734</v>
      </c>
      <c r="L65" s="181"/>
      <c r="M65" s="181"/>
      <c r="N65" s="181">
        <f>'将来負担比率（分子）の構造'!M$42</f>
        <v>641</v>
      </c>
      <c r="O65" s="181"/>
      <c r="P65" s="181"/>
    </row>
    <row r="66" spans="1:16">
      <c r="A66" s="181" t="s">
        <v>31</v>
      </c>
      <c r="B66" s="181">
        <f>'将来負担比率（分子）の構造'!I$41</f>
        <v>31833</v>
      </c>
      <c r="C66" s="181"/>
      <c r="D66" s="181"/>
      <c r="E66" s="181">
        <f>'将来負担比率（分子）の構造'!J$41</f>
        <v>31196</v>
      </c>
      <c r="F66" s="181"/>
      <c r="G66" s="181"/>
      <c r="H66" s="181">
        <f>'将来負担比率（分子）の構造'!K$41</f>
        <v>31239</v>
      </c>
      <c r="I66" s="181"/>
      <c r="J66" s="181"/>
      <c r="K66" s="181">
        <f>'将来負担比率（分子）の構造'!L$41</f>
        <v>31599</v>
      </c>
      <c r="L66" s="181"/>
      <c r="M66" s="181"/>
      <c r="N66" s="181">
        <f>'将来負担比率（分子）の構造'!M$41</f>
        <v>30639</v>
      </c>
      <c r="O66" s="181"/>
      <c r="P66" s="181"/>
    </row>
    <row r="67" spans="1:16">
      <c r="A67" s="181" t="s">
        <v>75</v>
      </c>
      <c r="B67" s="181" t="e">
        <f>NA()</f>
        <v>#N/A</v>
      </c>
      <c r="C67" s="181">
        <f>IF(ISNUMBER('将来負担比率（分子）の構造'!I$53), IF('将来負担比率（分子）の構造'!I$53 &lt; 0, 0, '将来負担比率（分子）の構造'!I$53), NA())</f>
        <v>8506</v>
      </c>
      <c r="D67" s="181" t="e">
        <f>NA()</f>
        <v>#N/A</v>
      </c>
      <c r="E67" s="181" t="e">
        <f>NA()</f>
        <v>#N/A</v>
      </c>
      <c r="F67" s="181">
        <f>IF(ISNUMBER('将来負担比率（分子）の構造'!J$53), IF('将来負担比率（分子）の構造'!J$53 &lt; 0, 0, '将来負担比率（分子）の構造'!J$53), NA())</f>
        <v>7276</v>
      </c>
      <c r="G67" s="181" t="e">
        <f>NA()</f>
        <v>#N/A</v>
      </c>
      <c r="H67" s="181" t="e">
        <f>NA()</f>
        <v>#N/A</v>
      </c>
      <c r="I67" s="181">
        <f>IF(ISNUMBER('将来負担比率（分子）の構造'!K$53), IF('将来負担比率（分子）の構造'!K$53 &lt; 0, 0, '将来負担比率（分子）の構造'!K$53), NA())</f>
        <v>8416</v>
      </c>
      <c r="J67" s="181" t="e">
        <f>NA()</f>
        <v>#N/A</v>
      </c>
      <c r="K67" s="181" t="e">
        <f>NA()</f>
        <v>#N/A</v>
      </c>
      <c r="L67" s="181">
        <f>IF(ISNUMBER('将来負担比率（分子）の構造'!L$53), IF('将来負担比率（分子）の構造'!L$53 &lt; 0, 0, '将来負担比率（分子）の構造'!L$53), NA())</f>
        <v>9567</v>
      </c>
      <c r="M67" s="181" t="e">
        <f>NA()</f>
        <v>#N/A</v>
      </c>
      <c r="N67" s="181" t="e">
        <f>NA()</f>
        <v>#N/A</v>
      </c>
      <c r="O67" s="181">
        <f>IF(ISNUMBER('将来負担比率（分子）の構造'!M$53), IF('将来負担比率（分子）の構造'!M$53 &lt; 0, 0, '将来負担比率（分子）の構造'!M$53), NA())</f>
        <v>9869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2577</v>
      </c>
      <c r="C72" s="185">
        <f>基金残高に係る経年分析!G55</f>
        <v>1838</v>
      </c>
      <c r="D72" s="185">
        <f>基金残高に係る経年分析!H55</f>
        <v>956</v>
      </c>
    </row>
    <row r="73" spans="1:16">
      <c r="A73" s="184" t="s">
        <v>78</v>
      </c>
      <c r="B73" s="185">
        <f>基金残高に係る経年分析!F56</f>
        <v>184</v>
      </c>
      <c r="C73" s="185">
        <f>基金残高に係る経年分析!G56</f>
        <v>139</v>
      </c>
      <c r="D73" s="185">
        <f>基金残高に係る経年分析!H56</f>
        <v>89</v>
      </c>
    </row>
    <row r="74" spans="1:16">
      <c r="A74" s="184" t="s">
        <v>79</v>
      </c>
      <c r="B74" s="185">
        <f>基金残高に係る経年分析!F57</f>
        <v>2255</v>
      </c>
      <c r="C74" s="185">
        <f>基金残高に係る経年分析!G57</f>
        <v>2617</v>
      </c>
      <c r="D74" s="185">
        <f>基金残高に係る経年分析!H57</f>
        <v>2411</v>
      </c>
    </row>
  </sheetData>
  <sheetProtection algorithmName="SHA-512" hashValue="HLSAUlphhmBHw3EAk9S0JJ8mng7N+QtV0ibY5OdkxFaugGRsrms0iGVN+4syarPzDMjcZF62KAI4yuxL2IJSvA==" saltValue="bQjMOJ8DokegDlhCuZE9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228</v>
      </c>
      <c r="C5" s="672"/>
      <c r="D5" s="672"/>
      <c r="E5" s="672"/>
      <c r="F5" s="672"/>
      <c r="G5" s="672"/>
      <c r="H5" s="672"/>
      <c r="I5" s="672"/>
      <c r="J5" s="672"/>
      <c r="K5" s="672"/>
      <c r="L5" s="672"/>
      <c r="M5" s="672"/>
      <c r="N5" s="672"/>
      <c r="O5" s="672"/>
      <c r="P5" s="672"/>
      <c r="Q5" s="673"/>
      <c r="R5" s="674">
        <v>7729608</v>
      </c>
      <c r="S5" s="675"/>
      <c r="T5" s="675"/>
      <c r="U5" s="675"/>
      <c r="V5" s="675"/>
      <c r="W5" s="675"/>
      <c r="X5" s="675"/>
      <c r="Y5" s="676"/>
      <c r="Z5" s="677">
        <v>18.3</v>
      </c>
      <c r="AA5" s="677"/>
      <c r="AB5" s="677"/>
      <c r="AC5" s="677"/>
      <c r="AD5" s="678">
        <v>7532143</v>
      </c>
      <c r="AE5" s="678"/>
      <c r="AF5" s="678"/>
      <c r="AG5" s="678"/>
      <c r="AH5" s="678"/>
      <c r="AI5" s="678"/>
      <c r="AJ5" s="678"/>
      <c r="AK5" s="678"/>
      <c r="AL5" s="679">
        <v>45.2</v>
      </c>
      <c r="AM5" s="680"/>
      <c r="AN5" s="680"/>
      <c r="AO5" s="681"/>
      <c r="AP5" s="671" t="s">
        <v>229</v>
      </c>
      <c r="AQ5" s="672"/>
      <c r="AR5" s="672"/>
      <c r="AS5" s="672"/>
      <c r="AT5" s="672"/>
      <c r="AU5" s="672"/>
      <c r="AV5" s="672"/>
      <c r="AW5" s="672"/>
      <c r="AX5" s="672"/>
      <c r="AY5" s="672"/>
      <c r="AZ5" s="672"/>
      <c r="BA5" s="672"/>
      <c r="BB5" s="672"/>
      <c r="BC5" s="672"/>
      <c r="BD5" s="672"/>
      <c r="BE5" s="672"/>
      <c r="BF5" s="673"/>
      <c r="BG5" s="685">
        <v>7529017</v>
      </c>
      <c r="BH5" s="686"/>
      <c r="BI5" s="686"/>
      <c r="BJ5" s="686"/>
      <c r="BK5" s="686"/>
      <c r="BL5" s="686"/>
      <c r="BM5" s="686"/>
      <c r="BN5" s="687"/>
      <c r="BO5" s="688">
        <v>97.4</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c r="B6" s="682" t="s">
        <v>234</v>
      </c>
      <c r="C6" s="683"/>
      <c r="D6" s="683"/>
      <c r="E6" s="683"/>
      <c r="F6" s="683"/>
      <c r="G6" s="683"/>
      <c r="H6" s="683"/>
      <c r="I6" s="683"/>
      <c r="J6" s="683"/>
      <c r="K6" s="683"/>
      <c r="L6" s="683"/>
      <c r="M6" s="683"/>
      <c r="N6" s="683"/>
      <c r="O6" s="683"/>
      <c r="P6" s="683"/>
      <c r="Q6" s="684"/>
      <c r="R6" s="685">
        <v>291334</v>
      </c>
      <c r="S6" s="686"/>
      <c r="T6" s="686"/>
      <c r="U6" s="686"/>
      <c r="V6" s="686"/>
      <c r="W6" s="686"/>
      <c r="X6" s="686"/>
      <c r="Y6" s="687"/>
      <c r="Z6" s="688">
        <v>0.7</v>
      </c>
      <c r="AA6" s="688"/>
      <c r="AB6" s="688"/>
      <c r="AC6" s="688"/>
      <c r="AD6" s="689">
        <v>291334</v>
      </c>
      <c r="AE6" s="689"/>
      <c r="AF6" s="689"/>
      <c r="AG6" s="689"/>
      <c r="AH6" s="689"/>
      <c r="AI6" s="689"/>
      <c r="AJ6" s="689"/>
      <c r="AK6" s="689"/>
      <c r="AL6" s="690">
        <v>1.7</v>
      </c>
      <c r="AM6" s="691"/>
      <c r="AN6" s="691"/>
      <c r="AO6" s="692"/>
      <c r="AP6" s="682" t="s">
        <v>235</v>
      </c>
      <c r="AQ6" s="683"/>
      <c r="AR6" s="683"/>
      <c r="AS6" s="683"/>
      <c r="AT6" s="683"/>
      <c r="AU6" s="683"/>
      <c r="AV6" s="683"/>
      <c r="AW6" s="683"/>
      <c r="AX6" s="683"/>
      <c r="AY6" s="683"/>
      <c r="AZ6" s="683"/>
      <c r="BA6" s="683"/>
      <c r="BB6" s="683"/>
      <c r="BC6" s="683"/>
      <c r="BD6" s="683"/>
      <c r="BE6" s="683"/>
      <c r="BF6" s="684"/>
      <c r="BG6" s="685">
        <v>7529017</v>
      </c>
      <c r="BH6" s="686"/>
      <c r="BI6" s="686"/>
      <c r="BJ6" s="686"/>
      <c r="BK6" s="686"/>
      <c r="BL6" s="686"/>
      <c r="BM6" s="686"/>
      <c r="BN6" s="687"/>
      <c r="BO6" s="688">
        <v>97.4</v>
      </c>
      <c r="BP6" s="688"/>
      <c r="BQ6" s="688"/>
      <c r="BR6" s="688"/>
      <c r="BS6" s="689" t="s">
        <v>230</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212984</v>
      </c>
      <c r="CS6" s="686"/>
      <c r="CT6" s="686"/>
      <c r="CU6" s="686"/>
      <c r="CV6" s="686"/>
      <c r="CW6" s="686"/>
      <c r="CX6" s="686"/>
      <c r="CY6" s="687"/>
      <c r="CZ6" s="679">
        <v>0.5</v>
      </c>
      <c r="DA6" s="680"/>
      <c r="DB6" s="680"/>
      <c r="DC6" s="699"/>
      <c r="DD6" s="694">
        <v>11880</v>
      </c>
      <c r="DE6" s="686"/>
      <c r="DF6" s="686"/>
      <c r="DG6" s="686"/>
      <c r="DH6" s="686"/>
      <c r="DI6" s="686"/>
      <c r="DJ6" s="686"/>
      <c r="DK6" s="686"/>
      <c r="DL6" s="686"/>
      <c r="DM6" s="686"/>
      <c r="DN6" s="686"/>
      <c r="DO6" s="686"/>
      <c r="DP6" s="687"/>
      <c r="DQ6" s="694">
        <v>212984</v>
      </c>
      <c r="DR6" s="686"/>
      <c r="DS6" s="686"/>
      <c r="DT6" s="686"/>
      <c r="DU6" s="686"/>
      <c r="DV6" s="686"/>
      <c r="DW6" s="686"/>
      <c r="DX6" s="686"/>
      <c r="DY6" s="686"/>
      <c r="DZ6" s="686"/>
      <c r="EA6" s="686"/>
      <c r="EB6" s="686"/>
      <c r="EC6" s="695"/>
    </row>
    <row r="7" spans="2:143" ht="11.25" customHeight="1">
      <c r="B7" s="682" t="s">
        <v>237</v>
      </c>
      <c r="C7" s="683"/>
      <c r="D7" s="683"/>
      <c r="E7" s="683"/>
      <c r="F7" s="683"/>
      <c r="G7" s="683"/>
      <c r="H7" s="683"/>
      <c r="I7" s="683"/>
      <c r="J7" s="683"/>
      <c r="K7" s="683"/>
      <c r="L7" s="683"/>
      <c r="M7" s="683"/>
      <c r="N7" s="683"/>
      <c r="O7" s="683"/>
      <c r="P7" s="683"/>
      <c r="Q7" s="684"/>
      <c r="R7" s="685">
        <v>5244</v>
      </c>
      <c r="S7" s="686"/>
      <c r="T7" s="686"/>
      <c r="U7" s="686"/>
      <c r="V7" s="686"/>
      <c r="W7" s="686"/>
      <c r="X7" s="686"/>
      <c r="Y7" s="687"/>
      <c r="Z7" s="688">
        <v>0</v>
      </c>
      <c r="AA7" s="688"/>
      <c r="AB7" s="688"/>
      <c r="AC7" s="688"/>
      <c r="AD7" s="689">
        <v>5244</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3248394</v>
      </c>
      <c r="BH7" s="686"/>
      <c r="BI7" s="686"/>
      <c r="BJ7" s="686"/>
      <c r="BK7" s="686"/>
      <c r="BL7" s="686"/>
      <c r="BM7" s="686"/>
      <c r="BN7" s="687"/>
      <c r="BO7" s="688">
        <v>42</v>
      </c>
      <c r="BP7" s="688"/>
      <c r="BQ7" s="688"/>
      <c r="BR7" s="688"/>
      <c r="BS7" s="689" t="s">
        <v>239</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11243619</v>
      </c>
      <c r="CS7" s="686"/>
      <c r="CT7" s="686"/>
      <c r="CU7" s="686"/>
      <c r="CV7" s="686"/>
      <c r="CW7" s="686"/>
      <c r="CX7" s="686"/>
      <c r="CY7" s="687"/>
      <c r="CZ7" s="688">
        <v>27.2</v>
      </c>
      <c r="DA7" s="688"/>
      <c r="DB7" s="688"/>
      <c r="DC7" s="688"/>
      <c r="DD7" s="694">
        <v>457789</v>
      </c>
      <c r="DE7" s="686"/>
      <c r="DF7" s="686"/>
      <c r="DG7" s="686"/>
      <c r="DH7" s="686"/>
      <c r="DI7" s="686"/>
      <c r="DJ7" s="686"/>
      <c r="DK7" s="686"/>
      <c r="DL7" s="686"/>
      <c r="DM7" s="686"/>
      <c r="DN7" s="686"/>
      <c r="DO7" s="686"/>
      <c r="DP7" s="687"/>
      <c r="DQ7" s="694">
        <v>2521780</v>
      </c>
      <c r="DR7" s="686"/>
      <c r="DS7" s="686"/>
      <c r="DT7" s="686"/>
      <c r="DU7" s="686"/>
      <c r="DV7" s="686"/>
      <c r="DW7" s="686"/>
      <c r="DX7" s="686"/>
      <c r="DY7" s="686"/>
      <c r="DZ7" s="686"/>
      <c r="EA7" s="686"/>
      <c r="EB7" s="686"/>
      <c r="EC7" s="695"/>
    </row>
    <row r="8" spans="2:143" ht="11.25" customHeight="1">
      <c r="B8" s="682" t="s">
        <v>241</v>
      </c>
      <c r="C8" s="683"/>
      <c r="D8" s="683"/>
      <c r="E8" s="683"/>
      <c r="F8" s="683"/>
      <c r="G8" s="683"/>
      <c r="H8" s="683"/>
      <c r="I8" s="683"/>
      <c r="J8" s="683"/>
      <c r="K8" s="683"/>
      <c r="L8" s="683"/>
      <c r="M8" s="683"/>
      <c r="N8" s="683"/>
      <c r="O8" s="683"/>
      <c r="P8" s="683"/>
      <c r="Q8" s="684"/>
      <c r="R8" s="685">
        <v>15324</v>
      </c>
      <c r="S8" s="686"/>
      <c r="T8" s="686"/>
      <c r="U8" s="686"/>
      <c r="V8" s="686"/>
      <c r="W8" s="686"/>
      <c r="X8" s="686"/>
      <c r="Y8" s="687"/>
      <c r="Z8" s="688">
        <v>0</v>
      </c>
      <c r="AA8" s="688"/>
      <c r="AB8" s="688"/>
      <c r="AC8" s="688"/>
      <c r="AD8" s="689">
        <v>15324</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119384</v>
      </c>
      <c r="BH8" s="686"/>
      <c r="BI8" s="686"/>
      <c r="BJ8" s="686"/>
      <c r="BK8" s="686"/>
      <c r="BL8" s="686"/>
      <c r="BM8" s="686"/>
      <c r="BN8" s="687"/>
      <c r="BO8" s="688">
        <v>1.5</v>
      </c>
      <c r="BP8" s="688"/>
      <c r="BQ8" s="688"/>
      <c r="BR8" s="688"/>
      <c r="BS8" s="694" t="s">
        <v>230</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14077082</v>
      </c>
      <c r="CS8" s="686"/>
      <c r="CT8" s="686"/>
      <c r="CU8" s="686"/>
      <c r="CV8" s="686"/>
      <c r="CW8" s="686"/>
      <c r="CX8" s="686"/>
      <c r="CY8" s="687"/>
      <c r="CZ8" s="688">
        <v>34</v>
      </c>
      <c r="DA8" s="688"/>
      <c r="DB8" s="688"/>
      <c r="DC8" s="688"/>
      <c r="DD8" s="694">
        <v>168502</v>
      </c>
      <c r="DE8" s="686"/>
      <c r="DF8" s="686"/>
      <c r="DG8" s="686"/>
      <c r="DH8" s="686"/>
      <c r="DI8" s="686"/>
      <c r="DJ8" s="686"/>
      <c r="DK8" s="686"/>
      <c r="DL8" s="686"/>
      <c r="DM8" s="686"/>
      <c r="DN8" s="686"/>
      <c r="DO8" s="686"/>
      <c r="DP8" s="687"/>
      <c r="DQ8" s="694">
        <v>6650297</v>
      </c>
      <c r="DR8" s="686"/>
      <c r="DS8" s="686"/>
      <c r="DT8" s="686"/>
      <c r="DU8" s="686"/>
      <c r="DV8" s="686"/>
      <c r="DW8" s="686"/>
      <c r="DX8" s="686"/>
      <c r="DY8" s="686"/>
      <c r="DZ8" s="686"/>
      <c r="EA8" s="686"/>
      <c r="EB8" s="686"/>
      <c r="EC8" s="695"/>
    </row>
    <row r="9" spans="2:143" ht="11.25" customHeight="1">
      <c r="B9" s="682" t="s">
        <v>244</v>
      </c>
      <c r="C9" s="683"/>
      <c r="D9" s="683"/>
      <c r="E9" s="683"/>
      <c r="F9" s="683"/>
      <c r="G9" s="683"/>
      <c r="H9" s="683"/>
      <c r="I9" s="683"/>
      <c r="J9" s="683"/>
      <c r="K9" s="683"/>
      <c r="L9" s="683"/>
      <c r="M9" s="683"/>
      <c r="N9" s="683"/>
      <c r="O9" s="683"/>
      <c r="P9" s="683"/>
      <c r="Q9" s="684"/>
      <c r="R9" s="685">
        <v>15499</v>
      </c>
      <c r="S9" s="686"/>
      <c r="T9" s="686"/>
      <c r="U9" s="686"/>
      <c r="V9" s="686"/>
      <c r="W9" s="686"/>
      <c r="X9" s="686"/>
      <c r="Y9" s="687"/>
      <c r="Z9" s="688">
        <v>0</v>
      </c>
      <c r="AA9" s="688"/>
      <c r="AB9" s="688"/>
      <c r="AC9" s="688"/>
      <c r="AD9" s="689">
        <v>15499</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2803264</v>
      </c>
      <c r="BH9" s="686"/>
      <c r="BI9" s="686"/>
      <c r="BJ9" s="686"/>
      <c r="BK9" s="686"/>
      <c r="BL9" s="686"/>
      <c r="BM9" s="686"/>
      <c r="BN9" s="687"/>
      <c r="BO9" s="688">
        <v>36.299999999999997</v>
      </c>
      <c r="BP9" s="688"/>
      <c r="BQ9" s="688"/>
      <c r="BR9" s="688"/>
      <c r="BS9" s="694" t="s">
        <v>230</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2802426</v>
      </c>
      <c r="CS9" s="686"/>
      <c r="CT9" s="686"/>
      <c r="CU9" s="686"/>
      <c r="CV9" s="686"/>
      <c r="CW9" s="686"/>
      <c r="CX9" s="686"/>
      <c r="CY9" s="687"/>
      <c r="CZ9" s="688">
        <v>6.8</v>
      </c>
      <c r="DA9" s="688"/>
      <c r="DB9" s="688"/>
      <c r="DC9" s="688"/>
      <c r="DD9" s="694">
        <v>404758</v>
      </c>
      <c r="DE9" s="686"/>
      <c r="DF9" s="686"/>
      <c r="DG9" s="686"/>
      <c r="DH9" s="686"/>
      <c r="DI9" s="686"/>
      <c r="DJ9" s="686"/>
      <c r="DK9" s="686"/>
      <c r="DL9" s="686"/>
      <c r="DM9" s="686"/>
      <c r="DN9" s="686"/>
      <c r="DO9" s="686"/>
      <c r="DP9" s="687"/>
      <c r="DQ9" s="694">
        <v>1881950</v>
      </c>
      <c r="DR9" s="686"/>
      <c r="DS9" s="686"/>
      <c r="DT9" s="686"/>
      <c r="DU9" s="686"/>
      <c r="DV9" s="686"/>
      <c r="DW9" s="686"/>
      <c r="DX9" s="686"/>
      <c r="DY9" s="686"/>
      <c r="DZ9" s="686"/>
      <c r="EA9" s="686"/>
      <c r="EB9" s="686"/>
      <c r="EC9" s="695"/>
    </row>
    <row r="10" spans="2:143" ht="11.25" customHeight="1">
      <c r="B10" s="682" t="s">
        <v>247</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230</v>
      </c>
      <c r="AA10" s="688"/>
      <c r="AB10" s="688"/>
      <c r="AC10" s="688"/>
      <c r="AD10" s="689" t="s">
        <v>130</v>
      </c>
      <c r="AE10" s="689"/>
      <c r="AF10" s="689"/>
      <c r="AG10" s="689"/>
      <c r="AH10" s="689"/>
      <c r="AI10" s="689"/>
      <c r="AJ10" s="689"/>
      <c r="AK10" s="689"/>
      <c r="AL10" s="690" t="s">
        <v>230</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172633</v>
      </c>
      <c r="BH10" s="686"/>
      <c r="BI10" s="686"/>
      <c r="BJ10" s="686"/>
      <c r="BK10" s="686"/>
      <c r="BL10" s="686"/>
      <c r="BM10" s="686"/>
      <c r="BN10" s="687"/>
      <c r="BO10" s="688">
        <v>2.2000000000000002</v>
      </c>
      <c r="BP10" s="688"/>
      <c r="BQ10" s="688"/>
      <c r="BR10" s="688"/>
      <c r="BS10" s="694" t="s">
        <v>230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26924</v>
      </c>
      <c r="CS10" s="686"/>
      <c r="CT10" s="686"/>
      <c r="CU10" s="686"/>
      <c r="CV10" s="686"/>
      <c r="CW10" s="686"/>
      <c r="CX10" s="686"/>
      <c r="CY10" s="687"/>
      <c r="CZ10" s="688">
        <v>0.1</v>
      </c>
      <c r="DA10" s="688"/>
      <c r="DB10" s="688"/>
      <c r="DC10" s="688"/>
      <c r="DD10" s="694" t="s">
        <v>130</v>
      </c>
      <c r="DE10" s="686"/>
      <c r="DF10" s="686"/>
      <c r="DG10" s="686"/>
      <c r="DH10" s="686"/>
      <c r="DI10" s="686"/>
      <c r="DJ10" s="686"/>
      <c r="DK10" s="686"/>
      <c r="DL10" s="686"/>
      <c r="DM10" s="686"/>
      <c r="DN10" s="686"/>
      <c r="DO10" s="686"/>
      <c r="DP10" s="687"/>
      <c r="DQ10" s="694">
        <v>26924</v>
      </c>
      <c r="DR10" s="686"/>
      <c r="DS10" s="686"/>
      <c r="DT10" s="686"/>
      <c r="DU10" s="686"/>
      <c r="DV10" s="686"/>
      <c r="DW10" s="686"/>
      <c r="DX10" s="686"/>
      <c r="DY10" s="686"/>
      <c r="DZ10" s="686"/>
      <c r="EA10" s="686"/>
      <c r="EB10" s="686"/>
      <c r="EC10" s="695"/>
    </row>
    <row r="11" spans="2:143" ht="11.25" customHeight="1">
      <c r="B11" s="682" t="s">
        <v>250</v>
      </c>
      <c r="C11" s="683"/>
      <c r="D11" s="683"/>
      <c r="E11" s="683"/>
      <c r="F11" s="683"/>
      <c r="G11" s="683"/>
      <c r="H11" s="683"/>
      <c r="I11" s="683"/>
      <c r="J11" s="683"/>
      <c r="K11" s="683"/>
      <c r="L11" s="683"/>
      <c r="M11" s="683"/>
      <c r="N11" s="683"/>
      <c r="O11" s="683"/>
      <c r="P11" s="683"/>
      <c r="Q11" s="684"/>
      <c r="R11" s="685">
        <v>1553167</v>
      </c>
      <c r="S11" s="686"/>
      <c r="T11" s="686"/>
      <c r="U11" s="686"/>
      <c r="V11" s="686"/>
      <c r="W11" s="686"/>
      <c r="X11" s="686"/>
      <c r="Y11" s="687"/>
      <c r="Z11" s="690">
        <v>3.7</v>
      </c>
      <c r="AA11" s="691"/>
      <c r="AB11" s="691"/>
      <c r="AC11" s="703"/>
      <c r="AD11" s="694">
        <v>1553167</v>
      </c>
      <c r="AE11" s="686"/>
      <c r="AF11" s="686"/>
      <c r="AG11" s="686"/>
      <c r="AH11" s="686"/>
      <c r="AI11" s="686"/>
      <c r="AJ11" s="686"/>
      <c r="AK11" s="687"/>
      <c r="AL11" s="690">
        <v>9.3000000000000007</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153113</v>
      </c>
      <c r="BH11" s="686"/>
      <c r="BI11" s="686"/>
      <c r="BJ11" s="686"/>
      <c r="BK11" s="686"/>
      <c r="BL11" s="686"/>
      <c r="BM11" s="686"/>
      <c r="BN11" s="687"/>
      <c r="BO11" s="688">
        <v>2</v>
      </c>
      <c r="BP11" s="688"/>
      <c r="BQ11" s="688"/>
      <c r="BR11" s="688"/>
      <c r="BS11" s="694" t="s">
        <v>230</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1381128</v>
      </c>
      <c r="CS11" s="686"/>
      <c r="CT11" s="686"/>
      <c r="CU11" s="686"/>
      <c r="CV11" s="686"/>
      <c r="CW11" s="686"/>
      <c r="CX11" s="686"/>
      <c r="CY11" s="687"/>
      <c r="CZ11" s="688">
        <v>3.3</v>
      </c>
      <c r="DA11" s="688"/>
      <c r="DB11" s="688"/>
      <c r="DC11" s="688"/>
      <c r="DD11" s="694">
        <v>230186</v>
      </c>
      <c r="DE11" s="686"/>
      <c r="DF11" s="686"/>
      <c r="DG11" s="686"/>
      <c r="DH11" s="686"/>
      <c r="DI11" s="686"/>
      <c r="DJ11" s="686"/>
      <c r="DK11" s="686"/>
      <c r="DL11" s="686"/>
      <c r="DM11" s="686"/>
      <c r="DN11" s="686"/>
      <c r="DO11" s="686"/>
      <c r="DP11" s="687"/>
      <c r="DQ11" s="694">
        <v>487616</v>
      </c>
      <c r="DR11" s="686"/>
      <c r="DS11" s="686"/>
      <c r="DT11" s="686"/>
      <c r="DU11" s="686"/>
      <c r="DV11" s="686"/>
      <c r="DW11" s="686"/>
      <c r="DX11" s="686"/>
      <c r="DY11" s="686"/>
      <c r="DZ11" s="686"/>
      <c r="EA11" s="686"/>
      <c r="EB11" s="686"/>
      <c r="EC11" s="695"/>
    </row>
    <row r="12" spans="2:143" ht="11.25" customHeight="1">
      <c r="B12" s="682" t="s">
        <v>253</v>
      </c>
      <c r="C12" s="683"/>
      <c r="D12" s="683"/>
      <c r="E12" s="683"/>
      <c r="F12" s="683"/>
      <c r="G12" s="683"/>
      <c r="H12" s="683"/>
      <c r="I12" s="683"/>
      <c r="J12" s="683"/>
      <c r="K12" s="683"/>
      <c r="L12" s="683"/>
      <c r="M12" s="683"/>
      <c r="N12" s="683"/>
      <c r="O12" s="683"/>
      <c r="P12" s="683"/>
      <c r="Q12" s="684"/>
      <c r="R12" s="685">
        <v>31259</v>
      </c>
      <c r="S12" s="686"/>
      <c r="T12" s="686"/>
      <c r="U12" s="686"/>
      <c r="V12" s="686"/>
      <c r="W12" s="686"/>
      <c r="X12" s="686"/>
      <c r="Y12" s="687"/>
      <c r="Z12" s="688">
        <v>0.1</v>
      </c>
      <c r="AA12" s="688"/>
      <c r="AB12" s="688"/>
      <c r="AC12" s="688"/>
      <c r="AD12" s="689">
        <v>31259</v>
      </c>
      <c r="AE12" s="689"/>
      <c r="AF12" s="689"/>
      <c r="AG12" s="689"/>
      <c r="AH12" s="689"/>
      <c r="AI12" s="689"/>
      <c r="AJ12" s="689"/>
      <c r="AK12" s="689"/>
      <c r="AL12" s="690">
        <v>0.2</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3596348</v>
      </c>
      <c r="BH12" s="686"/>
      <c r="BI12" s="686"/>
      <c r="BJ12" s="686"/>
      <c r="BK12" s="686"/>
      <c r="BL12" s="686"/>
      <c r="BM12" s="686"/>
      <c r="BN12" s="687"/>
      <c r="BO12" s="688">
        <v>46.5</v>
      </c>
      <c r="BP12" s="688"/>
      <c r="BQ12" s="688"/>
      <c r="BR12" s="688"/>
      <c r="BS12" s="694" t="s">
        <v>130</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710817</v>
      </c>
      <c r="CS12" s="686"/>
      <c r="CT12" s="686"/>
      <c r="CU12" s="686"/>
      <c r="CV12" s="686"/>
      <c r="CW12" s="686"/>
      <c r="CX12" s="686"/>
      <c r="CY12" s="687"/>
      <c r="CZ12" s="688">
        <v>1.7</v>
      </c>
      <c r="DA12" s="688"/>
      <c r="DB12" s="688"/>
      <c r="DC12" s="688"/>
      <c r="DD12" s="694">
        <v>42754</v>
      </c>
      <c r="DE12" s="686"/>
      <c r="DF12" s="686"/>
      <c r="DG12" s="686"/>
      <c r="DH12" s="686"/>
      <c r="DI12" s="686"/>
      <c r="DJ12" s="686"/>
      <c r="DK12" s="686"/>
      <c r="DL12" s="686"/>
      <c r="DM12" s="686"/>
      <c r="DN12" s="686"/>
      <c r="DO12" s="686"/>
      <c r="DP12" s="687"/>
      <c r="DQ12" s="694">
        <v>546020</v>
      </c>
      <c r="DR12" s="686"/>
      <c r="DS12" s="686"/>
      <c r="DT12" s="686"/>
      <c r="DU12" s="686"/>
      <c r="DV12" s="686"/>
      <c r="DW12" s="686"/>
      <c r="DX12" s="686"/>
      <c r="DY12" s="686"/>
      <c r="DZ12" s="686"/>
      <c r="EA12" s="686"/>
      <c r="EB12" s="686"/>
      <c r="EC12" s="695"/>
    </row>
    <row r="13" spans="2:143" ht="11.25" customHeight="1">
      <c r="B13" s="682" t="s">
        <v>256</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230</v>
      </c>
      <c r="AA13" s="688"/>
      <c r="AB13" s="688"/>
      <c r="AC13" s="688"/>
      <c r="AD13" s="689" t="s">
        <v>239</v>
      </c>
      <c r="AE13" s="689"/>
      <c r="AF13" s="689"/>
      <c r="AG13" s="689"/>
      <c r="AH13" s="689"/>
      <c r="AI13" s="689"/>
      <c r="AJ13" s="689"/>
      <c r="AK13" s="689"/>
      <c r="AL13" s="690" t="s">
        <v>230</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3550516</v>
      </c>
      <c r="BH13" s="686"/>
      <c r="BI13" s="686"/>
      <c r="BJ13" s="686"/>
      <c r="BK13" s="686"/>
      <c r="BL13" s="686"/>
      <c r="BM13" s="686"/>
      <c r="BN13" s="687"/>
      <c r="BO13" s="688">
        <v>45.9</v>
      </c>
      <c r="BP13" s="688"/>
      <c r="BQ13" s="688"/>
      <c r="BR13" s="688"/>
      <c r="BS13" s="694" t="s">
        <v>130</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2532638</v>
      </c>
      <c r="CS13" s="686"/>
      <c r="CT13" s="686"/>
      <c r="CU13" s="686"/>
      <c r="CV13" s="686"/>
      <c r="CW13" s="686"/>
      <c r="CX13" s="686"/>
      <c r="CY13" s="687"/>
      <c r="CZ13" s="688">
        <v>6.1</v>
      </c>
      <c r="DA13" s="688"/>
      <c r="DB13" s="688"/>
      <c r="DC13" s="688"/>
      <c r="DD13" s="694">
        <v>2223224</v>
      </c>
      <c r="DE13" s="686"/>
      <c r="DF13" s="686"/>
      <c r="DG13" s="686"/>
      <c r="DH13" s="686"/>
      <c r="DI13" s="686"/>
      <c r="DJ13" s="686"/>
      <c r="DK13" s="686"/>
      <c r="DL13" s="686"/>
      <c r="DM13" s="686"/>
      <c r="DN13" s="686"/>
      <c r="DO13" s="686"/>
      <c r="DP13" s="687"/>
      <c r="DQ13" s="694">
        <v>795562</v>
      </c>
      <c r="DR13" s="686"/>
      <c r="DS13" s="686"/>
      <c r="DT13" s="686"/>
      <c r="DU13" s="686"/>
      <c r="DV13" s="686"/>
      <c r="DW13" s="686"/>
      <c r="DX13" s="686"/>
      <c r="DY13" s="686"/>
      <c r="DZ13" s="686"/>
      <c r="EA13" s="686"/>
      <c r="EB13" s="686"/>
      <c r="EC13" s="695"/>
    </row>
    <row r="14" spans="2:143" ht="11.25" customHeight="1">
      <c r="B14" s="682" t="s">
        <v>259</v>
      </c>
      <c r="C14" s="683"/>
      <c r="D14" s="683"/>
      <c r="E14" s="683"/>
      <c r="F14" s="683"/>
      <c r="G14" s="683"/>
      <c r="H14" s="683"/>
      <c r="I14" s="683"/>
      <c r="J14" s="683"/>
      <c r="K14" s="683"/>
      <c r="L14" s="683"/>
      <c r="M14" s="683"/>
      <c r="N14" s="683"/>
      <c r="O14" s="683"/>
      <c r="P14" s="683"/>
      <c r="Q14" s="684"/>
      <c r="R14" s="685" t="s">
        <v>230</v>
      </c>
      <c r="S14" s="686"/>
      <c r="T14" s="686"/>
      <c r="U14" s="686"/>
      <c r="V14" s="686"/>
      <c r="W14" s="686"/>
      <c r="X14" s="686"/>
      <c r="Y14" s="687"/>
      <c r="Z14" s="688" t="s">
        <v>230</v>
      </c>
      <c r="AA14" s="688"/>
      <c r="AB14" s="688"/>
      <c r="AC14" s="688"/>
      <c r="AD14" s="689" t="s">
        <v>230</v>
      </c>
      <c r="AE14" s="689"/>
      <c r="AF14" s="689"/>
      <c r="AG14" s="689"/>
      <c r="AH14" s="689"/>
      <c r="AI14" s="689"/>
      <c r="AJ14" s="689"/>
      <c r="AK14" s="689"/>
      <c r="AL14" s="690" t="s">
        <v>230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265917</v>
      </c>
      <c r="BH14" s="686"/>
      <c r="BI14" s="686"/>
      <c r="BJ14" s="686"/>
      <c r="BK14" s="686"/>
      <c r="BL14" s="686"/>
      <c r="BM14" s="686"/>
      <c r="BN14" s="687"/>
      <c r="BO14" s="688">
        <v>3.4</v>
      </c>
      <c r="BP14" s="688"/>
      <c r="BQ14" s="688"/>
      <c r="BR14" s="688"/>
      <c r="BS14" s="694" t="s">
        <v>230</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1027545</v>
      </c>
      <c r="CS14" s="686"/>
      <c r="CT14" s="686"/>
      <c r="CU14" s="686"/>
      <c r="CV14" s="686"/>
      <c r="CW14" s="686"/>
      <c r="CX14" s="686"/>
      <c r="CY14" s="687"/>
      <c r="CZ14" s="688">
        <v>2.5</v>
      </c>
      <c r="DA14" s="688"/>
      <c r="DB14" s="688"/>
      <c r="DC14" s="688"/>
      <c r="DD14" s="694">
        <v>100203</v>
      </c>
      <c r="DE14" s="686"/>
      <c r="DF14" s="686"/>
      <c r="DG14" s="686"/>
      <c r="DH14" s="686"/>
      <c r="DI14" s="686"/>
      <c r="DJ14" s="686"/>
      <c r="DK14" s="686"/>
      <c r="DL14" s="686"/>
      <c r="DM14" s="686"/>
      <c r="DN14" s="686"/>
      <c r="DO14" s="686"/>
      <c r="DP14" s="687"/>
      <c r="DQ14" s="694">
        <v>964562</v>
      </c>
      <c r="DR14" s="686"/>
      <c r="DS14" s="686"/>
      <c r="DT14" s="686"/>
      <c r="DU14" s="686"/>
      <c r="DV14" s="686"/>
      <c r="DW14" s="686"/>
      <c r="DX14" s="686"/>
      <c r="DY14" s="686"/>
      <c r="DZ14" s="686"/>
      <c r="EA14" s="686"/>
      <c r="EB14" s="686"/>
      <c r="EC14" s="695"/>
    </row>
    <row r="15" spans="2:143" ht="11.25" customHeight="1">
      <c r="B15" s="682" t="s">
        <v>262</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418358</v>
      </c>
      <c r="BH15" s="686"/>
      <c r="BI15" s="686"/>
      <c r="BJ15" s="686"/>
      <c r="BK15" s="686"/>
      <c r="BL15" s="686"/>
      <c r="BM15" s="686"/>
      <c r="BN15" s="687"/>
      <c r="BO15" s="688">
        <v>5.4</v>
      </c>
      <c r="BP15" s="688"/>
      <c r="BQ15" s="688"/>
      <c r="BR15" s="688"/>
      <c r="BS15" s="694" t="s">
        <v>130</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3139091</v>
      </c>
      <c r="CS15" s="686"/>
      <c r="CT15" s="686"/>
      <c r="CU15" s="686"/>
      <c r="CV15" s="686"/>
      <c r="CW15" s="686"/>
      <c r="CX15" s="686"/>
      <c r="CY15" s="687"/>
      <c r="CZ15" s="688">
        <v>7.6</v>
      </c>
      <c r="DA15" s="688"/>
      <c r="DB15" s="688"/>
      <c r="DC15" s="688"/>
      <c r="DD15" s="694">
        <v>668688</v>
      </c>
      <c r="DE15" s="686"/>
      <c r="DF15" s="686"/>
      <c r="DG15" s="686"/>
      <c r="DH15" s="686"/>
      <c r="DI15" s="686"/>
      <c r="DJ15" s="686"/>
      <c r="DK15" s="686"/>
      <c r="DL15" s="686"/>
      <c r="DM15" s="686"/>
      <c r="DN15" s="686"/>
      <c r="DO15" s="686"/>
      <c r="DP15" s="687"/>
      <c r="DQ15" s="694">
        <v>2246146</v>
      </c>
      <c r="DR15" s="686"/>
      <c r="DS15" s="686"/>
      <c r="DT15" s="686"/>
      <c r="DU15" s="686"/>
      <c r="DV15" s="686"/>
      <c r="DW15" s="686"/>
      <c r="DX15" s="686"/>
      <c r="DY15" s="686"/>
      <c r="DZ15" s="686"/>
      <c r="EA15" s="686"/>
      <c r="EB15" s="686"/>
      <c r="EC15" s="695"/>
    </row>
    <row r="16" spans="2:143" ht="11.25" customHeight="1">
      <c r="B16" s="682" t="s">
        <v>265</v>
      </c>
      <c r="C16" s="683"/>
      <c r="D16" s="683"/>
      <c r="E16" s="683"/>
      <c r="F16" s="683"/>
      <c r="G16" s="683"/>
      <c r="H16" s="683"/>
      <c r="I16" s="683"/>
      <c r="J16" s="683"/>
      <c r="K16" s="683"/>
      <c r="L16" s="683"/>
      <c r="M16" s="683"/>
      <c r="N16" s="683"/>
      <c r="O16" s="683"/>
      <c r="P16" s="683"/>
      <c r="Q16" s="684"/>
      <c r="R16" s="685">
        <v>11206</v>
      </c>
      <c r="S16" s="686"/>
      <c r="T16" s="686"/>
      <c r="U16" s="686"/>
      <c r="V16" s="686"/>
      <c r="W16" s="686"/>
      <c r="X16" s="686"/>
      <c r="Y16" s="687"/>
      <c r="Z16" s="688">
        <v>0</v>
      </c>
      <c r="AA16" s="688"/>
      <c r="AB16" s="688"/>
      <c r="AC16" s="688"/>
      <c r="AD16" s="689">
        <v>11206</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431547</v>
      </c>
      <c r="CS16" s="686"/>
      <c r="CT16" s="686"/>
      <c r="CU16" s="686"/>
      <c r="CV16" s="686"/>
      <c r="CW16" s="686"/>
      <c r="CX16" s="686"/>
      <c r="CY16" s="687"/>
      <c r="CZ16" s="688">
        <v>1</v>
      </c>
      <c r="DA16" s="688"/>
      <c r="DB16" s="688"/>
      <c r="DC16" s="688"/>
      <c r="DD16" s="694" t="s">
        <v>230</v>
      </c>
      <c r="DE16" s="686"/>
      <c r="DF16" s="686"/>
      <c r="DG16" s="686"/>
      <c r="DH16" s="686"/>
      <c r="DI16" s="686"/>
      <c r="DJ16" s="686"/>
      <c r="DK16" s="686"/>
      <c r="DL16" s="686"/>
      <c r="DM16" s="686"/>
      <c r="DN16" s="686"/>
      <c r="DO16" s="686"/>
      <c r="DP16" s="687"/>
      <c r="DQ16" s="694">
        <v>269523</v>
      </c>
      <c r="DR16" s="686"/>
      <c r="DS16" s="686"/>
      <c r="DT16" s="686"/>
      <c r="DU16" s="686"/>
      <c r="DV16" s="686"/>
      <c r="DW16" s="686"/>
      <c r="DX16" s="686"/>
      <c r="DY16" s="686"/>
      <c r="DZ16" s="686"/>
      <c r="EA16" s="686"/>
      <c r="EB16" s="686"/>
      <c r="EC16" s="695"/>
    </row>
    <row r="17" spans="2:133" ht="11.25" customHeight="1">
      <c r="B17" s="682" t="s">
        <v>268</v>
      </c>
      <c r="C17" s="683"/>
      <c r="D17" s="683"/>
      <c r="E17" s="683"/>
      <c r="F17" s="683"/>
      <c r="G17" s="683"/>
      <c r="H17" s="683"/>
      <c r="I17" s="683"/>
      <c r="J17" s="683"/>
      <c r="K17" s="683"/>
      <c r="L17" s="683"/>
      <c r="M17" s="683"/>
      <c r="N17" s="683"/>
      <c r="O17" s="683"/>
      <c r="P17" s="683"/>
      <c r="Q17" s="684"/>
      <c r="R17" s="685">
        <v>25544</v>
      </c>
      <c r="S17" s="686"/>
      <c r="T17" s="686"/>
      <c r="U17" s="686"/>
      <c r="V17" s="686"/>
      <c r="W17" s="686"/>
      <c r="X17" s="686"/>
      <c r="Y17" s="687"/>
      <c r="Z17" s="688">
        <v>0.1</v>
      </c>
      <c r="AA17" s="688"/>
      <c r="AB17" s="688"/>
      <c r="AC17" s="688"/>
      <c r="AD17" s="689">
        <v>25544</v>
      </c>
      <c r="AE17" s="689"/>
      <c r="AF17" s="689"/>
      <c r="AG17" s="689"/>
      <c r="AH17" s="689"/>
      <c r="AI17" s="689"/>
      <c r="AJ17" s="689"/>
      <c r="AK17" s="689"/>
      <c r="AL17" s="690">
        <v>0.2</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3796255</v>
      </c>
      <c r="CS17" s="686"/>
      <c r="CT17" s="686"/>
      <c r="CU17" s="686"/>
      <c r="CV17" s="686"/>
      <c r="CW17" s="686"/>
      <c r="CX17" s="686"/>
      <c r="CY17" s="687"/>
      <c r="CZ17" s="688">
        <v>9.1999999999999993</v>
      </c>
      <c r="DA17" s="688"/>
      <c r="DB17" s="688"/>
      <c r="DC17" s="688"/>
      <c r="DD17" s="694" t="s">
        <v>230</v>
      </c>
      <c r="DE17" s="686"/>
      <c r="DF17" s="686"/>
      <c r="DG17" s="686"/>
      <c r="DH17" s="686"/>
      <c r="DI17" s="686"/>
      <c r="DJ17" s="686"/>
      <c r="DK17" s="686"/>
      <c r="DL17" s="686"/>
      <c r="DM17" s="686"/>
      <c r="DN17" s="686"/>
      <c r="DO17" s="686"/>
      <c r="DP17" s="687"/>
      <c r="DQ17" s="694">
        <v>3560211</v>
      </c>
      <c r="DR17" s="686"/>
      <c r="DS17" s="686"/>
      <c r="DT17" s="686"/>
      <c r="DU17" s="686"/>
      <c r="DV17" s="686"/>
      <c r="DW17" s="686"/>
      <c r="DX17" s="686"/>
      <c r="DY17" s="686"/>
      <c r="DZ17" s="686"/>
      <c r="EA17" s="686"/>
      <c r="EB17" s="686"/>
      <c r="EC17" s="695"/>
    </row>
    <row r="18" spans="2:133" ht="11.25" customHeight="1">
      <c r="B18" s="682" t="s">
        <v>271</v>
      </c>
      <c r="C18" s="683"/>
      <c r="D18" s="683"/>
      <c r="E18" s="683"/>
      <c r="F18" s="683"/>
      <c r="G18" s="683"/>
      <c r="H18" s="683"/>
      <c r="I18" s="683"/>
      <c r="J18" s="683"/>
      <c r="K18" s="683"/>
      <c r="L18" s="683"/>
      <c r="M18" s="683"/>
      <c r="N18" s="683"/>
      <c r="O18" s="683"/>
      <c r="P18" s="683"/>
      <c r="Q18" s="684"/>
      <c r="R18" s="685">
        <v>106359</v>
      </c>
      <c r="S18" s="686"/>
      <c r="T18" s="686"/>
      <c r="U18" s="686"/>
      <c r="V18" s="686"/>
      <c r="W18" s="686"/>
      <c r="X18" s="686"/>
      <c r="Y18" s="687"/>
      <c r="Z18" s="688">
        <v>0.3</v>
      </c>
      <c r="AA18" s="688"/>
      <c r="AB18" s="688"/>
      <c r="AC18" s="688"/>
      <c r="AD18" s="689">
        <v>106359</v>
      </c>
      <c r="AE18" s="689"/>
      <c r="AF18" s="689"/>
      <c r="AG18" s="689"/>
      <c r="AH18" s="689"/>
      <c r="AI18" s="689"/>
      <c r="AJ18" s="689"/>
      <c r="AK18" s="689"/>
      <c r="AL18" s="690">
        <v>0.6</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230</v>
      </c>
      <c r="BP18" s="688"/>
      <c r="BQ18" s="688"/>
      <c r="BR18" s="688"/>
      <c r="BS18" s="694" t="s">
        <v>230</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230</v>
      </c>
      <c r="DA18" s="688"/>
      <c r="DB18" s="688"/>
      <c r="DC18" s="688"/>
      <c r="DD18" s="694" t="s">
        <v>230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c r="B19" s="682" t="s">
        <v>274</v>
      </c>
      <c r="C19" s="683"/>
      <c r="D19" s="683"/>
      <c r="E19" s="683"/>
      <c r="F19" s="683"/>
      <c r="G19" s="683"/>
      <c r="H19" s="683"/>
      <c r="I19" s="683"/>
      <c r="J19" s="683"/>
      <c r="K19" s="683"/>
      <c r="L19" s="683"/>
      <c r="M19" s="683"/>
      <c r="N19" s="683"/>
      <c r="O19" s="683"/>
      <c r="P19" s="683"/>
      <c r="Q19" s="684"/>
      <c r="R19" s="685">
        <v>96602</v>
      </c>
      <c r="S19" s="686"/>
      <c r="T19" s="686"/>
      <c r="U19" s="686"/>
      <c r="V19" s="686"/>
      <c r="W19" s="686"/>
      <c r="X19" s="686"/>
      <c r="Y19" s="687"/>
      <c r="Z19" s="688">
        <v>0.2</v>
      </c>
      <c r="AA19" s="688"/>
      <c r="AB19" s="688"/>
      <c r="AC19" s="688"/>
      <c r="AD19" s="689">
        <v>96602</v>
      </c>
      <c r="AE19" s="689"/>
      <c r="AF19" s="689"/>
      <c r="AG19" s="689"/>
      <c r="AH19" s="689"/>
      <c r="AI19" s="689"/>
      <c r="AJ19" s="689"/>
      <c r="AK19" s="689"/>
      <c r="AL19" s="690">
        <v>0.6</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200591</v>
      </c>
      <c r="BH19" s="686"/>
      <c r="BI19" s="686"/>
      <c r="BJ19" s="686"/>
      <c r="BK19" s="686"/>
      <c r="BL19" s="686"/>
      <c r="BM19" s="686"/>
      <c r="BN19" s="687"/>
      <c r="BO19" s="688">
        <v>2.6</v>
      </c>
      <c r="BP19" s="688"/>
      <c r="BQ19" s="688"/>
      <c r="BR19" s="688"/>
      <c r="BS19" s="694" t="s">
        <v>230</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130</v>
      </c>
      <c r="DA19" s="688"/>
      <c r="DB19" s="688"/>
      <c r="DC19" s="688"/>
      <c r="DD19" s="694" t="s">
        <v>230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c r="B20" s="682" t="s">
        <v>277</v>
      </c>
      <c r="C20" s="683"/>
      <c r="D20" s="683"/>
      <c r="E20" s="683"/>
      <c r="F20" s="683"/>
      <c r="G20" s="683"/>
      <c r="H20" s="683"/>
      <c r="I20" s="683"/>
      <c r="J20" s="683"/>
      <c r="K20" s="683"/>
      <c r="L20" s="683"/>
      <c r="M20" s="683"/>
      <c r="N20" s="683"/>
      <c r="O20" s="683"/>
      <c r="P20" s="683"/>
      <c r="Q20" s="684"/>
      <c r="R20" s="685">
        <v>5938</v>
      </c>
      <c r="S20" s="686"/>
      <c r="T20" s="686"/>
      <c r="U20" s="686"/>
      <c r="V20" s="686"/>
      <c r="W20" s="686"/>
      <c r="X20" s="686"/>
      <c r="Y20" s="687"/>
      <c r="Z20" s="688">
        <v>0</v>
      </c>
      <c r="AA20" s="688"/>
      <c r="AB20" s="688"/>
      <c r="AC20" s="688"/>
      <c r="AD20" s="689">
        <v>5938</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200591</v>
      </c>
      <c r="BH20" s="686"/>
      <c r="BI20" s="686"/>
      <c r="BJ20" s="686"/>
      <c r="BK20" s="686"/>
      <c r="BL20" s="686"/>
      <c r="BM20" s="686"/>
      <c r="BN20" s="687"/>
      <c r="BO20" s="688">
        <v>2.6</v>
      </c>
      <c r="BP20" s="688"/>
      <c r="BQ20" s="688"/>
      <c r="BR20" s="688"/>
      <c r="BS20" s="694" t="s">
        <v>230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41382056</v>
      </c>
      <c r="CS20" s="686"/>
      <c r="CT20" s="686"/>
      <c r="CU20" s="686"/>
      <c r="CV20" s="686"/>
      <c r="CW20" s="686"/>
      <c r="CX20" s="686"/>
      <c r="CY20" s="687"/>
      <c r="CZ20" s="688">
        <v>100</v>
      </c>
      <c r="DA20" s="688"/>
      <c r="DB20" s="688"/>
      <c r="DC20" s="688"/>
      <c r="DD20" s="694">
        <v>4307984</v>
      </c>
      <c r="DE20" s="686"/>
      <c r="DF20" s="686"/>
      <c r="DG20" s="686"/>
      <c r="DH20" s="686"/>
      <c r="DI20" s="686"/>
      <c r="DJ20" s="686"/>
      <c r="DK20" s="686"/>
      <c r="DL20" s="686"/>
      <c r="DM20" s="686"/>
      <c r="DN20" s="686"/>
      <c r="DO20" s="686"/>
      <c r="DP20" s="687"/>
      <c r="DQ20" s="694">
        <v>20163575</v>
      </c>
      <c r="DR20" s="686"/>
      <c r="DS20" s="686"/>
      <c r="DT20" s="686"/>
      <c r="DU20" s="686"/>
      <c r="DV20" s="686"/>
      <c r="DW20" s="686"/>
      <c r="DX20" s="686"/>
      <c r="DY20" s="686"/>
      <c r="DZ20" s="686"/>
      <c r="EA20" s="686"/>
      <c r="EB20" s="686"/>
      <c r="EC20" s="695"/>
    </row>
    <row r="21" spans="2:133" ht="11.25" customHeight="1">
      <c r="B21" s="682" t="s">
        <v>280</v>
      </c>
      <c r="C21" s="683"/>
      <c r="D21" s="683"/>
      <c r="E21" s="683"/>
      <c r="F21" s="683"/>
      <c r="G21" s="683"/>
      <c r="H21" s="683"/>
      <c r="I21" s="683"/>
      <c r="J21" s="683"/>
      <c r="K21" s="683"/>
      <c r="L21" s="683"/>
      <c r="M21" s="683"/>
      <c r="N21" s="683"/>
      <c r="O21" s="683"/>
      <c r="P21" s="683"/>
      <c r="Q21" s="684"/>
      <c r="R21" s="685">
        <v>3819</v>
      </c>
      <c r="S21" s="686"/>
      <c r="T21" s="686"/>
      <c r="U21" s="686"/>
      <c r="V21" s="686"/>
      <c r="W21" s="686"/>
      <c r="X21" s="686"/>
      <c r="Y21" s="687"/>
      <c r="Z21" s="688">
        <v>0</v>
      </c>
      <c r="AA21" s="688"/>
      <c r="AB21" s="688"/>
      <c r="AC21" s="688"/>
      <c r="AD21" s="689">
        <v>3819</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v>3126</v>
      </c>
      <c r="BH21" s="686"/>
      <c r="BI21" s="686"/>
      <c r="BJ21" s="686"/>
      <c r="BK21" s="686"/>
      <c r="BL21" s="686"/>
      <c r="BM21" s="686"/>
      <c r="BN21" s="687"/>
      <c r="BO21" s="688">
        <v>0</v>
      </c>
      <c r="BP21" s="688"/>
      <c r="BQ21" s="688"/>
      <c r="BR21" s="688"/>
      <c r="BS21" s="694" t="s">
        <v>130</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282</v>
      </c>
      <c r="C22" s="683"/>
      <c r="D22" s="683"/>
      <c r="E22" s="683"/>
      <c r="F22" s="683"/>
      <c r="G22" s="683"/>
      <c r="H22" s="683"/>
      <c r="I22" s="683"/>
      <c r="J22" s="683"/>
      <c r="K22" s="683"/>
      <c r="L22" s="683"/>
      <c r="M22" s="683"/>
      <c r="N22" s="683"/>
      <c r="O22" s="683"/>
      <c r="P22" s="683"/>
      <c r="Q22" s="684"/>
      <c r="R22" s="685">
        <v>7493455</v>
      </c>
      <c r="S22" s="686"/>
      <c r="T22" s="686"/>
      <c r="U22" s="686"/>
      <c r="V22" s="686"/>
      <c r="W22" s="686"/>
      <c r="X22" s="686"/>
      <c r="Y22" s="687"/>
      <c r="Z22" s="688">
        <v>17.8</v>
      </c>
      <c r="AA22" s="688"/>
      <c r="AB22" s="688"/>
      <c r="AC22" s="688"/>
      <c r="AD22" s="689">
        <v>7028103</v>
      </c>
      <c r="AE22" s="689"/>
      <c r="AF22" s="689"/>
      <c r="AG22" s="689"/>
      <c r="AH22" s="689"/>
      <c r="AI22" s="689"/>
      <c r="AJ22" s="689"/>
      <c r="AK22" s="689"/>
      <c r="AL22" s="690">
        <v>42.2</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285</v>
      </c>
      <c r="C23" s="683"/>
      <c r="D23" s="683"/>
      <c r="E23" s="683"/>
      <c r="F23" s="683"/>
      <c r="G23" s="683"/>
      <c r="H23" s="683"/>
      <c r="I23" s="683"/>
      <c r="J23" s="683"/>
      <c r="K23" s="683"/>
      <c r="L23" s="683"/>
      <c r="M23" s="683"/>
      <c r="N23" s="683"/>
      <c r="O23" s="683"/>
      <c r="P23" s="683"/>
      <c r="Q23" s="684"/>
      <c r="R23" s="685">
        <v>7028103</v>
      </c>
      <c r="S23" s="686"/>
      <c r="T23" s="686"/>
      <c r="U23" s="686"/>
      <c r="V23" s="686"/>
      <c r="W23" s="686"/>
      <c r="X23" s="686"/>
      <c r="Y23" s="687"/>
      <c r="Z23" s="688">
        <v>16.7</v>
      </c>
      <c r="AA23" s="688"/>
      <c r="AB23" s="688"/>
      <c r="AC23" s="688"/>
      <c r="AD23" s="689">
        <v>7028103</v>
      </c>
      <c r="AE23" s="689"/>
      <c r="AF23" s="689"/>
      <c r="AG23" s="689"/>
      <c r="AH23" s="689"/>
      <c r="AI23" s="689"/>
      <c r="AJ23" s="689"/>
      <c r="AK23" s="689"/>
      <c r="AL23" s="690">
        <v>42.2</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197465</v>
      </c>
      <c r="BH23" s="686"/>
      <c r="BI23" s="686"/>
      <c r="BJ23" s="686"/>
      <c r="BK23" s="686"/>
      <c r="BL23" s="686"/>
      <c r="BM23" s="686"/>
      <c r="BN23" s="687"/>
      <c r="BO23" s="688">
        <v>2.6</v>
      </c>
      <c r="BP23" s="688"/>
      <c r="BQ23" s="688"/>
      <c r="BR23" s="688"/>
      <c r="BS23" s="694" t="s">
        <v>239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8" t="s">
        <v>290</v>
      </c>
      <c r="DM23" s="719"/>
      <c r="DN23" s="719"/>
      <c r="DO23" s="719"/>
      <c r="DP23" s="719"/>
      <c r="DQ23" s="719"/>
      <c r="DR23" s="719"/>
      <c r="DS23" s="719"/>
      <c r="DT23" s="719"/>
      <c r="DU23" s="719"/>
      <c r="DV23" s="720"/>
      <c r="DW23" s="667" t="s">
        <v>291</v>
      </c>
      <c r="DX23" s="668"/>
      <c r="DY23" s="668"/>
      <c r="DZ23" s="668"/>
      <c r="EA23" s="668"/>
      <c r="EB23" s="668"/>
      <c r="EC23" s="669"/>
    </row>
    <row r="24" spans="2:133" ht="11.25" customHeight="1">
      <c r="B24" s="682" t="s">
        <v>292</v>
      </c>
      <c r="C24" s="683"/>
      <c r="D24" s="683"/>
      <c r="E24" s="683"/>
      <c r="F24" s="683"/>
      <c r="G24" s="683"/>
      <c r="H24" s="683"/>
      <c r="I24" s="683"/>
      <c r="J24" s="683"/>
      <c r="K24" s="683"/>
      <c r="L24" s="683"/>
      <c r="M24" s="683"/>
      <c r="N24" s="683"/>
      <c r="O24" s="683"/>
      <c r="P24" s="683"/>
      <c r="Q24" s="684"/>
      <c r="R24" s="685">
        <v>465352</v>
      </c>
      <c r="S24" s="686"/>
      <c r="T24" s="686"/>
      <c r="U24" s="686"/>
      <c r="V24" s="686"/>
      <c r="W24" s="686"/>
      <c r="X24" s="686"/>
      <c r="Y24" s="687"/>
      <c r="Z24" s="688">
        <v>1.1000000000000001</v>
      </c>
      <c r="AA24" s="688"/>
      <c r="AB24" s="688"/>
      <c r="AC24" s="688"/>
      <c r="AD24" s="689" t="s">
        <v>230</v>
      </c>
      <c r="AE24" s="689"/>
      <c r="AF24" s="689"/>
      <c r="AG24" s="689"/>
      <c r="AH24" s="689"/>
      <c r="AI24" s="689"/>
      <c r="AJ24" s="689"/>
      <c r="AK24" s="689"/>
      <c r="AL24" s="690" t="s">
        <v>230</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230</v>
      </c>
      <c r="BP24" s="688"/>
      <c r="BQ24" s="688"/>
      <c r="BR24" s="688"/>
      <c r="BS24" s="694" t="s">
        <v>239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17940623</v>
      </c>
      <c r="CS24" s="675"/>
      <c r="CT24" s="675"/>
      <c r="CU24" s="675"/>
      <c r="CV24" s="675"/>
      <c r="CW24" s="675"/>
      <c r="CX24" s="675"/>
      <c r="CY24" s="676"/>
      <c r="CZ24" s="679">
        <v>43.4</v>
      </c>
      <c r="DA24" s="680"/>
      <c r="DB24" s="680"/>
      <c r="DC24" s="699"/>
      <c r="DD24" s="721">
        <v>10885982</v>
      </c>
      <c r="DE24" s="675"/>
      <c r="DF24" s="675"/>
      <c r="DG24" s="675"/>
      <c r="DH24" s="675"/>
      <c r="DI24" s="675"/>
      <c r="DJ24" s="675"/>
      <c r="DK24" s="676"/>
      <c r="DL24" s="721">
        <v>10693110</v>
      </c>
      <c r="DM24" s="675"/>
      <c r="DN24" s="675"/>
      <c r="DO24" s="675"/>
      <c r="DP24" s="675"/>
      <c r="DQ24" s="675"/>
      <c r="DR24" s="675"/>
      <c r="DS24" s="675"/>
      <c r="DT24" s="675"/>
      <c r="DU24" s="675"/>
      <c r="DV24" s="676"/>
      <c r="DW24" s="679">
        <v>61.4</v>
      </c>
      <c r="DX24" s="680"/>
      <c r="DY24" s="680"/>
      <c r="DZ24" s="680"/>
      <c r="EA24" s="680"/>
      <c r="EB24" s="680"/>
      <c r="EC24" s="681"/>
    </row>
    <row r="25" spans="2:133" ht="11.25" customHeight="1">
      <c r="B25" s="682" t="s">
        <v>295</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230</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4623997</v>
      </c>
      <c r="CS25" s="710"/>
      <c r="CT25" s="710"/>
      <c r="CU25" s="710"/>
      <c r="CV25" s="710"/>
      <c r="CW25" s="710"/>
      <c r="CX25" s="710"/>
      <c r="CY25" s="711"/>
      <c r="CZ25" s="690">
        <v>11.2</v>
      </c>
      <c r="DA25" s="722"/>
      <c r="DB25" s="722"/>
      <c r="DC25" s="724"/>
      <c r="DD25" s="694">
        <v>4256630</v>
      </c>
      <c r="DE25" s="710"/>
      <c r="DF25" s="710"/>
      <c r="DG25" s="710"/>
      <c r="DH25" s="710"/>
      <c r="DI25" s="710"/>
      <c r="DJ25" s="710"/>
      <c r="DK25" s="711"/>
      <c r="DL25" s="694">
        <v>4177662</v>
      </c>
      <c r="DM25" s="710"/>
      <c r="DN25" s="710"/>
      <c r="DO25" s="710"/>
      <c r="DP25" s="710"/>
      <c r="DQ25" s="710"/>
      <c r="DR25" s="710"/>
      <c r="DS25" s="710"/>
      <c r="DT25" s="710"/>
      <c r="DU25" s="710"/>
      <c r="DV25" s="711"/>
      <c r="DW25" s="690">
        <v>24</v>
      </c>
      <c r="DX25" s="722"/>
      <c r="DY25" s="722"/>
      <c r="DZ25" s="722"/>
      <c r="EA25" s="722"/>
      <c r="EB25" s="722"/>
      <c r="EC25" s="723"/>
    </row>
    <row r="26" spans="2:133" ht="11.25" customHeight="1">
      <c r="B26" s="682" t="s">
        <v>298</v>
      </c>
      <c r="C26" s="683"/>
      <c r="D26" s="683"/>
      <c r="E26" s="683"/>
      <c r="F26" s="683"/>
      <c r="G26" s="683"/>
      <c r="H26" s="683"/>
      <c r="I26" s="683"/>
      <c r="J26" s="683"/>
      <c r="K26" s="683"/>
      <c r="L26" s="683"/>
      <c r="M26" s="683"/>
      <c r="N26" s="683"/>
      <c r="O26" s="683"/>
      <c r="P26" s="683"/>
      <c r="Q26" s="684"/>
      <c r="R26" s="685">
        <v>17277999</v>
      </c>
      <c r="S26" s="686"/>
      <c r="T26" s="686"/>
      <c r="U26" s="686"/>
      <c r="V26" s="686"/>
      <c r="W26" s="686"/>
      <c r="X26" s="686"/>
      <c r="Y26" s="687"/>
      <c r="Z26" s="688">
        <v>41</v>
      </c>
      <c r="AA26" s="688"/>
      <c r="AB26" s="688"/>
      <c r="AC26" s="688"/>
      <c r="AD26" s="689">
        <v>16615182</v>
      </c>
      <c r="AE26" s="689"/>
      <c r="AF26" s="689"/>
      <c r="AG26" s="689"/>
      <c r="AH26" s="689"/>
      <c r="AI26" s="689"/>
      <c r="AJ26" s="689"/>
      <c r="AK26" s="689"/>
      <c r="AL26" s="690">
        <v>99.7</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130</v>
      </c>
      <c r="BH26" s="686"/>
      <c r="BI26" s="686"/>
      <c r="BJ26" s="686"/>
      <c r="BK26" s="686"/>
      <c r="BL26" s="686"/>
      <c r="BM26" s="686"/>
      <c r="BN26" s="687"/>
      <c r="BO26" s="688" t="s">
        <v>230</v>
      </c>
      <c r="BP26" s="688"/>
      <c r="BQ26" s="688"/>
      <c r="BR26" s="688"/>
      <c r="BS26" s="694" t="s">
        <v>130</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2739104</v>
      </c>
      <c r="CS26" s="686"/>
      <c r="CT26" s="686"/>
      <c r="CU26" s="686"/>
      <c r="CV26" s="686"/>
      <c r="CW26" s="686"/>
      <c r="CX26" s="686"/>
      <c r="CY26" s="687"/>
      <c r="CZ26" s="690">
        <v>6.6</v>
      </c>
      <c r="DA26" s="722"/>
      <c r="DB26" s="722"/>
      <c r="DC26" s="724"/>
      <c r="DD26" s="694">
        <v>2552484</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22"/>
      <c r="DY26" s="722"/>
      <c r="DZ26" s="722"/>
      <c r="EA26" s="722"/>
      <c r="EB26" s="722"/>
      <c r="EC26" s="723"/>
    </row>
    <row r="27" spans="2:133" ht="11.25" customHeight="1">
      <c r="B27" s="682" t="s">
        <v>301</v>
      </c>
      <c r="C27" s="683"/>
      <c r="D27" s="683"/>
      <c r="E27" s="683"/>
      <c r="F27" s="683"/>
      <c r="G27" s="683"/>
      <c r="H27" s="683"/>
      <c r="I27" s="683"/>
      <c r="J27" s="683"/>
      <c r="K27" s="683"/>
      <c r="L27" s="683"/>
      <c r="M27" s="683"/>
      <c r="N27" s="683"/>
      <c r="O27" s="683"/>
      <c r="P27" s="683"/>
      <c r="Q27" s="684"/>
      <c r="R27" s="685">
        <v>14559</v>
      </c>
      <c r="S27" s="686"/>
      <c r="T27" s="686"/>
      <c r="U27" s="686"/>
      <c r="V27" s="686"/>
      <c r="W27" s="686"/>
      <c r="X27" s="686"/>
      <c r="Y27" s="687"/>
      <c r="Z27" s="688">
        <v>0</v>
      </c>
      <c r="AA27" s="688"/>
      <c r="AB27" s="688"/>
      <c r="AC27" s="688"/>
      <c r="AD27" s="689">
        <v>14559</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7729608</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9520371</v>
      </c>
      <c r="CS27" s="710"/>
      <c r="CT27" s="710"/>
      <c r="CU27" s="710"/>
      <c r="CV27" s="710"/>
      <c r="CW27" s="710"/>
      <c r="CX27" s="710"/>
      <c r="CY27" s="711"/>
      <c r="CZ27" s="690">
        <v>23</v>
      </c>
      <c r="DA27" s="722"/>
      <c r="DB27" s="722"/>
      <c r="DC27" s="724"/>
      <c r="DD27" s="694">
        <v>3069141</v>
      </c>
      <c r="DE27" s="710"/>
      <c r="DF27" s="710"/>
      <c r="DG27" s="710"/>
      <c r="DH27" s="710"/>
      <c r="DI27" s="710"/>
      <c r="DJ27" s="710"/>
      <c r="DK27" s="711"/>
      <c r="DL27" s="694">
        <v>2990702</v>
      </c>
      <c r="DM27" s="710"/>
      <c r="DN27" s="710"/>
      <c r="DO27" s="710"/>
      <c r="DP27" s="710"/>
      <c r="DQ27" s="710"/>
      <c r="DR27" s="710"/>
      <c r="DS27" s="710"/>
      <c r="DT27" s="710"/>
      <c r="DU27" s="710"/>
      <c r="DV27" s="711"/>
      <c r="DW27" s="690">
        <v>17.2</v>
      </c>
      <c r="DX27" s="722"/>
      <c r="DY27" s="722"/>
      <c r="DZ27" s="722"/>
      <c r="EA27" s="722"/>
      <c r="EB27" s="722"/>
      <c r="EC27" s="723"/>
    </row>
    <row r="28" spans="2:133" ht="11.25" customHeight="1">
      <c r="B28" s="682" t="s">
        <v>304</v>
      </c>
      <c r="C28" s="683"/>
      <c r="D28" s="683"/>
      <c r="E28" s="683"/>
      <c r="F28" s="683"/>
      <c r="G28" s="683"/>
      <c r="H28" s="683"/>
      <c r="I28" s="683"/>
      <c r="J28" s="683"/>
      <c r="K28" s="683"/>
      <c r="L28" s="683"/>
      <c r="M28" s="683"/>
      <c r="N28" s="683"/>
      <c r="O28" s="683"/>
      <c r="P28" s="683"/>
      <c r="Q28" s="684"/>
      <c r="R28" s="685">
        <v>99968</v>
      </c>
      <c r="S28" s="686"/>
      <c r="T28" s="686"/>
      <c r="U28" s="686"/>
      <c r="V28" s="686"/>
      <c r="W28" s="686"/>
      <c r="X28" s="686"/>
      <c r="Y28" s="687"/>
      <c r="Z28" s="688">
        <v>0.2</v>
      </c>
      <c r="AA28" s="688"/>
      <c r="AB28" s="688"/>
      <c r="AC28" s="688"/>
      <c r="AD28" s="689" t="s">
        <v>130</v>
      </c>
      <c r="AE28" s="689"/>
      <c r="AF28" s="689"/>
      <c r="AG28" s="689"/>
      <c r="AH28" s="689"/>
      <c r="AI28" s="689"/>
      <c r="AJ28" s="689"/>
      <c r="AK28" s="689"/>
      <c r="AL28" s="690" t="s">
        <v>230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3796255</v>
      </c>
      <c r="CS28" s="686"/>
      <c r="CT28" s="686"/>
      <c r="CU28" s="686"/>
      <c r="CV28" s="686"/>
      <c r="CW28" s="686"/>
      <c r="CX28" s="686"/>
      <c r="CY28" s="687"/>
      <c r="CZ28" s="690">
        <v>9.1999999999999993</v>
      </c>
      <c r="DA28" s="722"/>
      <c r="DB28" s="722"/>
      <c r="DC28" s="724"/>
      <c r="DD28" s="694">
        <v>3560211</v>
      </c>
      <c r="DE28" s="686"/>
      <c r="DF28" s="686"/>
      <c r="DG28" s="686"/>
      <c r="DH28" s="686"/>
      <c r="DI28" s="686"/>
      <c r="DJ28" s="686"/>
      <c r="DK28" s="687"/>
      <c r="DL28" s="694">
        <v>3524746</v>
      </c>
      <c r="DM28" s="686"/>
      <c r="DN28" s="686"/>
      <c r="DO28" s="686"/>
      <c r="DP28" s="686"/>
      <c r="DQ28" s="686"/>
      <c r="DR28" s="686"/>
      <c r="DS28" s="686"/>
      <c r="DT28" s="686"/>
      <c r="DU28" s="686"/>
      <c r="DV28" s="687"/>
      <c r="DW28" s="690">
        <v>20.2</v>
      </c>
      <c r="DX28" s="722"/>
      <c r="DY28" s="722"/>
      <c r="DZ28" s="722"/>
      <c r="EA28" s="722"/>
      <c r="EB28" s="722"/>
      <c r="EC28" s="723"/>
    </row>
    <row r="29" spans="2:133" ht="11.25" customHeight="1">
      <c r="B29" s="682" t="s">
        <v>306</v>
      </c>
      <c r="C29" s="683"/>
      <c r="D29" s="683"/>
      <c r="E29" s="683"/>
      <c r="F29" s="683"/>
      <c r="G29" s="683"/>
      <c r="H29" s="683"/>
      <c r="I29" s="683"/>
      <c r="J29" s="683"/>
      <c r="K29" s="683"/>
      <c r="L29" s="683"/>
      <c r="M29" s="683"/>
      <c r="N29" s="683"/>
      <c r="O29" s="683"/>
      <c r="P29" s="683"/>
      <c r="Q29" s="684"/>
      <c r="R29" s="685">
        <v>371532</v>
      </c>
      <c r="S29" s="686"/>
      <c r="T29" s="686"/>
      <c r="U29" s="686"/>
      <c r="V29" s="686"/>
      <c r="W29" s="686"/>
      <c r="X29" s="686"/>
      <c r="Y29" s="687"/>
      <c r="Z29" s="688">
        <v>0.9</v>
      </c>
      <c r="AA29" s="688"/>
      <c r="AB29" s="688"/>
      <c r="AC29" s="688"/>
      <c r="AD29" s="689">
        <v>23393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307</v>
      </c>
      <c r="CE29" s="732"/>
      <c r="CF29" s="700" t="s">
        <v>308</v>
      </c>
      <c r="CG29" s="701"/>
      <c r="CH29" s="701"/>
      <c r="CI29" s="701"/>
      <c r="CJ29" s="701"/>
      <c r="CK29" s="701"/>
      <c r="CL29" s="701"/>
      <c r="CM29" s="701"/>
      <c r="CN29" s="701"/>
      <c r="CO29" s="701"/>
      <c r="CP29" s="701"/>
      <c r="CQ29" s="702"/>
      <c r="CR29" s="685">
        <v>3796089</v>
      </c>
      <c r="CS29" s="710"/>
      <c r="CT29" s="710"/>
      <c r="CU29" s="710"/>
      <c r="CV29" s="710"/>
      <c r="CW29" s="710"/>
      <c r="CX29" s="710"/>
      <c r="CY29" s="711"/>
      <c r="CZ29" s="690">
        <v>9.1999999999999993</v>
      </c>
      <c r="DA29" s="722"/>
      <c r="DB29" s="722"/>
      <c r="DC29" s="724"/>
      <c r="DD29" s="694">
        <v>3560045</v>
      </c>
      <c r="DE29" s="710"/>
      <c r="DF29" s="710"/>
      <c r="DG29" s="710"/>
      <c r="DH29" s="710"/>
      <c r="DI29" s="710"/>
      <c r="DJ29" s="710"/>
      <c r="DK29" s="711"/>
      <c r="DL29" s="694">
        <v>3524580</v>
      </c>
      <c r="DM29" s="710"/>
      <c r="DN29" s="710"/>
      <c r="DO29" s="710"/>
      <c r="DP29" s="710"/>
      <c r="DQ29" s="710"/>
      <c r="DR29" s="710"/>
      <c r="DS29" s="710"/>
      <c r="DT29" s="710"/>
      <c r="DU29" s="710"/>
      <c r="DV29" s="711"/>
      <c r="DW29" s="690">
        <v>20.2</v>
      </c>
      <c r="DX29" s="722"/>
      <c r="DY29" s="722"/>
      <c r="DZ29" s="722"/>
      <c r="EA29" s="722"/>
      <c r="EB29" s="722"/>
      <c r="EC29" s="723"/>
    </row>
    <row r="30" spans="2:133" ht="11.25" customHeight="1">
      <c r="B30" s="682" t="s">
        <v>309</v>
      </c>
      <c r="C30" s="683"/>
      <c r="D30" s="683"/>
      <c r="E30" s="683"/>
      <c r="F30" s="683"/>
      <c r="G30" s="683"/>
      <c r="H30" s="683"/>
      <c r="I30" s="683"/>
      <c r="J30" s="683"/>
      <c r="K30" s="683"/>
      <c r="L30" s="683"/>
      <c r="M30" s="683"/>
      <c r="N30" s="683"/>
      <c r="O30" s="683"/>
      <c r="P30" s="683"/>
      <c r="Q30" s="684"/>
      <c r="R30" s="685">
        <v>202096</v>
      </c>
      <c r="S30" s="686"/>
      <c r="T30" s="686"/>
      <c r="U30" s="686"/>
      <c r="V30" s="686"/>
      <c r="W30" s="686"/>
      <c r="X30" s="686"/>
      <c r="Y30" s="687"/>
      <c r="Z30" s="688">
        <v>0.5</v>
      </c>
      <c r="AA30" s="688"/>
      <c r="AB30" s="688"/>
      <c r="AC30" s="688"/>
      <c r="AD30" s="689" t="s">
        <v>230</v>
      </c>
      <c r="AE30" s="689"/>
      <c r="AF30" s="689"/>
      <c r="AG30" s="689"/>
      <c r="AH30" s="689"/>
      <c r="AI30" s="689"/>
      <c r="AJ30" s="689"/>
      <c r="AK30" s="689"/>
      <c r="AL30" s="690" t="s">
        <v>130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310</v>
      </c>
      <c r="BH30" s="729"/>
      <c r="BI30" s="729"/>
      <c r="BJ30" s="729"/>
      <c r="BK30" s="729"/>
      <c r="BL30" s="729"/>
      <c r="BM30" s="729"/>
      <c r="BN30" s="729"/>
      <c r="BO30" s="729"/>
      <c r="BP30" s="729"/>
      <c r="BQ30" s="730"/>
      <c r="BR30" s="664" t="s">
        <v>311</v>
      </c>
      <c r="BS30" s="729"/>
      <c r="BT30" s="729"/>
      <c r="BU30" s="729"/>
      <c r="BV30" s="729"/>
      <c r="BW30" s="729"/>
      <c r="BX30" s="729"/>
      <c r="BY30" s="729"/>
      <c r="BZ30" s="729"/>
      <c r="CA30" s="729"/>
      <c r="CB30" s="730"/>
      <c r="CD30" s="733"/>
      <c r="CE30" s="734"/>
      <c r="CF30" s="700" t="s">
        <v>312</v>
      </c>
      <c r="CG30" s="701"/>
      <c r="CH30" s="701"/>
      <c r="CI30" s="701"/>
      <c r="CJ30" s="701"/>
      <c r="CK30" s="701"/>
      <c r="CL30" s="701"/>
      <c r="CM30" s="701"/>
      <c r="CN30" s="701"/>
      <c r="CO30" s="701"/>
      <c r="CP30" s="701"/>
      <c r="CQ30" s="702"/>
      <c r="CR30" s="685">
        <v>3641504</v>
      </c>
      <c r="CS30" s="686"/>
      <c r="CT30" s="686"/>
      <c r="CU30" s="686"/>
      <c r="CV30" s="686"/>
      <c r="CW30" s="686"/>
      <c r="CX30" s="686"/>
      <c r="CY30" s="687"/>
      <c r="CZ30" s="690">
        <v>8.8000000000000007</v>
      </c>
      <c r="DA30" s="722"/>
      <c r="DB30" s="722"/>
      <c r="DC30" s="724"/>
      <c r="DD30" s="694">
        <v>3421183</v>
      </c>
      <c r="DE30" s="686"/>
      <c r="DF30" s="686"/>
      <c r="DG30" s="686"/>
      <c r="DH30" s="686"/>
      <c r="DI30" s="686"/>
      <c r="DJ30" s="686"/>
      <c r="DK30" s="687"/>
      <c r="DL30" s="694">
        <v>3385718</v>
      </c>
      <c r="DM30" s="686"/>
      <c r="DN30" s="686"/>
      <c r="DO30" s="686"/>
      <c r="DP30" s="686"/>
      <c r="DQ30" s="686"/>
      <c r="DR30" s="686"/>
      <c r="DS30" s="686"/>
      <c r="DT30" s="686"/>
      <c r="DU30" s="686"/>
      <c r="DV30" s="687"/>
      <c r="DW30" s="690">
        <v>19.399999999999999</v>
      </c>
      <c r="DX30" s="722"/>
      <c r="DY30" s="722"/>
      <c r="DZ30" s="722"/>
      <c r="EA30" s="722"/>
      <c r="EB30" s="722"/>
      <c r="EC30" s="723"/>
    </row>
    <row r="31" spans="2:133" ht="11.25" customHeight="1">
      <c r="B31" s="682" t="s">
        <v>313</v>
      </c>
      <c r="C31" s="683"/>
      <c r="D31" s="683"/>
      <c r="E31" s="683"/>
      <c r="F31" s="683"/>
      <c r="G31" s="683"/>
      <c r="H31" s="683"/>
      <c r="I31" s="683"/>
      <c r="J31" s="683"/>
      <c r="K31" s="683"/>
      <c r="L31" s="683"/>
      <c r="M31" s="683"/>
      <c r="N31" s="683"/>
      <c r="O31" s="683"/>
      <c r="P31" s="683"/>
      <c r="Q31" s="684"/>
      <c r="R31" s="685">
        <v>15128596</v>
      </c>
      <c r="S31" s="686"/>
      <c r="T31" s="686"/>
      <c r="U31" s="686"/>
      <c r="V31" s="686"/>
      <c r="W31" s="686"/>
      <c r="X31" s="686"/>
      <c r="Y31" s="687"/>
      <c r="Z31" s="688">
        <v>35.9</v>
      </c>
      <c r="AA31" s="688"/>
      <c r="AB31" s="688"/>
      <c r="AC31" s="688"/>
      <c r="AD31" s="689" t="s">
        <v>230</v>
      </c>
      <c r="AE31" s="689"/>
      <c r="AF31" s="689"/>
      <c r="AG31" s="689"/>
      <c r="AH31" s="689"/>
      <c r="AI31" s="689"/>
      <c r="AJ31" s="689"/>
      <c r="AK31" s="689"/>
      <c r="AL31" s="690" t="s">
        <v>130</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41">
        <v>98.6</v>
      </c>
      <c r="BH31" s="737"/>
      <c r="BI31" s="737"/>
      <c r="BJ31" s="737"/>
      <c r="BK31" s="737"/>
      <c r="BL31" s="737"/>
      <c r="BM31" s="680">
        <v>95.5</v>
      </c>
      <c r="BN31" s="737"/>
      <c r="BO31" s="737"/>
      <c r="BP31" s="737"/>
      <c r="BQ31" s="738"/>
      <c r="BR31" s="741">
        <v>98.8</v>
      </c>
      <c r="BS31" s="737"/>
      <c r="BT31" s="737"/>
      <c r="BU31" s="737"/>
      <c r="BV31" s="737"/>
      <c r="BW31" s="737"/>
      <c r="BX31" s="680">
        <v>95.5</v>
      </c>
      <c r="BY31" s="737"/>
      <c r="BZ31" s="737"/>
      <c r="CA31" s="737"/>
      <c r="CB31" s="738"/>
      <c r="CD31" s="733"/>
      <c r="CE31" s="734"/>
      <c r="CF31" s="700" t="s">
        <v>316</v>
      </c>
      <c r="CG31" s="701"/>
      <c r="CH31" s="701"/>
      <c r="CI31" s="701"/>
      <c r="CJ31" s="701"/>
      <c r="CK31" s="701"/>
      <c r="CL31" s="701"/>
      <c r="CM31" s="701"/>
      <c r="CN31" s="701"/>
      <c r="CO31" s="701"/>
      <c r="CP31" s="701"/>
      <c r="CQ31" s="702"/>
      <c r="CR31" s="685">
        <v>154585</v>
      </c>
      <c r="CS31" s="710"/>
      <c r="CT31" s="710"/>
      <c r="CU31" s="710"/>
      <c r="CV31" s="710"/>
      <c r="CW31" s="710"/>
      <c r="CX31" s="710"/>
      <c r="CY31" s="711"/>
      <c r="CZ31" s="690">
        <v>0.4</v>
      </c>
      <c r="DA31" s="722"/>
      <c r="DB31" s="722"/>
      <c r="DC31" s="724"/>
      <c r="DD31" s="694">
        <v>138862</v>
      </c>
      <c r="DE31" s="710"/>
      <c r="DF31" s="710"/>
      <c r="DG31" s="710"/>
      <c r="DH31" s="710"/>
      <c r="DI31" s="710"/>
      <c r="DJ31" s="710"/>
      <c r="DK31" s="711"/>
      <c r="DL31" s="694">
        <v>138862</v>
      </c>
      <c r="DM31" s="710"/>
      <c r="DN31" s="710"/>
      <c r="DO31" s="710"/>
      <c r="DP31" s="710"/>
      <c r="DQ31" s="710"/>
      <c r="DR31" s="710"/>
      <c r="DS31" s="710"/>
      <c r="DT31" s="710"/>
      <c r="DU31" s="710"/>
      <c r="DV31" s="711"/>
      <c r="DW31" s="690">
        <v>0.8</v>
      </c>
      <c r="DX31" s="722"/>
      <c r="DY31" s="722"/>
      <c r="DZ31" s="722"/>
      <c r="EA31" s="722"/>
      <c r="EB31" s="722"/>
      <c r="EC31" s="723"/>
    </row>
    <row r="32" spans="2:133" ht="11.25" customHeight="1">
      <c r="B32" s="752" t="s">
        <v>317</v>
      </c>
      <c r="C32" s="753"/>
      <c r="D32" s="753"/>
      <c r="E32" s="753"/>
      <c r="F32" s="753"/>
      <c r="G32" s="753"/>
      <c r="H32" s="753"/>
      <c r="I32" s="753"/>
      <c r="J32" s="753"/>
      <c r="K32" s="753"/>
      <c r="L32" s="753"/>
      <c r="M32" s="753"/>
      <c r="N32" s="753"/>
      <c r="O32" s="753"/>
      <c r="P32" s="753"/>
      <c r="Q32" s="754"/>
      <c r="R32" s="685" t="s">
        <v>230</v>
      </c>
      <c r="S32" s="686"/>
      <c r="T32" s="686"/>
      <c r="U32" s="686"/>
      <c r="V32" s="686"/>
      <c r="W32" s="686"/>
      <c r="X32" s="686"/>
      <c r="Y32" s="687"/>
      <c r="Z32" s="688" t="s">
        <v>230</v>
      </c>
      <c r="AA32" s="688"/>
      <c r="AB32" s="688"/>
      <c r="AC32" s="688"/>
      <c r="AD32" s="689" t="s">
        <v>239</v>
      </c>
      <c r="AE32" s="689"/>
      <c r="AF32" s="689"/>
      <c r="AG32" s="689"/>
      <c r="AH32" s="689"/>
      <c r="AI32" s="689"/>
      <c r="AJ32" s="689"/>
      <c r="AK32" s="689"/>
      <c r="AL32" s="690" t="s">
        <v>130</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1">
        <v>99</v>
      </c>
      <c r="BH32" s="710"/>
      <c r="BI32" s="710"/>
      <c r="BJ32" s="710"/>
      <c r="BK32" s="710"/>
      <c r="BL32" s="710"/>
      <c r="BM32" s="691">
        <v>97</v>
      </c>
      <c r="BN32" s="739"/>
      <c r="BO32" s="739"/>
      <c r="BP32" s="739"/>
      <c r="BQ32" s="740"/>
      <c r="BR32" s="751">
        <v>99</v>
      </c>
      <c r="BS32" s="710"/>
      <c r="BT32" s="710"/>
      <c r="BU32" s="710"/>
      <c r="BV32" s="710"/>
      <c r="BW32" s="710"/>
      <c r="BX32" s="691">
        <v>97</v>
      </c>
      <c r="BY32" s="739"/>
      <c r="BZ32" s="739"/>
      <c r="CA32" s="739"/>
      <c r="CB32" s="740"/>
      <c r="CD32" s="735"/>
      <c r="CE32" s="736"/>
      <c r="CF32" s="700" t="s">
        <v>320</v>
      </c>
      <c r="CG32" s="701"/>
      <c r="CH32" s="701"/>
      <c r="CI32" s="701"/>
      <c r="CJ32" s="701"/>
      <c r="CK32" s="701"/>
      <c r="CL32" s="701"/>
      <c r="CM32" s="701"/>
      <c r="CN32" s="701"/>
      <c r="CO32" s="701"/>
      <c r="CP32" s="701"/>
      <c r="CQ32" s="702"/>
      <c r="CR32" s="685">
        <v>166</v>
      </c>
      <c r="CS32" s="686"/>
      <c r="CT32" s="686"/>
      <c r="CU32" s="686"/>
      <c r="CV32" s="686"/>
      <c r="CW32" s="686"/>
      <c r="CX32" s="686"/>
      <c r="CY32" s="687"/>
      <c r="CZ32" s="690">
        <v>0</v>
      </c>
      <c r="DA32" s="722"/>
      <c r="DB32" s="722"/>
      <c r="DC32" s="724"/>
      <c r="DD32" s="694">
        <v>166</v>
      </c>
      <c r="DE32" s="686"/>
      <c r="DF32" s="686"/>
      <c r="DG32" s="686"/>
      <c r="DH32" s="686"/>
      <c r="DI32" s="686"/>
      <c r="DJ32" s="686"/>
      <c r="DK32" s="687"/>
      <c r="DL32" s="694">
        <v>166</v>
      </c>
      <c r="DM32" s="686"/>
      <c r="DN32" s="686"/>
      <c r="DO32" s="686"/>
      <c r="DP32" s="686"/>
      <c r="DQ32" s="686"/>
      <c r="DR32" s="686"/>
      <c r="DS32" s="686"/>
      <c r="DT32" s="686"/>
      <c r="DU32" s="686"/>
      <c r="DV32" s="687"/>
      <c r="DW32" s="690">
        <v>0</v>
      </c>
      <c r="DX32" s="722"/>
      <c r="DY32" s="722"/>
      <c r="DZ32" s="722"/>
      <c r="EA32" s="722"/>
      <c r="EB32" s="722"/>
      <c r="EC32" s="723"/>
    </row>
    <row r="33" spans="2:133" ht="11.25" customHeight="1">
      <c r="B33" s="682" t="s">
        <v>321</v>
      </c>
      <c r="C33" s="683"/>
      <c r="D33" s="683"/>
      <c r="E33" s="683"/>
      <c r="F33" s="683"/>
      <c r="G33" s="683"/>
      <c r="H33" s="683"/>
      <c r="I33" s="683"/>
      <c r="J33" s="683"/>
      <c r="K33" s="683"/>
      <c r="L33" s="683"/>
      <c r="M33" s="683"/>
      <c r="N33" s="683"/>
      <c r="O33" s="683"/>
      <c r="P33" s="683"/>
      <c r="Q33" s="684"/>
      <c r="R33" s="685">
        <v>3131062</v>
      </c>
      <c r="S33" s="686"/>
      <c r="T33" s="686"/>
      <c r="U33" s="686"/>
      <c r="V33" s="686"/>
      <c r="W33" s="686"/>
      <c r="X33" s="686"/>
      <c r="Y33" s="687"/>
      <c r="Z33" s="688">
        <v>7.4</v>
      </c>
      <c r="AA33" s="688"/>
      <c r="AB33" s="688"/>
      <c r="AC33" s="688"/>
      <c r="AD33" s="689" t="s">
        <v>230</v>
      </c>
      <c r="AE33" s="689"/>
      <c r="AF33" s="689"/>
      <c r="AG33" s="689"/>
      <c r="AH33" s="689"/>
      <c r="AI33" s="689"/>
      <c r="AJ33" s="689"/>
      <c r="AK33" s="689"/>
      <c r="AL33" s="690" t="s">
        <v>230</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98.2</v>
      </c>
      <c r="BH33" s="756"/>
      <c r="BI33" s="756"/>
      <c r="BJ33" s="756"/>
      <c r="BK33" s="756"/>
      <c r="BL33" s="756"/>
      <c r="BM33" s="757">
        <v>93.9</v>
      </c>
      <c r="BN33" s="756"/>
      <c r="BO33" s="756"/>
      <c r="BP33" s="756"/>
      <c r="BQ33" s="758"/>
      <c r="BR33" s="755">
        <v>98.5</v>
      </c>
      <c r="BS33" s="756"/>
      <c r="BT33" s="756"/>
      <c r="BU33" s="756"/>
      <c r="BV33" s="756"/>
      <c r="BW33" s="756"/>
      <c r="BX33" s="757">
        <v>93.9</v>
      </c>
      <c r="BY33" s="756"/>
      <c r="BZ33" s="756"/>
      <c r="CA33" s="756"/>
      <c r="CB33" s="758"/>
      <c r="CD33" s="700" t="s">
        <v>323</v>
      </c>
      <c r="CE33" s="701"/>
      <c r="CF33" s="701"/>
      <c r="CG33" s="701"/>
      <c r="CH33" s="701"/>
      <c r="CI33" s="701"/>
      <c r="CJ33" s="701"/>
      <c r="CK33" s="701"/>
      <c r="CL33" s="701"/>
      <c r="CM33" s="701"/>
      <c r="CN33" s="701"/>
      <c r="CO33" s="701"/>
      <c r="CP33" s="701"/>
      <c r="CQ33" s="702"/>
      <c r="CR33" s="685">
        <v>18701902</v>
      </c>
      <c r="CS33" s="710"/>
      <c r="CT33" s="710"/>
      <c r="CU33" s="710"/>
      <c r="CV33" s="710"/>
      <c r="CW33" s="710"/>
      <c r="CX33" s="710"/>
      <c r="CY33" s="711"/>
      <c r="CZ33" s="690">
        <v>45.2</v>
      </c>
      <c r="DA33" s="722"/>
      <c r="DB33" s="722"/>
      <c r="DC33" s="724"/>
      <c r="DD33" s="694">
        <v>7686027</v>
      </c>
      <c r="DE33" s="710"/>
      <c r="DF33" s="710"/>
      <c r="DG33" s="710"/>
      <c r="DH33" s="710"/>
      <c r="DI33" s="710"/>
      <c r="DJ33" s="710"/>
      <c r="DK33" s="711"/>
      <c r="DL33" s="694">
        <v>6063482</v>
      </c>
      <c r="DM33" s="710"/>
      <c r="DN33" s="710"/>
      <c r="DO33" s="710"/>
      <c r="DP33" s="710"/>
      <c r="DQ33" s="710"/>
      <c r="DR33" s="710"/>
      <c r="DS33" s="710"/>
      <c r="DT33" s="710"/>
      <c r="DU33" s="710"/>
      <c r="DV33" s="711"/>
      <c r="DW33" s="690">
        <v>34.799999999999997</v>
      </c>
      <c r="DX33" s="722"/>
      <c r="DY33" s="722"/>
      <c r="DZ33" s="722"/>
      <c r="EA33" s="722"/>
      <c r="EB33" s="722"/>
      <c r="EC33" s="723"/>
    </row>
    <row r="34" spans="2:133" ht="11.25" customHeight="1">
      <c r="B34" s="682" t="s">
        <v>324</v>
      </c>
      <c r="C34" s="683"/>
      <c r="D34" s="683"/>
      <c r="E34" s="683"/>
      <c r="F34" s="683"/>
      <c r="G34" s="683"/>
      <c r="H34" s="683"/>
      <c r="I34" s="683"/>
      <c r="J34" s="683"/>
      <c r="K34" s="683"/>
      <c r="L34" s="683"/>
      <c r="M34" s="683"/>
      <c r="N34" s="683"/>
      <c r="O34" s="683"/>
      <c r="P34" s="683"/>
      <c r="Q34" s="684"/>
      <c r="R34" s="685">
        <v>139711</v>
      </c>
      <c r="S34" s="686"/>
      <c r="T34" s="686"/>
      <c r="U34" s="686"/>
      <c r="V34" s="686"/>
      <c r="W34" s="686"/>
      <c r="X34" s="686"/>
      <c r="Y34" s="687"/>
      <c r="Z34" s="688">
        <v>0.3</v>
      </c>
      <c r="AA34" s="688"/>
      <c r="AB34" s="688"/>
      <c r="AC34" s="688"/>
      <c r="AD34" s="689">
        <v>20077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4679234</v>
      </c>
      <c r="CS34" s="686"/>
      <c r="CT34" s="686"/>
      <c r="CU34" s="686"/>
      <c r="CV34" s="686"/>
      <c r="CW34" s="686"/>
      <c r="CX34" s="686"/>
      <c r="CY34" s="687"/>
      <c r="CZ34" s="690">
        <v>11.3</v>
      </c>
      <c r="DA34" s="722"/>
      <c r="DB34" s="722"/>
      <c r="DC34" s="724"/>
      <c r="DD34" s="694">
        <v>3455841</v>
      </c>
      <c r="DE34" s="686"/>
      <c r="DF34" s="686"/>
      <c r="DG34" s="686"/>
      <c r="DH34" s="686"/>
      <c r="DI34" s="686"/>
      <c r="DJ34" s="686"/>
      <c r="DK34" s="687"/>
      <c r="DL34" s="694">
        <v>2910814</v>
      </c>
      <c r="DM34" s="686"/>
      <c r="DN34" s="686"/>
      <c r="DO34" s="686"/>
      <c r="DP34" s="686"/>
      <c r="DQ34" s="686"/>
      <c r="DR34" s="686"/>
      <c r="DS34" s="686"/>
      <c r="DT34" s="686"/>
      <c r="DU34" s="686"/>
      <c r="DV34" s="687"/>
      <c r="DW34" s="690">
        <v>16.7</v>
      </c>
      <c r="DX34" s="722"/>
      <c r="DY34" s="722"/>
      <c r="DZ34" s="722"/>
      <c r="EA34" s="722"/>
      <c r="EB34" s="722"/>
      <c r="EC34" s="723"/>
    </row>
    <row r="35" spans="2:133" ht="11.25" customHeight="1">
      <c r="B35" s="682" t="s">
        <v>326</v>
      </c>
      <c r="C35" s="683"/>
      <c r="D35" s="683"/>
      <c r="E35" s="683"/>
      <c r="F35" s="683"/>
      <c r="G35" s="683"/>
      <c r="H35" s="683"/>
      <c r="I35" s="683"/>
      <c r="J35" s="683"/>
      <c r="K35" s="683"/>
      <c r="L35" s="683"/>
      <c r="M35" s="683"/>
      <c r="N35" s="683"/>
      <c r="O35" s="683"/>
      <c r="P35" s="683"/>
      <c r="Q35" s="684"/>
      <c r="R35" s="685">
        <v>369857</v>
      </c>
      <c r="S35" s="686"/>
      <c r="T35" s="686"/>
      <c r="U35" s="686"/>
      <c r="V35" s="686"/>
      <c r="W35" s="686"/>
      <c r="X35" s="686"/>
      <c r="Y35" s="687"/>
      <c r="Z35" s="688">
        <v>0.9</v>
      </c>
      <c r="AA35" s="688"/>
      <c r="AB35" s="688"/>
      <c r="AC35" s="688"/>
      <c r="AD35" s="689" t="s">
        <v>230</v>
      </c>
      <c r="AE35" s="689"/>
      <c r="AF35" s="689"/>
      <c r="AG35" s="689"/>
      <c r="AH35" s="689"/>
      <c r="AI35" s="689"/>
      <c r="AJ35" s="689"/>
      <c r="AK35" s="689"/>
      <c r="AL35" s="690" t="s">
        <v>230</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151853</v>
      </c>
      <c r="CS35" s="710"/>
      <c r="CT35" s="710"/>
      <c r="CU35" s="710"/>
      <c r="CV35" s="710"/>
      <c r="CW35" s="710"/>
      <c r="CX35" s="710"/>
      <c r="CY35" s="711"/>
      <c r="CZ35" s="690">
        <v>0.4</v>
      </c>
      <c r="DA35" s="722"/>
      <c r="DB35" s="722"/>
      <c r="DC35" s="724"/>
      <c r="DD35" s="694">
        <v>104715</v>
      </c>
      <c r="DE35" s="710"/>
      <c r="DF35" s="710"/>
      <c r="DG35" s="710"/>
      <c r="DH35" s="710"/>
      <c r="DI35" s="710"/>
      <c r="DJ35" s="710"/>
      <c r="DK35" s="711"/>
      <c r="DL35" s="694">
        <v>104568</v>
      </c>
      <c r="DM35" s="710"/>
      <c r="DN35" s="710"/>
      <c r="DO35" s="710"/>
      <c r="DP35" s="710"/>
      <c r="DQ35" s="710"/>
      <c r="DR35" s="710"/>
      <c r="DS35" s="710"/>
      <c r="DT35" s="710"/>
      <c r="DU35" s="710"/>
      <c r="DV35" s="711"/>
      <c r="DW35" s="690">
        <v>0.6</v>
      </c>
      <c r="DX35" s="722"/>
      <c r="DY35" s="722"/>
      <c r="DZ35" s="722"/>
      <c r="EA35" s="722"/>
      <c r="EB35" s="722"/>
      <c r="EC35" s="723"/>
    </row>
    <row r="36" spans="2:133" ht="11.25" customHeight="1">
      <c r="B36" s="682" t="s">
        <v>330</v>
      </c>
      <c r="C36" s="683"/>
      <c r="D36" s="683"/>
      <c r="E36" s="683"/>
      <c r="F36" s="683"/>
      <c r="G36" s="683"/>
      <c r="H36" s="683"/>
      <c r="I36" s="683"/>
      <c r="J36" s="683"/>
      <c r="K36" s="683"/>
      <c r="L36" s="683"/>
      <c r="M36" s="683"/>
      <c r="N36" s="683"/>
      <c r="O36" s="683"/>
      <c r="P36" s="683"/>
      <c r="Q36" s="684"/>
      <c r="R36" s="685">
        <v>1831976</v>
      </c>
      <c r="S36" s="686"/>
      <c r="T36" s="686"/>
      <c r="U36" s="686"/>
      <c r="V36" s="686"/>
      <c r="W36" s="686"/>
      <c r="X36" s="686"/>
      <c r="Y36" s="687"/>
      <c r="Z36" s="688">
        <v>4.3</v>
      </c>
      <c r="AA36" s="688"/>
      <c r="AB36" s="688"/>
      <c r="AC36" s="688"/>
      <c r="AD36" s="689" t="s">
        <v>239</v>
      </c>
      <c r="AE36" s="689"/>
      <c r="AF36" s="689"/>
      <c r="AG36" s="689"/>
      <c r="AH36" s="689"/>
      <c r="AI36" s="689"/>
      <c r="AJ36" s="689"/>
      <c r="AK36" s="689"/>
      <c r="AL36" s="690" t="s">
        <v>230</v>
      </c>
      <c r="AM36" s="691"/>
      <c r="AN36" s="691"/>
      <c r="AO36" s="692"/>
      <c r="AP36" s="235"/>
      <c r="AQ36" s="759" t="s">
        <v>331</v>
      </c>
      <c r="AR36" s="760"/>
      <c r="AS36" s="760"/>
      <c r="AT36" s="760"/>
      <c r="AU36" s="760"/>
      <c r="AV36" s="760"/>
      <c r="AW36" s="760"/>
      <c r="AX36" s="760"/>
      <c r="AY36" s="761"/>
      <c r="AZ36" s="674">
        <v>3470402</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209256</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10380941</v>
      </c>
      <c r="CS36" s="686"/>
      <c r="CT36" s="686"/>
      <c r="CU36" s="686"/>
      <c r="CV36" s="686"/>
      <c r="CW36" s="686"/>
      <c r="CX36" s="686"/>
      <c r="CY36" s="687"/>
      <c r="CZ36" s="690">
        <v>25.1</v>
      </c>
      <c r="DA36" s="722"/>
      <c r="DB36" s="722"/>
      <c r="DC36" s="724"/>
      <c r="DD36" s="694">
        <v>1501340</v>
      </c>
      <c r="DE36" s="686"/>
      <c r="DF36" s="686"/>
      <c r="DG36" s="686"/>
      <c r="DH36" s="686"/>
      <c r="DI36" s="686"/>
      <c r="DJ36" s="686"/>
      <c r="DK36" s="687"/>
      <c r="DL36" s="694">
        <v>607592</v>
      </c>
      <c r="DM36" s="686"/>
      <c r="DN36" s="686"/>
      <c r="DO36" s="686"/>
      <c r="DP36" s="686"/>
      <c r="DQ36" s="686"/>
      <c r="DR36" s="686"/>
      <c r="DS36" s="686"/>
      <c r="DT36" s="686"/>
      <c r="DU36" s="686"/>
      <c r="DV36" s="687"/>
      <c r="DW36" s="690">
        <v>3.5</v>
      </c>
      <c r="DX36" s="722"/>
      <c r="DY36" s="722"/>
      <c r="DZ36" s="722"/>
      <c r="EA36" s="722"/>
      <c r="EB36" s="722"/>
      <c r="EC36" s="723"/>
    </row>
    <row r="37" spans="2:133" ht="11.25" customHeight="1">
      <c r="B37" s="682" t="s">
        <v>334</v>
      </c>
      <c r="C37" s="683"/>
      <c r="D37" s="683"/>
      <c r="E37" s="683"/>
      <c r="F37" s="683"/>
      <c r="G37" s="683"/>
      <c r="H37" s="683"/>
      <c r="I37" s="683"/>
      <c r="J37" s="683"/>
      <c r="K37" s="683"/>
      <c r="L37" s="683"/>
      <c r="M37" s="683"/>
      <c r="N37" s="683"/>
      <c r="O37" s="683"/>
      <c r="P37" s="683"/>
      <c r="Q37" s="684"/>
      <c r="R37" s="685">
        <v>420704</v>
      </c>
      <c r="S37" s="686"/>
      <c r="T37" s="686"/>
      <c r="U37" s="686"/>
      <c r="V37" s="686"/>
      <c r="W37" s="686"/>
      <c r="X37" s="686"/>
      <c r="Y37" s="687"/>
      <c r="Z37" s="688">
        <v>1</v>
      </c>
      <c r="AA37" s="688"/>
      <c r="AB37" s="688"/>
      <c r="AC37" s="688"/>
      <c r="AD37" s="689" t="s">
        <v>230</v>
      </c>
      <c r="AE37" s="689"/>
      <c r="AF37" s="689"/>
      <c r="AG37" s="689"/>
      <c r="AH37" s="689"/>
      <c r="AI37" s="689"/>
      <c r="AJ37" s="689"/>
      <c r="AK37" s="689"/>
      <c r="AL37" s="690" t="s">
        <v>230</v>
      </c>
      <c r="AM37" s="691"/>
      <c r="AN37" s="691"/>
      <c r="AO37" s="692"/>
      <c r="AQ37" s="763" t="s">
        <v>335</v>
      </c>
      <c r="AR37" s="764"/>
      <c r="AS37" s="764"/>
      <c r="AT37" s="764"/>
      <c r="AU37" s="764"/>
      <c r="AV37" s="764"/>
      <c r="AW37" s="764"/>
      <c r="AX37" s="764"/>
      <c r="AY37" s="765"/>
      <c r="AZ37" s="685">
        <v>108597</v>
      </c>
      <c r="BA37" s="686"/>
      <c r="BB37" s="686"/>
      <c r="BC37" s="686"/>
      <c r="BD37" s="710"/>
      <c r="BE37" s="710"/>
      <c r="BF37" s="740"/>
      <c r="BG37" s="700" t="s">
        <v>336</v>
      </c>
      <c r="BH37" s="701"/>
      <c r="BI37" s="701"/>
      <c r="BJ37" s="701"/>
      <c r="BK37" s="701"/>
      <c r="BL37" s="701"/>
      <c r="BM37" s="701"/>
      <c r="BN37" s="701"/>
      <c r="BO37" s="701"/>
      <c r="BP37" s="701"/>
      <c r="BQ37" s="701"/>
      <c r="BR37" s="701"/>
      <c r="BS37" s="701"/>
      <c r="BT37" s="701"/>
      <c r="BU37" s="702"/>
      <c r="BV37" s="685">
        <v>84758</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18425</v>
      </c>
      <c r="CS37" s="710"/>
      <c r="CT37" s="710"/>
      <c r="CU37" s="710"/>
      <c r="CV37" s="710"/>
      <c r="CW37" s="710"/>
      <c r="CX37" s="710"/>
      <c r="CY37" s="711"/>
      <c r="CZ37" s="690">
        <v>0</v>
      </c>
      <c r="DA37" s="722"/>
      <c r="DB37" s="722"/>
      <c r="DC37" s="724"/>
      <c r="DD37" s="694">
        <v>18425</v>
      </c>
      <c r="DE37" s="710"/>
      <c r="DF37" s="710"/>
      <c r="DG37" s="710"/>
      <c r="DH37" s="710"/>
      <c r="DI37" s="710"/>
      <c r="DJ37" s="710"/>
      <c r="DK37" s="711"/>
      <c r="DL37" s="694">
        <v>5945</v>
      </c>
      <c r="DM37" s="710"/>
      <c r="DN37" s="710"/>
      <c r="DO37" s="710"/>
      <c r="DP37" s="710"/>
      <c r="DQ37" s="710"/>
      <c r="DR37" s="710"/>
      <c r="DS37" s="710"/>
      <c r="DT37" s="710"/>
      <c r="DU37" s="710"/>
      <c r="DV37" s="711"/>
      <c r="DW37" s="690">
        <v>0</v>
      </c>
      <c r="DX37" s="722"/>
      <c r="DY37" s="722"/>
      <c r="DZ37" s="722"/>
      <c r="EA37" s="722"/>
      <c r="EB37" s="722"/>
      <c r="EC37" s="723"/>
    </row>
    <row r="38" spans="2:133" ht="11.25" customHeight="1">
      <c r="B38" s="682" t="s">
        <v>338</v>
      </c>
      <c r="C38" s="683"/>
      <c r="D38" s="683"/>
      <c r="E38" s="683"/>
      <c r="F38" s="683"/>
      <c r="G38" s="683"/>
      <c r="H38" s="683"/>
      <c r="I38" s="683"/>
      <c r="J38" s="683"/>
      <c r="K38" s="683"/>
      <c r="L38" s="683"/>
      <c r="M38" s="683"/>
      <c r="N38" s="683"/>
      <c r="O38" s="683"/>
      <c r="P38" s="683"/>
      <c r="Q38" s="684"/>
      <c r="R38" s="685">
        <v>457327</v>
      </c>
      <c r="S38" s="686"/>
      <c r="T38" s="686"/>
      <c r="U38" s="686"/>
      <c r="V38" s="686"/>
      <c r="W38" s="686"/>
      <c r="X38" s="686"/>
      <c r="Y38" s="687"/>
      <c r="Z38" s="688">
        <v>1.1000000000000001</v>
      </c>
      <c r="AA38" s="688"/>
      <c r="AB38" s="688"/>
      <c r="AC38" s="688"/>
      <c r="AD38" s="689">
        <v>132</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58492</v>
      </c>
      <c r="BA38" s="686"/>
      <c r="BB38" s="686"/>
      <c r="BC38" s="686"/>
      <c r="BD38" s="710"/>
      <c r="BE38" s="710"/>
      <c r="BF38" s="740"/>
      <c r="BG38" s="700" t="s">
        <v>340</v>
      </c>
      <c r="BH38" s="701"/>
      <c r="BI38" s="701"/>
      <c r="BJ38" s="701"/>
      <c r="BK38" s="701"/>
      <c r="BL38" s="701"/>
      <c r="BM38" s="701"/>
      <c r="BN38" s="701"/>
      <c r="BO38" s="701"/>
      <c r="BP38" s="701"/>
      <c r="BQ38" s="701"/>
      <c r="BR38" s="701"/>
      <c r="BS38" s="701"/>
      <c r="BT38" s="701"/>
      <c r="BU38" s="702"/>
      <c r="BV38" s="685">
        <v>10513</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3293398</v>
      </c>
      <c r="CS38" s="686"/>
      <c r="CT38" s="686"/>
      <c r="CU38" s="686"/>
      <c r="CV38" s="686"/>
      <c r="CW38" s="686"/>
      <c r="CX38" s="686"/>
      <c r="CY38" s="687"/>
      <c r="CZ38" s="690">
        <v>8</v>
      </c>
      <c r="DA38" s="722"/>
      <c r="DB38" s="722"/>
      <c r="DC38" s="724"/>
      <c r="DD38" s="694">
        <v>2592499</v>
      </c>
      <c r="DE38" s="686"/>
      <c r="DF38" s="686"/>
      <c r="DG38" s="686"/>
      <c r="DH38" s="686"/>
      <c r="DI38" s="686"/>
      <c r="DJ38" s="686"/>
      <c r="DK38" s="687"/>
      <c r="DL38" s="694">
        <v>2440508</v>
      </c>
      <c r="DM38" s="686"/>
      <c r="DN38" s="686"/>
      <c r="DO38" s="686"/>
      <c r="DP38" s="686"/>
      <c r="DQ38" s="686"/>
      <c r="DR38" s="686"/>
      <c r="DS38" s="686"/>
      <c r="DT38" s="686"/>
      <c r="DU38" s="686"/>
      <c r="DV38" s="687"/>
      <c r="DW38" s="690">
        <v>14</v>
      </c>
      <c r="DX38" s="722"/>
      <c r="DY38" s="722"/>
      <c r="DZ38" s="722"/>
      <c r="EA38" s="722"/>
      <c r="EB38" s="722"/>
      <c r="EC38" s="723"/>
    </row>
    <row r="39" spans="2:133" ht="11.25" customHeight="1">
      <c r="B39" s="682" t="s">
        <v>342</v>
      </c>
      <c r="C39" s="683"/>
      <c r="D39" s="683"/>
      <c r="E39" s="683"/>
      <c r="F39" s="683"/>
      <c r="G39" s="683"/>
      <c r="H39" s="683"/>
      <c r="I39" s="683"/>
      <c r="J39" s="683"/>
      <c r="K39" s="683"/>
      <c r="L39" s="683"/>
      <c r="M39" s="683"/>
      <c r="N39" s="683"/>
      <c r="O39" s="683"/>
      <c r="P39" s="683"/>
      <c r="Q39" s="684"/>
      <c r="R39" s="685">
        <v>2692364</v>
      </c>
      <c r="S39" s="686"/>
      <c r="T39" s="686"/>
      <c r="U39" s="686"/>
      <c r="V39" s="686"/>
      <c r="W39" s="686"/>
      <c r="X39" s="686"/>
      <c r="Y39" s="687"/>
      <c r="Z39" s="688">
        <v>6.4</v>
      </c>
      <c r="AA39" s="688"/>
      <c r="AB39" s="688"/>
      <c r="AC39" s="688"/>
      <c r="AD39" s="689" t="s">
        <v>230</v>
      </c>
      <c r="AE39" s="689"/>
      <c r="AF39" s="689"/>
      <c r="AG39" s="689"/>
      <c r="AH39" s="689"/>
      <c r="AI39" s="689"/>
      <c r="AJ39" s="689"/>
      <c r="AK39" s="689"/>
      <c r="AL39" s="690" t="s">
        <v>230</v>
      </c>
      <c r="AM39" s="691"/>
      <c r="AN39" s="691"/>
      <c r="AO39" s="692"/>
      <c r="AQ39" s="763" t="s">
        <v>343</v>
      </c>
      <c r="AR39" s="764"/>
      <c r="AS39" s="764"/>
      <c r="AT39" s="764"/>
      <c r="AU39" s="764"/>
      <c r="AV39" s="764"/>
      <c r="AW39" s="764"/>
      <c r="AX39" s="764"/>
      <c r="AY39" s="765"/>
      <c r="AZ39" s="685">
        <v>9915</v>
      </c>
      <c r="BA39" s="686"/>
      <c r="BB39" s="686"/>
      <c r="BC39" s="686"/>
      <c r="BD39" s="710"/>
      <c r="BE39" s="710"/>
      <c r="BF39" s="740"/>
      <c r="BG39" s="700" t="s">
        <v>344</v>
      </c>
      <c r="BH39" s="701"/>
      <c r="BI39" s="701"/>
      <c r="BJ39" s="701"/>
      <c r="BK39" s="701"/>
      <c r="BL39" s="701"/>
      <c r="BM39" s="701"/>
      <c r="BN39" s="701"/>
      <c r="BO39" s="701"/>
      <c r="BP39" s="701"/>
      <c r="BQ39" s="701"/>
      <c r="BR39" s="701"/>
      <c r="BS39" s="701"/>
      <c r="BT39" s="701"/>
      <c r="BU39" s="702"/>
      <c r="BV39" s="685">
        <v>16042</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196476</v>
      </c>
      <c r="CS39" s="710"/>
      <c r="CT39" s="710"/>
      <c r="CU39" s="710"/>
      <c r="CV39" s="710"/>
      <c r="CW39" s="710"/>
      <c r="CX39" s="710"/>
      <c r="CY39" s="711"/>
      <c r="CZ39" s="690">
        <v>0.5</v>
      </c>
      <c r="DA39" s="722"/>
      <c r="DB39" s="722"/>
      <c r="DC39" s="724"/>
      <c r="DD39" s="694">
        <v>31632</v>
      </c>
      <c r="DE39" s="710"/>
      <c r="DF39" s="710"/>
      <c r="DG39" s="710"/>
      <c r="DH39" s="710"/>
      <c r="DI39" s="710"/>
      <c r="DJ39" s="710"/>
      <c r="DK39" s="711"/>
      <c r="DL39" s="694" t="s">
        <v>230</v>
      </c>
      <c r="DM39" s="710"/>
      <c r="DN39" s="710"/>
      <c r="DO39" s="710"/>
      <c r="DP39" s="710"/>
      <c r="DQ39" s="710"/>
      <c r="DR39" s="710"/>
      <c r="DS39" s="710"/>
      <c r="DT39" s="710"/>
      <c r="DU39" s="710"/>
      <c r="DV39" s="711"/>
      <c r="DW39" s="690" t="s">
        <v>130</v>
      </c>
      <c r="DX39" s="722"/>
      <c r="DY39" s="722"/>
      <c r="DZ39" s="722"/>
      <c r="EA39" s="722"/>
      <c r="EB39" s="722"/>
      <c r="EC39" s="723"/>
    </row>
    <row r="40" spans="2:133" ht="11.25" customHeight="1">
      <c r="B40" s="682" t="s">
        <v>346</v>
      </c>
      <c r="C40" s="683"/>
      <c r="D40" s="683"/>
      <c r="E40" s="683"/>
      <c r="F40" s="683"/>
      <c r="G40" s="683"/>
      <c r="H40" s="683"/>
      <c r="I40" s="683"/>
      <c r="J40" s="683"/>
      <c r="K40" s="683"/>
      <c r="L40" s="683"/>
      <c r="M40" s="683"/>
      <c r="N40" s="683"/>
      <c r="O40" s="683"/>
      <c r="P40" s="683"/>
      <c r="Q40" s="684"/>
      <c r="R40" s="685" t="s">
        <v>230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130</v>
      </c>
      <c r="AM40" s="691"/>
      <c r="AN40" s="691"/>
      <c r="AO40" s="692"/>
      <c r="AQ40" s="763" t="s">
        <v>347</v>
      </c>
      <c r="AR40" s="764"/>
      <c r="AS40" s="764"/>
      <c r="AT40" s="764"/>
      <c r="AU40" s="764"/>
      <c r="AV40" s="764"/>
      <c r="AW40" s="764"/>
      <c r="AX40" s="764"/>
      <c r="AY40" s="765"/>
      <c r="AZ40" s="685" t="s">
        <v>130</v>
      </c>
      <c r="BA40" s="686"/>
      <c r="BB40" s="686"/>
      <c r="BC40" s="686"/>
      <c r="BD40" s="710"/>
      <c r="BE40" s="710"/>
      <c r="BF40" s="740"/>
      <c r="BG40" s="766" t="s">
        <v>348</v>
      </c>
      <c r="BH40" s="767"/>
      <c r="BI40" s="767"/>
      <c r="BJ40" s="767"/>
      <c r="BK40" s="767"/>
      <c r="BL40" s="236"/>
      <c r="BM40" s="701" t="s">
        <v>349</v>
      </c>
      <c r="BN40" s="701"/>
      <c r="BO40" s="701"/>
      <c r="BP40" s="701"/>
      <c r="BQ40" s="701"/>
      <c r="BR40" s="701"/>
      <c r="BS40" s="701"/>
      <c r="BT40" s="701"/>
      <c r="BU40" s="702"/>
      <c r="BV40" s="685">
        <v>86</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t="s">
        <v>239</v>
      </c>
      <c r="CS40" s="686"/>
      <c r="CT40" s="686"/>
      <c r="CU40" s="686"/>
      <c r="CV40" s="686"/>
      <c r="CW40" s="686"/>
      <c r="CX40" s="686"/>
      <c r="CY40" s="687"/>
      <c r="CZ40" s="690" t="s">
        <v>230</v>
      </c>
      <c r="DA40" s="722"/>
      <c r="DB40" s="722"/>
      <c r="DC40" s="724"/>
      <c r="DD40" s="694" t="s">
        <v>230</v>
      </c>
      <c r="DE40" s="686"/>
      <c r="DF40" s="686"/>
      <c r="DG40" s="686"/>
      <c r="DH40" s="686"/>
      <c r="DI40" s="686"/>
      <c r="DJ40" s="686"/>
      <c r="DK40" s="687"/>
      <c r="DL40" s="694" t="s">
        <v>239</v>
      </c>
      <c r="DM40" s="686"/>
      <c r="DN40" s="686"/>
      <c r="DO40" s="686"/>
      <c r="DP40" s="686"/>
      <c r="DQ40" s="686"/>
      <c r="DR40" s="686"/>
      <c r="DS40" s="686"/>
      <c r="DT40" s="686"/>
      <c r="DU40" s="686"/>
      <c r="DV40" s="687"/>
      <c r="DW40" s="690" t="s">
        <v>130</v>
      </c>
      <c r="DX40" s="722"/>
      <c r="DY40" s="722"/>
      <c r="DZ40" s="722"/>
      <c r="EA40" s="722"/>
      <c r="EB40" s="722"/>
      <c r="EC40" s="723"/>
    </row>
    <row r="41" spans="2:133" ht="11.25" customHeight="1">
      <c r="B41" s="682" t="s">
        <v>351</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239</v>
      </c>
      <c r="AA41" s="688"/>
      <c r="AB41" s="688"/>
      <c r="AC41" s="688"/>
      <c r="AD41" s="689" t="s">
        <v>130</v>
      </c>
      <c r="AE41" s="689"/>
      <c r="AF41" s="689"/>
      <c r="AG41" s="689"/>
      <c r="AH41" s="689"/>
      <c r="AI41" s="689"/>
      <c r="AJ41" s="689"/>
      <c r="AK41" s="689"/>
      <c r="AL41" s="690" t="s">
        <v>130</v>
      </c>
      <c r="AM41" s="691"/>
      <c r="AN41" s="691"/>
      <c r="AO41" s="692"/>
      <c r="AQ41" s="763" t="s">
        <v>352</v>
      </c>
      <c r="AR41" s="764"/>
      <c r="AS41" s="764"/>
      <c r="AT41" s="764"/>
      <c r="AU41" s="764"/>
      <c r="AV41" s="764"/>
      <c r="AW41" s="764"/>
      <c r="AX41" s="764"/>
      <c r="AY41" s="765"/>
      <c r="AZ41" s="685">
        <v>754018</v>
      </c>
      <c r="BA41" s="686"/>
      <c r="BB41" s="686"/>
      <c r="BC41" s="686"/>
      <c r="BD41" s="710"/>
      <c r="BE41" s="710"/>
      <c r="BF41" s="740"/>
      <c r="BG41" s="766"/>
      <c r="BH41" s="767"/>
      <c r="BI41" s="767"/>
      <c r="BJ41" s="767"/>
      <c r="BK41" s="767"/>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230</v>
      </c>
      <c r="CS41" s="710"/>
      <c r="CT41" s="710"/>
      <c r="CU41" s="710"/>
      <c r="CV41" s="710"/>
      <c r="CW41" s="710"/>
      <c r="CX41" s="710"/>
      <c r="CY41" s="711"/>
      <c r="CZ41" s="690" t="s">
        <v>230</v>
      </c>
      <c r="DA41" s="722"/>
      <c r="DB41" s="722"/>
      <c r="DC41" s="724"/>
      <c r="DD41" s="694" t="s">
        <v>130</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355</v>
      </c>
      <c r="C42" s="683"/>
      <c r="D42" s="683"/>
      <c r="E42" s="683"/>
      <c r="F42" s="683"/>
      <c r="G42" s="683"/>
      <c r="H42" s="683"/>
      <c r="I42" s="683"/>
      <c r="J42" s="683"/>
      <c r="K42" s="683"/>
      <c r="L42" s="683"/>
      <c r="M42" s="683"/>
      <c r="N42" s="683"/>
      <c r="O42" s="683"/>
      <c r="P42" s="683"/>
      <c r="Q42" s="684"/>
      <c r="R42" s="685">
        <v>742800</v>
      </c>
      <c r="S42" s="686"/>
      <c r="T42" s="686"/>
      <c r="U42" s="686"/>
      <c r="V42" s="686"/>
      <c r="W42" s="686"/>
      <c r="X42" s="686"/>
      <c r="Y42" s="687"/>
      <c r="Z42" s="688">
        <v>1.8</v>
      </c>
      <c r="AA42" s="688"/>
      <c r="AB42" s="688"/>
      <c r="AC42" s="688"/>
      <c r="AD42" s="689" t="s">
        <v>230</v>
      </c>
      <c r="AE42" s="689"/>
      <c r="AF42" s="689"/>
      <c r="AG42" s="689"/>
      <c r="AH42" s="689"/>
      <c r="AI42" s="689"/>
      <c r="AJ42" s="689"/>
      <c r="AK42" s="689"/>
      <c r="AL42" s="690" t="s">
        <v>230</v>
      </c>
      <c r="AM42" s="691"/>
      <c r="AN42" s="691"/>
      <c r="AO42" s="692"/>
      <c r="AQ42" s="784" t="s">
        <v>343</v>
      </c>
      <c r="AR42" s="785"/>
      <c r="AS42" s="785"/>
      <c r="AT42" s="785"/>
      <c r="AU42" s="785"/>
      <c r="AV42" s="785"/>
      <c r="AW42" s="785"/>
      <c r="AX42" s="785"/>
      <c r="AY42" s="786"/>
      <c r="AZ42" s="776">
        <v>2539380</v>
      </c>
      <c r="BA42" s="777"/>
      <c r="BB42" s="777"/>
      <c r="BC42" s="777"/>
      <c r="BD42" s="756"/>
      <c r="BE42" s="756"/>
      <c r="BF42" s="758"/>
      <c r="BG42" s="768"/>
      <c r="BH42" s="769"/>
      <c r="BI42" s="769"/>
      <c r="BJ42" s="769"/>
      <c r="BK42" s="769"/>
      <c r="BL42" s="237"/>
      <c r="BM42" s="713" t="s">
        <v>356</v>
      </c>
      <c r="BN42" s="713"/>
      <c r="BO42" s="713"/>
      <c r="BP42" s="713"/>
      <c r="BQ42" s="713"/>
      <c r="BR42" s="713"/>
      <c r="BS42" s="713"/>
      <c r="BT42" s="713"/>
      <c r="BU42" s="714"/>
      <c r="BV42" s="776">
        <v>426</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4739531</v>
      </c>
      <c r="CS42" s="686"/>
      <c r="CT42" s="686"/>
      <c r="CU42" s="686"/>
      <c r="CV42" s="686"/>
      <c r="CW42" s="686"/>
      <c r="CX42" s="686"/>
      <c r="CY42" s="687"/>
      <c r="CZ42" s="690">
        <v>11.5</v>
      </c>
      <c r="DA42" s="691"/>
      <c r="DB42" s="691"/>
      <c r="DC42" s="703"/>
      <c r="DD42" s="694">
        <v>1591566</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358</v>
      </c>
      <c r="C43" s="727"/>
      <c r="D43" s="727"/>
      <c r="E43" s="727"/>
      <c r="F43" s="727"/>
      <c r="G43" s="727"/>
      <c r="H43" s="727"/>
      <c r="I43" s="727"/>
      <c r="J43" s="727"/>
      <c r="K43" s="727"/>
      <c r="L43" s="727"/>
      <c r="M43" s="727"/>
      <c r="N43" s="727"/>
      <c r="O43" s="727"/>
      <c r="P43" s="727"/>
      <c r="Q43" s="728"/>
      <c r="R43" s="776">
        <v>42137751</v>
      </c>
      <c r="S43" s="777"/>
      <c r="T43" s="777"/>
      <c r="U43" s="777"/>
      <c r="V43" s="777"/>
      <c r="W43" s="777"/>
      <c r="X43" s="777"/>
      <c r="Y43" s="778"/>
      <c r="Z43" s="779">
        <v>100</v>
      </c>
      <c r="AA43" s="779"/>
      <c r="AB43" s="779"/>
      <c r="AC43" s="779"/>
      <c r="AD43" s="780">
        <v>16673343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613001</v>
      </c>
      <c r="CS43" s="710"/>
      <c r="CT43" s="710"/>
      <c r="CU43" s="710"/>
      <c r="CV43" s="710"/>
      <c r="CW43" s="710"/>
      <c r="CX43" s="710"/>
      <c r="CY43" s="711"/>
      <c r="CZ43" s="690">
        <v>1.5</v>
      </c>
      <c r="DA43" s="722"/>
      <c r="DB43" s="722"/>
      <c r="DC43" s="724"/>
      <c r="DD43" s="694">
        <v>600644</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4307984</v>
      </c>
      <c r="CS44" s="686"/>
      <c r="CT44" s="686"/>
      <c r="CU44" s="686"/>
      <c r="CV44" s="686"/>
      <c r="CW44" s="686"/>
      <c r="CX44" s="686"/>
      <c r="CY44" s="687"/>
      <c r="CZ44" s="690">
        <v>10.4</v>
      </c>
      <c r="DA44" s="691"/>
      <c r="DB44" s="691"/>
      <c r="DC44" s="703"/>
      <c r="DD44" s="694">
        <v>1322043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1768789</v>
      </c>
      <c r="CS45" s="710"/>
      <c r="CT45" s="710"/>
      <c r="CU45" s="710"/>
      <c r="CV45" s="710"/>
      <c r="CW45" s="710"/>
      <c r="CX45" s="710"/>
      <c r="CY45" s="711"/>
      <c r="CZ45" s="690">
        <v>4.3</v>
      </c>
      <c r="DA45" s="722"/>
      <c r="DB45" s="722"/>
      <c r="DC45" s="724"/>
      <c r="DD45" s="694">
        <v>95852</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2430311</v>
      </c>
      <c r="CS46" s="686"/>
      <c r="CT46" s="686"/>
      <c r="CU46" s="686"/>
      <c r="CV46" s="686"/>
      <c r="CW46" s="686"/>
      <c r="CX46" s="686"/>
      <c r="CY46" s="687"/>
      <c r="CZ46" s="690">
        <v>5.9</v>
      </c>
      <c r="DA46" s="691"/>
      <c r="DB46" s="691"/>
      <c r="DC46" s="703"/>
      <c r="DD46" s="694">
        <v>1211641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431547</v>
      </c>
      <c r="CS47" s="710"/>
      <c r="CT47" s="710"/>
      <c r="CU47" s="710"/>
      <c r="CV47" s="710"/>
      <c r="CW47" s="710"/>
      <c r="CX47" s="710"/>
      <c r="CY47" s="711"/>
      <c r="CZ47" s="690">
        <v>1</v>
      </c>
      <c r="DA47" s="722"/>
      <c r="DB47" s="722"/>
      <c r="DC47" s="724"/>
      <c r="DD47" s="694">
        <v>269523</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230</v>
      </c>
      <c r="CS48" s="686"/>
      <c r="CT48" s="686"/>
      <c r="CU48" s="686"/>
      <c r="CV48" s="686"/>
      <c r="CW48" s="686"/>
      <c r="CX48" s="686"/>
      <c r="CY48" s="687"/>
      <c r="CZ48" s="690" t="s">
        <v>230</v>
      </c>
      <c r="DA48" s="691"/>
      <c r="DB48" s="691"/>
      <c r="DC48" s="703"/>
      <c r="DD48" s="694" t="s">
        <v>230</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41382056</v>
      </c>
      <c r="CS49" s="756"/>
      <c r="CT49" s="756"/>
      <c r="CU49" s="756"/>
      <c r="CV49" s="756"/>
      <c r="CW49" s="756"/>
      <c r="CX49" s="756"/>
      <c r="CY49" s="787"/>
      <c r="CZ49" s="781">
        <v>100</v>
      </c>
      <c r="DA49" s="788"/>
      <c r="DB49" s="788"/>
      <c r="DC49" s="789"/>
      <c r="DD49" s="790">
        <v>20163575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ZGNYzY/lpp2tUacwT1yNHd+TYxw8aL2KfEHMdwOHzFaZTzd+fPspwBIU0XfC9v/+qYX1frZlQxOaHsb7eA/hg==" saltValue="Y3doMl/IkYgaan038v1BU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391</v>
      </c>
      <c r="C7" s="818"/>
      <c r="D7" s="818"/>
      <c r="E7" s="818"/>
      <c r="F7" s="818"/>
      <c r="G7" s="818"/>
      <c r="H7" s="818"/>
      <c r="I7" s="818"/>
      <c r="J7" s="818"/>
      <c r="K7" s="818"/>
      <c r="L7" s="818"/>
      <c r="M7" s="818"/>
      <c r="N7" s="818"/>
      <c r="O7" s="818"/>
      <c r="P7" s="819"/>
      <c r="Q7" s="820">
        <v>42571</v>
      </c>
      <c r="R7" s="821"/>
      <c r="S7" s="821"/>
      <c r="T7" s="821"/>
      <c r="U7" s="821"/>
      <c r="V7" s="821">
        <v>41815</v>
      </c>
      <c r="W7" s="821"/>
      <c r="X7" s="821"/>
      <c r="Y7" s="821"/>
      <c r="Z7" s="821"/>
      <c r="AA7" s="821">
        <v>756</v>
      </c>
      <c r="AB7" s="821"/>
      <c r="AC7" s="821"/>
      <c r="AD7" s="821"/>
      <c r="AE7" s="822"/>
      <c r="AF7" s="823">
        <v>608</v>
      </c>
      <c r="AG7" s="824"/>
      <c r="AH7" s="824"/>
      <c r="AI7" s="824"/>
      <c r="AJ7" s="825"/>
      <c r="AK7" s="860">
        <v>1835</v>
      </c>
      <c r="AL7" s="861"/>
      <c r="AM7" s="861"/>
      <c r="AN7" s="861"/>
      <c r="AO7" s="861"/>
      <c r="AP7" s="861">
        <v>30639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604</v>
      </c>
      <c r="BT7" s="865"/>
      <c r="BU7" s="865"/>
      <c r="BV7" s="865"/>
      <c r="BW7" s="865"/>
      <c r="BX7" s="865"/>
      <c r="BY7" s="865"/>
      <c r="BZ7" s="865"/>
      <c r="CA7" s="865"/>
      <c r="CB7" s="865"/>
      <c r="CC7" s="865"/>
      <c r="CD7" s="865"/>
      <c r="CE7" s="865"/>
      <c r="CF7" s="865"/>
      <c r="CG7" s="866"/>
      <c r="CH7" s="857">
        <v>31</v>
      </c>
      <c r="CI7" s="858"/>
      <c r="CJ7" s="858"/>
      <c r="CK7" s="858"/>
      <c r="CL7" s="859"/>
      <c r="CM7" s="857">
        <v>2372</v>
      </c>
      <c r="CN7" s="858"/>
      <c r="CO7" s="858"/>
      <c r="CP7" s="858"/>
      <c r="CQ7" s="859"/>
      <c r="CR7" s="857">
        <v>5</v>
      </c>
      <c r="CS7" s="858"/>
      <c r="CT7" s="858"/>
      <c r="CU7" s="858"/>
      <c r="CV7" s="859"/>
      <c r="CW7" s="857" t="s">
        <v>601</v>
      </c>
      <c r="CX7" s="858"/>
      <c r="CY7" s="858"/>
      <c r="CZ7" s="858"/>
      <c r="DA7" s="859"/>
      <c r="DB7" s="857">
        <v>77</v>
      </c>
      <c r="DC7" s="858"/>
      <c r="DD7" s="858"/>
      <c r="DE7" s="858"/>
      <c r="DF7" s="859"/>
      <c r="DG7" s="857" t="s">
        <v>601</v>
      </c>
      <c r="DH7" s="858"/>
      <c r="DI7" s="858"/>
      <c r="DJ7" s="858"/>
      <c r="DK7" s="859"/>
      <c r="DL7" s="857" t="s">
        <v>601</v>
      </c>
      <c r="DM7" s="858"/>
      <c r="DN7" s="858"/>
      <c r="DO7" s="858"/>
      <c r="DP7" s="859"/>
      <c r="DQ7" s="857" t="s">
        <v>602</v>
      </c>
      <c r="DR7" s="858"/>
      <c r="DS7" s="858"/>
      <c r="DT7" s="858"/>
      <c r="DU7" s="859"/>
      <c r="DV7" s="838"/>
      <c r="DW7" s="839"/>
      <c r="DX7" s="839"/>
      <c r="DY7" s="839"/>
      <c r="DZ7" s="840"/>
      <c r="EA7" s="256"/>
    </row>
    <row r="8" spans="1:131" s="257" customFormat="1" ht="26.25" customHeight="1">
      <c r="A8" s="263">
        <v>2</v>
      </c>
      <c r="B8" s="841" t="s">
        <v>392</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v>0</v>
      </c>
      <c r="AB8" s="845"/>
      <c r="AC8" s="845"/>
      <c r="AD8" s="845"/>
      <c r="AE8" s="846"/>
      <c r="AF8" s="847">
        <v>0</v>
      </c>
      <c r="AG8" s="848"/>
      <c r="AH8" s="848"/>
      <c r="AI8" s="848"/>
      <c r="AJ8" s="849"/>
      <c r="AK8" s="850">
        <v>0</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605</v>
      </c>
      <c r="BT8" s="855"/>
      <c r="BU8" s="855"/>
      <c r="BV8" s="855"/>
      <c r="BW8" s="855"/>
      <c r="BX8" s="855"/>
      <c r="BY8" s="855"/>
      <c r="BZ8" s="855"/>
      <c r="CA8" s="855"/>
      <c r="CB8" s="855"/>
      <c r="CC8" s="855"/>
      <c r="CD8" s="855"/>
      <c r="CE8" s="855"/>
      <c r="CF8" s="855"/>
      <c r="CG8" s="856"/>
      <c r="CH8" s="867">
        <v>1</v>
      </c>
      <c r="CI8" s="868"/>
      <c r="CJ8" s="868"/>
      <c r="CK8" s="868"/>
      <c r="CL8" s="869"/>
      <c r="CM8" s="867">
        <v>32</v>
      </c>
      <c r="CN8" s="868"/>
      <c r="CO8" s="868"/>
      <c r="CP8" s="868"/>
      <c r="CQ8" s="869"/>
      <c r="CR8" s="867">
        <v>30</v>
      </c>
      <c r="CS8" s="868"/>
      <c r="CT8" s="868"/>
      <c r="CU8" s="868"/>
      <c r="CV8" s="869"/>
      <c r="CW8" s="867" t="s">
        <v>608</v>
      </c>
      <c r="CX8" s="868"/>
      <c r="CY8" s="868"/>
      <c r="CZ8" s="868"/>
      <c r="DA8" s="869"/>
      <c r="DB8" s="867" t="s">
        <v>601</v>
      </c>
      <c r="DC8" s="868"/>
      <c r="DD8" s="868"/>
      <c r="DE8" s="868"/>
      <c r="DF8" s="869"/>
      <c r="DG8" s="867" t="s">
        <v>601</v>
      </c>
      <c r="DH8" s="868"/>
      <c r="DI8" s="868"/>
      <c r="DJ8" s="868"/>
      <c r="DK8" s="869"/>
      <c r="DL8" s="867" t="s">
        <v>607</v>
      </c>
      <c r="DM8" s="868"/>
      <c r="DN8" s="868"/>
      <c r="DO8" s="868"/>
      <c r="DP8" s="869"/>
      <c r="DQ8" s="867" t="s">
        <v>606</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394</v>
      </c>
      <c r="B23" s="876" t="s">
        <v>395</v>
      </c>
      <c r="C23" s="877"/>
      <c r="D23" s="877"/>
      <c r="E23" s="877"/>
      <c r="F23" s="877"/>
      <c r="G23" s="877"/>
      <c r="H23" s="877"/>
      <c r="I23" s="877"/>
      <c r="J23" s="877"/>
      <c r="K23" s="877"/>
      <c r="L23" s="877"/>
      <c r="M23" s="877"/>
      <c r="N23" s="877"/>
      <c r="O23" s="877"/>
      <c r="P23" s="878"/>
      <c r="Q23" s="879">
        <v>42572</v>
      </c>
      <c r="R23" s="880"/>
      <c r="S23" s="880"/>
      <c r="T23" s="880"/>
      <c r="U23" s="880"/>
      <c r="V23" s="880">
        <v>41817</v>
      </c>
      <c r="W23" s="880"/>
      <c r="X23" s="880"/>
      <c r="Y23" s="880"/>
      <c r="Z23" s="880"/>
      <c r="AA23" s="880">
        <v>756</v>
      </c>
      <c r="AB23" s="880"/>
      <c r="AC23" s="880"/>
      <c r="AD23" s="880"/>
      <c r="AE23" s="881"/>
      <c r="AF23" s="882">
        <v>608</v>
      </c>
      <c r="AG23" s="880"/>
      <c r="AH23" s="880"/>
      <c r="AI23" s="880"/>
      <c r="AJ23" s="883"/>
      <c r="AK23" s="884"/>
      <c r="AL23" s="885"/>
      <c r="AM23" s="885"/>
      <c r="AN23" s="885"/>
      <c r="AO23" s="885"/>
      <c r="AP23" s="880">
        <v>30639</v>
      </c>
      <c r="AQ23" s="880"/>
      <c r="AR23" s="880"/>
      <c r="AS23" s="880"/>
      <c r="AT23" s="880"/>
      <c r="AU23" s="886"/>
      <c r="AV23" s="886"/>
      <c r="AW23" s="886"/>
      <c r="AX23" s="886"/>
      <c r="AY23" s="887"/>
      <c r="AZ23" s="895" t="s">
        <v>139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406</v>
      </c>
      <c r="C28" s="818"/>
      <c r="D28" s="818"/>
      <c r="E28" s="818"/>
      <c r="F28" s="818"/>
      <c r="G28" s="818"/>
      <c r="H28" s="818"/>
      <c r="I28" s="818"/>
      <c r="J28" s="818"/>
      <c r="K28" s="818"/>
      <c r="L28" s="818"/>
      <c r="M28" s="818"/>
      <c r="N28" s="818"/>
      <c r="O28" s="818"/>
      <c r="P28" s="819"/>
      <c r="Q28" s="908">
        <v>9547</v>
      </c>
      <c r="R28" s="909"/>
      <c r="S28" s="909"/>
      <c r="T28" s="909"/>
      <c r="U28" s="909"/>
      <c r="V28" s="909">
        <v>9338</v>
      </c>
      <c r="W28" s="909"/>
      <c r="X28" s="909"/>
      <c r="Y28" s="909"/>
      <c r="Z28" s="909"/>
      <c r="AA28" s="909">
        <v>209</v>
      </c>
      <c r="AB28" s="909"/>
      <c r="AC28" s="909"/>
      <c r="AD28" s="909"/>
      <c r="AE28" s="910"/>
      <c r="AF28" s="911">
        <v>209</v>
      </c>
      <c r="AG28" s="909"/>
      <c r="AH28" s="909"/>
      <c r="AI28" s="909"/>
      <c r="AJ28" s="912"/>
      <c r="AK28" s="913">
        <v>795</v>
      </c>
      <c r="AL28" s="904"/>
      <c r="AM28" s="904"/>
      <c r="AN28" s="904"/>
      <c r="AO28" s="904"/>
      <c r="AP28" s="904">
        <v>0</v>
      </c>
      <c r="AQ28" s="904"/>
      <c r="AR28" s="904"/>
      <c r="AS28" s="904"/>
      <c r="AT28" s="904"/>
      <c r="AU28" s="904" t="s">
        <v>600</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407</v>
      </c>
      <c r="C29" s="842"/>
      <c r="D29" s="842"/>
      <c r="E29" s="842"/>
      <c r="F29" s="842"/>
      <c r="G29" s="842"/>
      <c r="H29" s="842"/>
      <c r="I29" s="842"/>
      <c r="J29" s="842"/>
      <c r="K29" s="842"/>
      <c r="L29" s="842"/>
      <c r="M29" s="842"/>
      <c r="N29" s="842"/>
      <c r="O29" s="842"/>
      <c r="P29" s="843"/>
      <c r="Q29" s="844">
        <v>44</v>
      </c>
      <c r="R29" s="845"/>
      <c r="S29" s="845"/>
      <c r="T29" s="845"/>
      <c r="U29" s="845"/>
      <c r="V29" s="845">
        <v>37</v>
      </c>
      <c r="W29" s="845"/>
      <c r="X29" s="845"/>
      <c r="Y29" s="845"/>
      <c r="Z29" s="845"/>
      <c r="AA29" s="845">
        <v>6</v>
      </c>
      <c r="AB29" s="845"/>
      <c r="AC29" s="845"/>
      <c r="AD29" s="845"/>
      <c r="AE29" s="846"/>
      <c r="AF29" s="847">
        <v>6</v>
      </c>
      <c r="AG29" s="848"/>
      <c r="AH29" s="848"/>
      <c r="AI29" s="848"/>
      <c r="AJ29" s="849"/>
      <c r="AK29" s="916">
        <v>15</v>
      </c>
      <c r="AL29" s="917"/>
      <c r="AM29" s="917"/>
      <c r="AN29" s="917"/>
      <c r="AO29" s="917"/>
      <c r="AP29" s="917">
        <v>10</v>
      </c>
      <c r="AQ29" s="917"/>
      <c r="AR29" s="917"/>
      <c r="AS29" s="917"/>
      <c r="AT29" s="917"/>
      <c r="AU29" s="917">
        <v>3</v>
      </c>
      <c r="AV29" s="917"/>
      <c r="AW29" s="917"/>
      <c r="AX29" s="917"/>
      <c r="AY29" s="917"/>
      <c r="AZ29" s="918" t="s">
        <v>602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408</v>
      </c>
      <c r="C30" s="842"/>
      <c r="D30" s="842"/>
      <c r="E30" s="842"/>
      <c r="F30" s="842"/>
      <c r="G30" s="842"/>
      <c r="H30" s="842"/>
      <c r="I30" s="842"/>
      <c r="J30" s="842"/>
      <c r="K30" s="842"/>
      <c r="L30" s="842"/>
      <c r="M30" s="842"/>
      <c r="N30" s="842"/>
      <c r="O30" s="842"/>
      <c r="P30" s="843"/>
      <c r="Q30" s="844">
        <v>1225</v>
      </c>
      <c r="R30" s="845"/>
      <c r="S30" s="845"/>
      <c r="T30" s="845"/>
      <c r="U30" s="845"/>
      <c r="V30" s="845">
        <v>1203</v>
      </c>
      <c r="W30" s="845"/>
      <c r="X30" s="845"/>
      <c r="Y30" s="845"/>
      <c r="Z30" s="845"/>
      <c r="AA30" s="845">
        <v>22</v>
      </c>
      <c r="AB30" s="845"/>
      <c r="AC30" s="845"/>
      <c r="AD30" s="845"/>
      <c r="AE30" s="846"/>
      <c r="AF30" s="847">
        <v>22</v>
      </c>
      <c r="AG30" s="848"/>
      <c r="AH30" s="848"/>
      <c r="AI30" s="848"/>
      <c r="AJ30" s="849"/>
      <c r="AK30" s="916">
        <v>318</v>
      </c>
      <c r="AL30" s="917"/>
      <c r="AM30" s="917"/>
      <c r="AN30" s="917"/>
      <c r="AO30" s="917"/>
      <c r="AP30" s="917">
        <v>0</v>
      </c>
      <c r="AQ30" s="917"/>
      <c r="AR30" s="917"/>
      <c r="AS30" s="917"/>
      <c r="AT30" s="917"/>
      <c r="AU30" s="917" t="s">
        <v>601</v>
      </c>
      <c r="AV30" s="917"/>
      <c r="AW30" s="917"/>
      <c r="AX30" s="917"/>
      <c r="AY30" s="917"/>
      <c r="AZ30" s="918" t="s">
        <v>601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409</v>
      </c>
      <c r="C31" s="842"/>
      <c r="D31" s="842"/>
      <c r="E31" s="842"/>
      <c r="F31" s="842"/>
      <c r="G31" s="842"/>
      <c r="H31" s="842"/>
      <c r="I31" s="842"/>
      <c r="J31" s="842"/>
      <c r="K31" s="842"/>
      <c r="L31" s="842"/>
      <c r="M31" s="842"/>
      <c r="N31" s="842"/>
      <c r="O31" s="842"/>
      <c r="P31" s="843"/>
      <c r="Q31" s="844">
        <v>7094</v>
      </c>
      <c r="R31" s="845"/>
      <c r="S31" s="845"/>
      <c r="T31" s="845"/>
      <c r="U31" s="845"/>
      <c r="V31" s="845">
        <v>7034</v>
      </c>
      <c r="W31" s="845"/>
      <c r="X31" s="845"/>
      <c r="Y31" s="845"/>
      <c r="Z31" s="845"/>
      <c r="AA31" s="845">
        <v>60</v>
      </c>
      <c r="AB31" s="845"/>
      <c r="AC31" s="845"/>
      <c r="AD31" s="845"/>
      <c r="AE31" s="846"/>
      <c r="AF31" s="847">
        <v>60</v>
      </c>
      <c r="AG31" s="848"/>
      <c r="AH31" s="848"/>
      <c r="AI31" s="848"/>
      <c r="AJ31" s="849"/>
      <c r="AK31" s="916">
        <v>1033</v>
      </c>
      <c r="AL31" s="917"/>
      <c r="AM31" s="917"/>
      <c r="AN31" s="917"/>
      <c r="AO31" s="917"/>
      <c r="AP31" s="917">
        <v>0</v>
      </c>
      <c r="AQ31" s="917"/>
      <c r="AR31" s="917"/>
      <c r="AS31" s="917"/>
      <c r="AT31" s="917"/>
      <c r="AU31" s="917" t="s">
        <v>601</v>
      </c>
      <c r="AV31" s="917"/>
      <c r="AW31" s="917"/>
      <c r="AX31" s="917"/>
      <c r="AY31" s="917"/>
      <c r="AZ31" s="918" t="s">
        <v>603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53</v>
      </c>
      <c r="R32" s="845"/>
      <c r="S32" s="845"/>
      <c r="T32" s="845"/>
      <c r="U32" s="845"/>
      <c r="V32" s="845">
        <v>48</v>
      </c>
      <c r="W32" s="845"/>
      <c r="X32" s="845"/>
      <c r="Y32" s="845"/>
      <c r="Z32" s="845"/>
      <c r="AA32" s="845">
        <v>5</v>
      </c>
      <c r="AB32" s="845"/>
      <c r="AC32" s="845"/>
      <c r="AD32" s="845"/>
      <c r="AE32" s="846"/>
      <c r="AF32" s="847">
        <v>5</v>
      </c>
      <c r="AG32" s="848"/>
      <c r="AH32" s="848"/>
      <c r="AI32" s="848"/>
      <c r="AJ32" s="849"/>
      <c r="AK32" s="916">
        <v>24</v>
      </c>
      <c r="AL32" s="917"/>
      <c r="AM32" s="917"/>
      <c r="AN32" s="917"/>
      <c r="AO32" s="917"/>
      <c r="AP32" s="917">
        <v>0</v>
      </c>
      <c r="AQ32" s="917"/>
      <c r="AR32" s="917"/>
      <c r="AS32" s="917"/>
      <c r="AT32" s="917"/>
      <c r="AU32" s="917" t="s">
        <v>601</v>
      </c>
      <c r="AV32" s="917"/>
      <c r="AW32" s="917"/>
      <c r="AX32" s="917"/>
      <c r="AY32" s="917"/>
      <c r="AZ32" s="918" t="s">
        <v>601</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411</v>
      </c>
      <c r="C33" s="842"/>
      <c r="D33" s="842"/>
      <c r="E33" s="842"/>
      <c r="F33" s="842"/>
      <c r="G33" s="842"/>
      <c r="H33" s="842"/>
      <c r="I33" s="842"/>
      <c r="J33" s="842"/>
      <c r="K33" s="842"/>
      <c r="L33" s="842"/>
      <c r="M33" s="842"/>
      <c r="N33" s="842"/>
      <c r="O33" s="842"/>
      <c r="P33" s="843"/>
      <c r="Q33" s="844">
        <v>1433</v>
      </c>
      <c r="R33" s="845"/>
      <c r="S33" s="845"/>
      <c r="T33" s="845"/>
      <c r="U33" s="845"/>
      <c r="V33" s="845">
        <v>1149</v>
      </c>
      <c r="W33" s="845"/>
      <c r="X33" s="845"/>
      <c r="Y33" s="845"/>
      <c r="Z33" s="845"/>
      <c r="AA33" s="845">
        <v>284</v>
      </c>
      <c r="AB33" s="845"/>
      <c r="AC33" s="845"/>
      <c r="AD33" s="845"/>
      <c r="AE33" s="846"/>
      <c r="AF33" s="847">
        <v>1715</v>
      </c>
      <c r="AG33" s="848"/>
      <c r="AH33" s="848"/>
      <c r="AI33" s="848"/>
      <c r="AJ33" s="849"/>
      <c r="AK33" s="916">
        <v>32</v>
      </c>
      <c r="AL33" s="917"/>
      <c r="AM33" s="917"/>
      <c r="AN33" s="917"/>
      <c r="AO33" s="917"/>
      <c r="AP33" s="917">
        <v>4248</v>
      </c>
      <c r="AQ33" s="917"/>
      <c r="AR33" s="917"/>
      <c r="AS33" s="917"/>
      <c r="AT33" s="917"/>
      <c r="AU33" s="917">
        <v>149</v>
      </c>
      <c r="AV33" s="917"/>
      <c r="AW33" s="917"/>
      <c r="AX33" s="917"/>
      <c r="AY33" s="917"/>
      <c r="AZ33" s="918" t="s">
        <v>603</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413</v>
      </c>
      <c r="C34" s="842"/>
      <c r="D34" s="842"/>
      <c r="E34" s="842"/>
      <c r="F34" s="842"/>
      <c r="G34" s="842"/>
      <c r="H34" s="842"/>
      <c r="I34" s="842"/>
      <c r="J34" s="842"/>
      <c r="K34" s="842"/>
      <c r="L34" s="842"/>
      <c r="M34" s="842"/>
      <c r="N34" s="842"/>
      <c r="O34" s="842"/>
      <c r="P34" s="843"/>
      <c r="Q34" s="844">
        <v>226</v>
      </c>
      <c r="R34" s="845"/>
      <c r="S34" s="845"/>
      <c r="T34" s="845"/>
      <c r="U34" s="845"/>
      <c r="V34" s="845">
        <v>236</v>
      </c>
      <c r="W34" s="845"/>
      <c r="X34" s="845"/>
      <c r="Y34" s="845"/>
      <c r="Z34" s="845"/>
      <c r="AA34" s="845">
        <v>-10</v>
      </c>
      <c r="AB34" s="845"/>
      <c r="AC34" s="845"/>
      <c r="AD34" s="845"/>
      <c r="AE34" s="846"/>
      <c r="AF34" s="847">
        <v>316</v>
      </c>
      <c r="AG34" s="848"/>
      <c r="AH34" s="848"/>
      <c r="AI34" s="848"/>
      <c r="AJ34" s="849"/>
      <c r="AK34" s="916">
        <v>19</v>
      </c>
      <c r="AL34" s="917"/>
      <c r="AM34" s="917"/>
      <c r="AN34" s="917"/>
      <c r="AO34" s="917"/>
      <c r="AP34" s="917">
        <v>560</v>
      </c>
      <c r="AQ34" s="917"/>
      <c r="AR34" s="917"/>
      <c r="AS34" s="917"/>
      <c r="AT34" s="917"/>
      <c r="AU34" s="917">
        <v>539</v>
      </c>
      <c r="AV34" s="917"/>
      <c r="AW34" s="917"/>
      <c r="AX34" s="917"/>
      <c r="AY34" s="917"/>
      <c r="AZ34" s="918" t="s">
        <v>601</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394</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2333</v>
      </c>
      <c r="AG63" s="928"/>
      <c r="AH63" s="928"/>
      <c r="AI63" s="928"/>
      <c r="AJ63" s="929"/>
      <c r="AK63" s="930"/>
      <c r="AL63" s="925"/>
      <c r="AM63" s="925"/>
      <c r="AN63" s="925"/>
      <c r="AO63" s="925"/>
      <c r="AP63" s="928">
        <v>4818</v>
      </c>
      <c r="AQ63" s="928"/>
      <c r="AR63" s="928"/>
      <c r="AS63" s="928"/>
      <c r="AT63" s="928"/>
      <c r="AU63" s="928">
        <v>691</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596</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v>0</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597</v>
      </c>
      <c r="C69" s="960"/>
      <c r="D69" s="960"/>
      <c r="E69" s="960"/>
      <c r="F69" s="960"/>
      <c r="G69" s="960"/>
      <c r="H69" s="960"/>
      <c r="I69" s="960"/>
      <c r="J69" s="960"/>
      <c r="K69" s="960"/>
      <c r="L69" s="960"/>
      <c r="M69" s="960"/>
      <c r="N69" s="960"/>
      <c r="O69" s="960"/>
      <c r="P69" s="961"/>
      <c r="Q69" s="962">
        <v>136</v>
      </c>
      <c r="R69" s="917"/>
      <c r="S69" s="917"/>
      <c r="T69" s="917"/>
      <c r="U69" s="917"/>
      <c r="V69" s="917">
        <v>96</v>
      </c>
      <c r="W69" s="917"/>
      <c r="X69" s="917"/>
      <c r="Y69" s="917"/>
      <c r="Z69" s="917"/>
      <c r="AA69" s="917">
        <v>40</v>
      </c>
      <c r="AB69" s="917"/>
      <c r="AC69" s="917"/>
      <c r="AD69" s="917"/>
      <c r="AE69" s="917"/>
      <c r="AF69" s="917">
        <v>40</v>
      </c>
      <c r="AG69" s="917"/>
      <c r="AH69" s="917"/>
      <c r="AI69" s="917"/>
      <c r="AJ69" s="917"/>
      <c r="AK69" s="917">
        <v>0</v>
      </c>
      <c r="AL69" s="917"/>
      <c r="AM69" s="917"/>
      <c r="AN69" s="917"/>
      <c r="AO69" s="917"/>
      <c r="AP69" s="917">
        <v>0</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598</v>
      </c>
      <c r="C70" s="960"/>
      <c r="D70" s="960"/>
      <c r="E70" s="960"/>
      <c r="F70" s="960"/>
      <c r="G70" s="960"/>
      <c r="H70" s="960"/>
      <c r="I70" s="960"/>
      <c r="J70" s="960"/>
      <c r="K70" s="960"/>
      <c r="L70" s="960"/>
      <c r="M70" s="960"/>
      <c r="N70" s="960"/>
      <c r="O70" s="960"/>
      <c r="P70" s="961"/>
      <c r="Q70" s="962">
        <v>430</v>
      </c>
      <c r="R70" s="917"/>
      <c r="S70" s="917"/>
      <c r="T70" s="917"/>
      <c r="U70" s="917"/>
      <c r="V70" s="917">
        <v>425</v>
      </c>
      <c r="W70" s="917"/>
      <c r="X70" s="917"/>
      <c r="Y70" s="917"/>
      <c r="Z70" s="917"/>
      <c r="AA70" s="917">
        <v>5</v>
      </c>
      <c r="AB70" s="917"/>
      <c r="AC70" s="917"/>
      <c r="AD70" s="917"/>
      <c r="AE70" s="917"/>
      <c r="AF70" s="917">
        <v>5</v>
      </c>
      <c r="AG70" s="917"/>
      <c r="AH70" s="917"/>
      <c r="AI70" s="917"/>
      <c r="AJ70" s="917"/>
      <c r="AK70" s="917">
        <v>0</v>
      </c>
      <c r="AL70" s="917"/>
      <c r="AM70" s="917"/>
      <c r="AN70" s="917"/>
      <c r="AO70" s="917"/>
      <c r="AP70" s="917">
        <v>0</v>
      </c>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599</v>
      </c>
      <c r="C71" s="960"/>
      <c r="D71" s="960"/>
      <c r="E71" s="960"/>
      <c r="F71" s="960"/>
      <c r="G71" s="960"/>
      <c r="H71" s="960"/>
      <c r="I71" s="960"/>
      <c r="J71" s="960"/>
      <c r="K71" s="960"/>
      <c r="L71" s="960"/>
      <c r="M71" s="960"/>
      <c r="N71" s="960"/>
      <c r="O71" s="960"/>
      <c r="P71" s="961"/>
      <c r="Q71" s="962">
        <v>285091</v>
      </c>
      <c r="R71" s="917"/>
      <c r="S71" s="917"/>
      <c r="T71" s="917"/>
      <c r="U71" s="917"/>
      <c r="V71" s="917">
        <v>273242</v>
      </c>
      <c r="W71" s="917"/>
      <c r="X71" s="917"/>
      <c r="Y71" s="917"/>
      <c r="Z71" s="917"/>
      <c r="AA71" s="917">
        <v>11849</v>
      </c>
      <c r="AB71" s="917"/>
      <c r="AC71" s="917"/>
      <c r="AD71" s="917"/>
      <c r="AE71" s="917"/>
      <c r="AF71" s="917">
        <v>11849</v>
      </c>
      <c r="AG71" s="917"/>
      <c r="AH71" s="917"/>
      <c r="AI71" s="917"/>
      <c r="AJ71" s="917"/>
      <c r="AK71" s="917">
        <v>343</v>
      </c>
      <c r="AL71" s="917"/>
      <c r="AM71" s="917"/>
      <c r="AN71" s="917"/>
      <c r="AO71" s="917"/>
      <c r="AP71" s="917">
        <v>0</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12458</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35</v>
      </c>
      <c r="CS102" s="936"/>
      <c r="CT102" s="936"/>
      <c r="CU102" s="936"/>
      <c r="CV102" s="979"/>
      <c r="CW102" s="978"/>
      <c r="CX102" s="936"/>
      <c r="CY102" s="936"/>
      <c r="CZ102" s="936"/>
      <c r="DA102" s="979"/>
      <c r="DB102" s="978">
        <v>77</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310</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310</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310</v>
      </c>
      <c r="DR109" s="981"/>
      <c r="DS109" s="981"/>
      <c r="DT109" s="981"/>
      <c r="DU109" s="982"/>
      <c r="DV109" s="980" t="s">
        <v>438</v>
      </c>
      <c r="DW109" s="981"/>
      <c r="DX109" s="981"/>
      <c r="DY109" s="981"/>
      <c r="DZ109" s="983"/>
    </row>
    <row r="110" spans="1:131" s="248" customFormat="1" ht="26.25" customHeight="1">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3620156</v>
      </c>
      <c r="AB110" s="988"/>
      <c r="AC110" s="988"/>
      <c r="AD110" s="988"/>
      <c r="AE110" s="989"/>
      <c r="AF110" s="990">
        <v>3732113</v>
      </c>
      <c r="AG110" s="988"/>
      <c r="AH110" s="988"/>
      <c r="AI110" s="988"/>
      <c r="AJ110" s="989"/>
      <c r="AK110" s="990">
        <v>3796089</v>
      </c>
      <c r="AL110" s="988"/>
      <c r="AM110" s="988"/>
      <c r="AN110" s="988"/>
      <c r="AO110" s="989"/>
      <c r="AP110" s="991">
        <v>24.3</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31238730</v>
      </c>
      <c r="BR110" s="1023"/>
      <c r="BS110" s="1023"/>
      <c r="BT110" s="1023"/>
      <c r="BU110" s="1023"/>
      <c r="BV110" s="1023">
        <v>31598504</v>
      </c>
      <c r="BW110" s="1023"/>
      <c r="BX110" s="1023"/>
      <c r="BY110" s="1023"/>
      <c r="BZ110" s="1023"/>
      <c r="CA110" s="1023">
        <v>30639164</v>
      </c>
      <c r="CB110" s="1023"/>
      <c r="CC110" s="1023"/>
      <c r="CD110" s="1023"/>
      <c r="CE110" s="1023"/>
      <c r="CF110" s="1037">
        <v>196.1</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417</v>
      </c>
      <c r="DM110" s="1023"/>
      <c r="DN110" s="1023"/>
      <c r="DO110" s="1023"/>
      <c r="DP110" s="1023"/>
      <c r="DQ110" s="1023" t="s">
        <v>444</v>
      </c>
      <c r="DR110" s="1023"/>
      <c r="DS110" s="1023"/>
      <c r="DT110" s="1023"/>
      <c r="DU110" s="1023"/>
      <c r="DV110" s="1024" t="s">
        <v>130</v>
      </c>
      <c r="DW110" s="1024"/>
      <c r="DX110" s="1024"/>
      <c r="DY110" s="1024"/>
      <c r="DZ110" s="1025"/>
    </row>
    <row r="111" spans="1:131" s="248" customFormat="1" ht="26.25" customHeight="1">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417</v>
      </c>
      <c r="AB111" s="1030"/>
      <c r="AC111" s="1030"/>
      <c r="AD111" s="1030"/>
      <c r="AE111" s="1031"/>
      <c r="AF111" s="1032" t="s">
        <v>130</v>
      </c>
      <c r="AG111" s="1030"/>
      <c r="AH111" s="1030"/>
      <c r="AI111" s="1030"/>
      <c r="AJ111" s="1031"/>
      <c r="AK111" s="1032" t="s">
        <v>446</v>
      </c>
      <c r="AL111" s="1030"/>
      <c r="AM111" s="1030"/>
      <c r="AN111" s="1030"/>
      <c r="AO111" s="1031"/>
      <c r="AP111" s="1033" t="s">
        <v>444</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880307</v>
      </c>
      <c r="BR111" s="1016"/>
      <c r="BS111" s="1016"/>
      <c r="BT111" s="1016"/>
      <c r="BU111" s="1016"/>
      <c r="BV111" s="1016">
        <v>733626</v>
      </c>
      <c r="BW111" s="1016"/>
      <c r="BX111" s="1016"/>
      <c r="BY111" s="1016"/>
      <c r="BZ111" s="1016"/>
      <c r="CA111" s="1016">
        <v>640817</v>
      </c>
      <c r="CB111" s="1016"/>
      <c r="CC111" s="1016"/>
      <c r="CD111" s="1016"/>
      <c r="CE111" s="1016"/>
      <c r="CF111" s="1010">
        <v>4.0999999999999996</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444</v>
      </c>
      <c r="DM111" s="1016"/>
      <c r="DN111" s="1016"/>
      <c r="DO111" s="1016"/>
      <c r="DP111" s="1016"/>
      <c r="DQ111" s="1016" t="s">
        <v>446</v>
      </c>
      <c r="DR111" s="1016"/>
      <c r="DS111" s="1016"/>
      <c r="DT111" s="1016"/>
      <c r="DU111" s="1016"/>
      <c r="DV111" s="1017" t="s">
        <v>417</v>
      </c>
      <c r="DW111" s="1017"/>
      <c r="DX111" s="1017"/>
      <c r="DY111" s="1017"/>
      <c r="DZ111" s="1018"/>
    </row>
    <row r="112" spans="1:131" s="248" customFormat="1" ht="26.25" customHeight="1">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444</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629489</v>
      </c>
      <c r="BR112" s="1016"/>
      <c r="BS112" s="1016"/>
      <c r="BT112" s="1016"/>
      <c r="BU112" s="1016"/>
      <c r="BV112" s="1016">
        <v>699648</v>
      </c>
      <c r="BW112" s="1016"/>
      <c r="BX112" s="1016"/>
      <c r="BY112" s="1016"/>
      <c r="BZ112" s="1016"/>
      <c r="CA112" s="1016">
        <v>690364</v>
      </c>
      <c r="CB112" s="1016"/>
      <c r="CC112" s="1016"/>
      <c r="CD112" s="1016"/>
      <c r="CE112" s="1016"/>
      <c r="CF112" s="1010">
        <v>4.4000000000000004</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446</v>
      </c>
      <c r="DM112" s="1016"/>
      <c r="DN112" s="1016"/>
      <c r="DO112" s="1016"/>
      <c r="DP112" s="1016"/>
      <c r="DQ112" s="1016" t="s">
        <v>446</v>
      </c>
      <c r="DR112" s="1016"/>
      <c r="DS112" s="1016"/>
      <c r="DT112" s="1016"/>
      <c r="DU112" s="1016"/>
      <c r="DV112" s="1017" t="s">
        <v>130</v>
      </c>
      <c r="DW112" s="1017"/>
      <c r="DX112" s="1017"/>
      <c r="DY112" s="1017"/>
      <c r="DZ112" s="1018"/>
    </row>
    <row r="113" spans="1:130" s="248" customFormat="1" ht="26.25" customHeight="1">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54680</v>
      </c>
      <c r="AB113" s="1030"/>
      <c r="AC113" s="1030"/>
      <c r="AD113" s="1030"/>
      <c r="AE113" s="1031"/>
      <c r="AF113" s="1032">
        <v>53725</v>
      </c>
      <c r="AG113" s="1030"/>
      <c r="AH113" s="1030"/>
      <c r="AI113" s="1030"/>
      <c r="AJ113" s="1031"/>
      <c r="AK113" s="1032">
        <v>55762</v>
      </c>
      <c r="AL113" s="1030"/>
      <c r="AM113" s="1030"/>
      <c r="AN113" s="1030"/>
      <c r="AO113" s="1031"/>
      <c r="AP113" s="1033">
        <v>0.4</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t="s">
        <v>446</v>
      </c>
      <c r="BR113" s="1016"/>
      <c r="BS113" s="1016"/>
      <c r="BT113" s="1016"/>
      <c r="BU113" s="1016"/>
      <c r="BV113" s="1016" t="s">
        <v>446</v>
      </c>
      <c r="BW113" s="1016"/>
      <c r="BX113" s="1016"/>
      <c r="BY113" s="1016"/>
      <c r="BZ113" s="1016"/>
      <c r="CA113" s="1016" t="s">
        <v>446</v>
      </c>
      <c r="CB113" s="1016"/>
      <c r="CC113" s="1016"/>
      <c r="CD113" s="1016"/>
      <c r="CE113" s="1016"/>
      <c r="CF113" s="1010" t="s">
        <v>130</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417</v>
      </c>
      <c r="DM113" s="1055"/>
      <c r="DN113" s="1055"/>
      <c r="DO113" s="1055"/>
      <c r="DP113" s="1056"/>
      <c r="DQ113" s="1057" t="s">
        <v>446</v>
      </c>
      <c r="DR113" s="1055"/>
      <c r="DS113" s="1055"/>
      <c r="DT113" s="1055"/>
      <c r="DU113" s="1056"/>
      <c r="DV113" s="1058" t="s">
        <v>417</v>
      </c>
      <c r="DW113" s="1059"/>
      <c r="DX113" s="1059"/>
      <c r="DY113" s="1059"/>
      <c r="DZ113" s="1060"/>
    </row>
    <row r="114" spans="1:130" s="248" customFormat="1" ht="26.25" customHeight="1">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457</v>
      </c>
      <c r="AB114" s="1055"/>
      <c r="AC114" s="1055"/>
      <c r="AD114" s="1055"/>
      <c r="AE114" s="1056"/>
      <c r="AF114" s="1057" t="s">
        <v>130</v>
      </c>
      <c r="AG114" s="1055"/>
      <c r="AH114" s="1055"/>
      <c r="AI114" s="1055"/>
      <c r="AJ114" s="1056"/>
      <c r="AK114" s="1057" t="s">
        <v>417</v>
      </c>
      <c r="AL114" s="1055"/>
      <c r="AM114" s="1055"/>
      <c r="AN114" s="1055"/>
      <c r="AO114" s="1056"/>
      <c r="AP114" s="1058" t="s">
        <v>457</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3629546</v>
      </c>
      <c r="BR114" s="1016"/>
      <c r="BS114" s="1016"/>
      <c r="BT114" s="1016"/>
      <c r="BU114" s="1016"/>
      <c r="BV114" s="1016">
        <v>3860203</v>
      </c>
      <c r="BW114" s="1016"/>
      <c r="BX114" s="1016"/>
      <c r="BY114" s="1016"/>
      <c r="BZ114" s="1016"/>
      <c r="CA114" s="1016">
        <v>3611706</v>
      </c>
      <c r="CB114" s="1016"/>
      <c r="CC114" s="1016"/>
      <c r="CD114" s="1016"/>
      <c r="CE114" s="1016"/>
      <c r="CF114" s="1010">
        <v>23.1</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130</v>
      </c>
      <c r="DM114" s="1055"/>
      <c r="DN114" s="1055"/>
      <c r="DO114" s="1055"/>
      <c r="DP114" s="1056"/>
      <c r="DQ114" s="1057" t="s">
        <v>446</v>
      </c>
      <c r="DR114" s="1055"/>
      <c r="DS114" s="1055"/>
      <c r="DT114" s="1055"/>
      <c r="DU114" s="1056"/>
      <c r="DV114" s="1058" t="s">
        <v>446</v>
      </c>
      <c r="DW114" s="1059"/>
      <c r="DX114" s="1059"/>
      <c r="DY114" s="1059"/>
      <c r="DZ114" s="1060"/>
    </row>
    <row r="115" spans="1:130" s="248" customFormat="1" ht="26.25" customHeight="1">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143948</v>
      </c>
      <c r="AB115" s="1030"/>
      <c r="AC115" s="1030"/>
      <c r="AD115" s="1030"/>
      <c r="AE115" s="1031"/>
      <c r="AF115" s="1032">
        <v>147340</v>
      </c>
      <c r="AG115" s="1030"/>
      <c r="AH115" s="1030"/>
      <c r="AI115" s="1030"/>
      <c r="AJ115" s="1031"/>
      <c r="AK115" s="1032">
        <v>92148</v>
      </c>
      <c r="AL115" s="1030"/>
      <c r="AM115" s="1030"/>
      <c r="AN115" s="1030"/>
      <c r="AO115" s="1031"/>
      <c r="AP115" s="1033">
        <v>0.6</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130</v>
      </c>
      <c r="BW115" s="1016"/>
      <c r="BX115" s="1016"/>
      <c r="BY115" s="1016"/>
      <c r="BZ115" s="1016"/>
      <c r="CA115" s="1016" t="s">
        <v>446</v>
      </c>
      <c r="CB115" s="1016"/>
      <c r="CC115" s="1016"/>
      <c r="CD115" s="1016"/>
      <c r="CE115" s="1016"/>
      <c r="CF115" s="1010" t="s">
        <v>446</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446</v>
      </c>
      <c r="DM115" s="1055"/>
      <c r="DN115" s="1055"/>
      <c r="DO115" s="1055"/>
      <c r="DP115" s="1056"/>
      <c r="DQ115" s="1057" t="s">
        <v>446</v>
      </c>
      <c r="DR115" s="1055"/>
      <c r="DS115" s="1055"/>
      <c r="DT115" s="1055"/>
      <c r="DU115" s="1056"/>
      <c r="DV115" s="1058" t="s">
        <v>130</v>
      </c>
      <c r="DW115" s="1059"/>
      <c r="DX115" s="1059"/>
      <c r="DY115" s="1059"/>
      <c r="DZ115" s="1060"/>
    </row>
    <row r="116" spans="1:130" s="248" customFormat="1" ht="26.25" customHeight="1">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417</v>
      </c>
      <c r="AB116" s="1055"/>
      <c r="AC116" s="1055"/>
      <c r="AD116" s="1055"/>
      <c r="AE116" s="1056"/>
      <c r="AF116" s="1057">
        <v>157</v>
      </c>
      <c r="AG116" s="1055"/>
      <c r="AH116" s="1055"/>
      <c r="AI116" s="1055"/>
      <c r="AJ116" s="1056"/>
      <c r="AK116" s="1057">
        <v>134</v>
      </c>
      <c r="AL116" s="1055"/>
      <c r="AM116" s="1055"/>
      <c r="AN116" s="1055"/>
      <c r="AO116" s="1056"/>
      <c r="AP116" s="1058">
        <v>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457</v>
      </c>
      <c r="BR116" s="1016"/>
      <c r="BS116" s="1016"/>
      <c r="BT116" s="1016"/>
      <c r="BU116" s="1016"/>
      <c r="BV116" s="1016" t="s">
        <v>446</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446</v>
      </c>
      <c r="DM116" s="1055"/>
      <c r="DN116" s="1055"/>
      <c r="DO116" s="1055"/>
      <c r="DP116" s="1056"/>
      <c r="DQ116" s="1057" t="s">
        <v>446</v>
      </c>
      <c r="DR116" s="1055"/>
      <c r="DS116" s="1055"/>
      <c r="DT116" s="1055"/>
      <c r="DU116" s="1056"/>
      <c r="DV116" s="1058" t="s">
        <v>130</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3818784</v>
      </c>
      <c r="AB117" s="1073"/>
      <c r="AC117" s="1073"/>
      <c r="AD117" s="1073"/>
      <c r="AE117" s="1074"/>
      <c r="AF117" s="1075">
        <v>3933335</v>
      </c>
      <c r="AG117" s="1073"/>
      <c r="AH117" s="1073"/>
      <c r="AI117" s="1073"/>
      <c r="AJ117" s="1074"/>
      <c r="AK117" s="1075">
        <v>3944133</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446</v>
      </c>
      <c r="BW117" s="1016"/>
      <c r="BX117" s="1016"/>
      <c r="BY117" s="1016"/>
      <c r="BZ117" s="1016"/>
      <c r="CA117" s="1016" t="s">
        <v>444</v>
      </c>
      <c r="CB117" s="1016"/>
      <c r="CC117" s="1016"/>
      <c r="CD117" s="1016"/>
      <c r="CE117" s="1016"/>
      <c r="CF117" s="1010" t="s">
        <v>130</v>
      </c>
      <c r="CG117" s="1011"/>
      <c r="CH117" s="1011"/>
      <c r="CI117" s="1011"/>
      <c r="CJ117" s="1011"/>
      <c r="CK117" s="1041"/>
      <c r="CL117" s="1042"/>
      <c r="CM117" s="1012" t="s">
        <v>468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469</v>
      </c>
      <c r="DH117" s="1055"/>
      <c r="DI117" s="1055"/>
      <c r="DJ117" s="1055"/>
      <c r="DK117" s="1056"/>
      <c r="DL117" s="1057" t="s">
        <v>444</v>
      </c>
      <c r="DM117" s="1055"/>
      <c r="DN117" s="1055"/>
      <c r="DO117" s="1055"/>
      <c r="DP117" s="1056"/>
      <c r="DQ117" s="1057" t="s">
        <v>444</v>
      </c>
      <c r="DR117" s="1055"/>
      <c r="DS117" s="1055"/>
      <c r="DT117" s="1055"/>
      <c r="DU117" s="1056"/>
      <c r="DV117" s="1058" t="s">
        <v>446</v>
      </c>
      <c r="DW117" s="1059"/>
      <c r="DX117" s="1059"/>
      <c r="DY117" s="1059"/>
      <c r="DZ117" s="1060"/>
    </row>
    <row r="118" spans="1:130" s="248" customFormat="1" ht="26.25" customHeight="1">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310</v>
      </c>
      <c r="AL118" s="981"/>
      <c r="AM118" s="981"/>
      <c r="AN118" s="981"/>
      <c r="AO118" s="982"/>
      <c r="AP118" s="1067" t="s">
        <v>438</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457</v>
      </c>
      <c r="BW118" s="1094"/>
      <c r="BX118" s="1094"/>
      <c r="BY118" s="1094"/>
      <c r="BZ118" s="1094"/>
      <c r="CA118" s="1094" t="s">
        <v>457</v>
      </c>
      <c r="CB118" s="1094"/>
      <c r="CC118" s="1094"/>
      <c r="CD118" s="1094"/>
      <c r="CE118" s="1094"/>
      <c r="CF118" s="1010" t="s">
        <v>130</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457</v>
      </c>
      <c r="DH118" s="1055"/>
      <c r="DI118" s="1055"/>
      <c r="DJ118" s="1055"/>
      <c r="DK118" s="1056"/>
      <c r="DL118" s="1057" t="s">
        <v>444</v>
      </c>
      <c r="DM118" s="1055"/>
      <c r="DN118" s="1055"/>
      <c r="DO118" s="1055"/>
      <c r="DP118" s="1056"/>
      <c r="DQ118" s="1057" t="s">
        <v>457</v>
      </c>
      <c r="DR118" s="1055"/>
      <c r="DS118" s="1055"/>
      <c r="DT118" s="1055"/>
      <c r="DU118" s="1056"/>
      <c r="DV118" s="1058" t="s">
        <v>444</v>
      </c>
      <c r="DW118" s="1059"/>
      <c r="DX118" s="1059"/>
      <c r="DY118" s="1059"/>
      <c r="DZ118" s="1060"/>
    </row>
    <row r="119" spans="1:130" s="248" customFormat="1" ht="26.25" customHeight="1">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457</v>
      </c>
      <c r="AB119" s="988"/>
      <c r="AC119" s="988"/>
      <c r="AD119" s="988"/>
      <c r="AE119" s="989"/>
      <c r="AF119" s="990" t="s">
        <v>457</v>
      </c>
      <c r="AG119" s="988"/>
      <c r="AH119" s="988"/>
      <c r="AI119" s="988"/>
      <c r="AJ119" s="989"/>
      <c r="AK119" s="990" t="s">
        <v>457</v>
      </c>
      <c r="AL119" s="988"/>
      <c r="AM119" s="988"/>
      <c r="AN119" s="988"/>
      <c r="AO119" s="989"/>
      <c r="AP119" s="991" t="s">
        <v>457</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472</v>
      </c>
      <c r="BP119" s="1102"/>
      <c r="BQ119" s="1093">
        <v>36378072</v>
      </c>
      <c r="BR119" s="1094"/>
      <c r="BS119" s="1094"/>
      <c r="BT119" s="1094"/>
      <c r="BU119" s="1094"/>
      <c r="BV119" s="1094">
        <v>36891981</v>
      </c>
      <c r="BW119" s="1094"/>
      <c r="BX119" s="1094"/>
      <c r="BY119" s="1094"/>
      <c r="BZ119" s="1094"/>
      <c r="CA119" s="1094">
        <v>35582051</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880307</v>
      </c>
      <c r="DH119" s="1080"/>
      <c r="DI119" s="1080"/>
      <c r="DJ119" s="1080"/>
      <c r="DK119" s="1081"/>
      <c r="DL119" s="1079">
        <v>733626</v>
      </c>
      <c r="DM119" s="1080"/>
      <c r="DN119" s="1080"/>
      <c r="DO119" s="1080"/>
      <c r="DP119" s="1081"/>
      <c r="DQ119" s="1079">
        <v>640817</v>
      </c>
      <c r="DR119" s="1080"/>
      <c r="DS119" s="1080"/>
      <c r="DT119" s="1080"/>
      <c r="DU119" s="1081"/>
      <c r="DV119" s="1082">
        <v>4.0999999999999996</v>
      </c>
      <c r="DW119" s="1083"/>
      <c r="DX119" s="1083"/>
      <c r="DY119" s="1083"/>
      <c r="DZ119" s="1084"/>
    </row>
    <row r="120" spans="1:130" s="248" customFormat="1" ht="26.25" customHeight="1">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474</v>
      </c>
      <c r="AB120" s="1055"/>
      <c r="AC120" s="1055"/>
      <c r="AD120" s="1055"/>
      <c r="AE120" s="1056"/>
      <c r="AF120" s="1057" t="s">
        <v>457</v>
      </c>
      <c r="AG120" s="1055"/>
      <c r="AH120" s="1055"/>
      <c r="AI120" s="1055"/>
      <c r="AJ120" s="1056"/>
      <c r="AK120" s="1057" t="s">
        <v>474</v>
      </c>
      <c r="AL120" s="1055"/>
      <c r="AM120" s="1055"/>
      <c r="AN120" s="1055"/>
      <c r="AO120" s="1056"/>
      <c r="AP120" s="1058" t="s">
        <v>457</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6182744</v>
      </c>
      <c r="BR120" s="1023"/>
      <c r="BS120" s="1023"/>
      <c r="BT120" s="1023"/>
      <c r="BU120" s="1023"/>
      <c r="BV120" s="1023">
        <v>5463815</v>
      </c>
      <c r="BW120" s="1023"/>
      <c r="BX120" s="1023"/>
      <c r="BY120" s="1023"/>
      <c r="BZ120" s="1023"/>
      <c r="CA120" s="1023">
        <v>4368866</v>
      </c>
      <c r="CB120" s="1023"/>
      <c r="CC120" s="1023"/>
      <c r="CD120" s="1023"/>
      <c r="CE120" s="1023"/>
      <c r="CF120" s="1037">
        <v>28</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t="s">
        <v>457</v>
      </c>
      <c r="DH120" s="1023"/>
      <c r="DI120" s="1023"/>
      <c r="DJ120" s="1023"/>
      <c r="DK120" s="1023"/>
      <c r="DL120" s="1023" t="s">
        <v>474</v>
      </c>
      <c r="DM120" s="1023"/>
      <c r="DN120" s="1023"/>
      <c r="DO120" s="1023"/>
      <c r="DP120" s="1023"/>
      <c r="DQ120" s="1023">
        <v>538713</v>
      </c>
      <c r="DR120" s="1023"/>
      <c r="DS120" s="1023"/>
      <c r="DT120" s="1023"/>
      <c r="DU120" s="1023"/>
      <c r="DV120" s="1024">
        <v>3.4</v>
      </c>
      <c r="DW120" s="1024"/>
      <c r="DX120" s="1024"/>
      <c r="DY120" s="1024"/>
      <c r="DZ120" s="1025"/>
    </row>
    <row r="121" spans="1:130" s="248" customFormat="1" ht="26.25" customHeight="1">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474</v>
      </c>
      <c r="AB121" s="1055"/>
      <c r="AC121" s="1055"/>
      <c r="AD121" s="1055"/>
      <c r="AE121" s="1056"/>
      <c r="AF121" s="1057" t="s">
        <v>474</v>
      </c>
      <c r="AG121" s="1055"/>
      <c r="AH121" s="1055"/>
      <c r="AI121" s="1055"/>
      <c r="AJ121" s="1056"/>
      <c r="AK121" s="1057" t="s">
        <v>444</v>
      </c>
      <c r="AL121" s="1055"/>
      <c r="AM121" s="1055"/>
      <c r="AN121" s="1055"/>
      <c r="AO121" s="1056"/>
      <c r="AP121" s="1058" t="s">
        <v>474</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2270186</v>
      </c>
      <c r="BR121" s="1016"/>
      <c r="BS121" s="1016"/>
      <c r="BT121" s="1016"/>
      <c r="BU121" s="1016"/>
      <c r="BV121" s="1016">
        <v>2419607</v>
      </c>
      <c r="BW121" s="1016"/>
      <c r="BX121" s="1016"/>
      <c r="BY121" s="1016"/>
      <c r="BZ121" s="1016"/>
      <c r="CA121" s="1016">
        <v>2137628</v>
      </c>
      <c r="CB121" s="1016"/>
      <c r="CC121" s="1016"/>
      <c r="CD121" s="1016"/>
      <c r="CE121" s="1016"/>
      <c r="CF121" s="1010">
        <v>13.7</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123228</v>
      </c>
      <c r="DH121" s="1016"/>
      <c r="DI121" s="1016"/>
      <c r="DJ121" s="1016"/>
      <c r="DK121" s="1016"/>
      <c r="DL121" s="1016">
        <v>159036</v>
      </c>
      <c r="DM121" s="1016"/>
      <c r="DN121" s="1016"/>
      <c r="DO121" s="1016"/>
      <c r="DP121" s="1016"/>
      <c r="DQ121" s="1016">
        <v>148682</v>
      </c>
      <c r="DR121" s="1016"/>
      <c r="DS121" s="1016"/>
      <c r="DT121" s="1016"/>
      <c r="DU121" s="1016"/>
      <c r="DV121" s="1017">
        <v>1</v>
      </c>
      <c r="DW121" s="1017"/>
      <c r="DX121" s="1017"/>
      <c r="DY121" s="1017"/>
      <c r="DZ121" s="1018"/>
    </row>
    <row r="122" spans="1:130" s="248" customFormat="1" ht="26.25" customHeight="1">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446</v>
      </c>
      <c r="AB122" s="1055"/>
      <c r="AC122" s="1055"/>
      <c r="AD122" s="1055"/>
      <c r="AE122" s="1056"/>
      <c r="AF122" s="1057" t="s">
        <v>474</v>
      </c>
      <c r="AG122" s="1055"/>
      <c r="AH122" s="1055"/>
      <c r="AI122" s="1055"/>
      <c r="AJ122" s="1056"/>
      <c r="AK122" s="1057" t="s">
        <v>130</v>
      </c>
      <c r="AL122" s="1055"/>
      <c r="AM122" s="1055"/>
      <c r="AN122" s="1055"/>
      <c r="AO122" s="1056"/>
      <c r="AP122" s="1058" t="s">
        <v>474</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19508834</v>
      </c>
      <c r="BR122" s="1094"/>
      <c r="BS122" s="1094"/>
      <c r="BT122" s="1094"/>
      <c r="BU122" s="1094"/>
      <c r="BV122" s="1094">
        <v>19441851</v>
      </c>
      <c r="BW122" s="1094"/>
      <c r="BX122" s="1094"/>
      <c r="BY122" s="1094"/>
      <c r="BZ122" s="1094"/>
      <c r="CA122" s="1094">
        <v>19207039</v>
      </c>
      <c r="CB122" s="1094"/>
      <c r="CC122" s="1094"/>
      <c r="CD122" s="1094"/>
      <c r="CE122" s="1094"/>
      <c r="CF122" s="1114">
        <v>123</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v>3155</v>
      </c>
      <c r="DH122" s="1016"/>
      <c r="DI122" s="1016"/>
      <c r="DJ122" s="1016"/>
      <c r="DK122" s="1016"/>
      <c r="DL122" s="1016">
        <v>3619</v>
      </c>
      <c r="DM122" s="1016"/>
      <c r="DN122" s="1016"/>
      <c r="DO122" s="1016"/>
      <c r="DP122" s="1016"/>
      <c r="DQ122" s="1016">
        <v>2969</v>
      </c>
      <c r="DR122" s="1016"/>
      <c r="DS122" s="1016"/>
      <c r="DT122" s="1016"/>
      <c r="DU122" s="1016"/>
      <c r="DV122" s="1017">
        <v>0</v>
      </c>
      <c r="DW122" s="1017"/>
      <c r="DX122" s="1017"/>
      <c r="DY122" s="1017"/>
      <c r="DZ122" s="1018"/>
    </row>
    <row r="123" spans="1:130" s="248" customFormat="1" ht="26.25" customHeight="1">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444</v>
      </c>
      <c r="AB123" s="1055"/>
      <c r="AC123" s="1055"/>
      <c r="AD123" s="1055"/>
      <c r="AE123" s="1056"/>
      <c r="AF123" s="1057" t="s">
        <v>444</v>
      </c>
      <c r="AG123" s="1055"/>
      <c r="AH123" s="1055"/>
      <c r="AI123" s="1055"/>
      <c r="AJ123" s="1056"/>
      <c r="AK123" s="1057" t="s">
        <v>444</v>
      </c>
      <c r="AL123" s="1055"/>
      <c r="AM123" s="1055"/>
      <c r="AN123" s="1055"/>
      <c r="AO123" s="1056"/>
      <c r="AP123" s="1058" t="s">
        <v>474</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484</v>
      </c>
      <c r="BP123" s="1102"/>
      <c r="BQ123" s="1161">
        <v>27961764</v>
      </c>
      <c r="BR123" s="1162"/>
      <c r="BS123" s="1162"/>
      <c r="BT123" s="1162"/>
      <c r="BU123" s="1162"/>
      <c r="BV123" s="1162">
        <v>27325273</v>
      </c>
      <c r="BW123" s="1162"/>
      <c r="BX123" s="1162"/>
      <c r="BY123" s="1162"/>
      <c r="BZ123" s="1162"/>
      <c r="CA123" s="1162">
        <v>25713533</v>
      </c>
      <c r="CB123" s="1162"/>
      <c r="CC123" s="1162"/>
      <c r="CD123" s="1162"/>
      <c r="CE123" s="1162"/>
      <c r="CF123" s="1095"/>
      <c r="CG123" s="1096"/>
      <c r="CH123" s="1096"/>
      <c r="CI123" s="1096"/>
      <c r="CJ123" s="1097"/>
      <c r="CK123" s="1106"/>
      <c r="CL123" s="1107"/>
      <c r="CM123" s="1107"/>
      <c r="CN123" s="1107"/>
      <c r="CO123" s="1108"/>
      <c r="CP123" s="1116" t="s">
        <v>485</v>
      </c>
      <c r="CQ123" s="1117"/>
      <c r="CR123" s="1117"/>
      <c r="CS123" s="1117"/>
      <c r="CT123" s="1117"/>
      <c r="CU123" s="1117"/>
      <c r="CV123" s="1117"/>
      <c r="CW123" s="1117"/>
      <c r="CX123" s="1117"/>
      <c r="CY123" s="1117"/>
      <c r="CZ123" s="1117"/>
      <c r="DA123" s="1117"/>
      <c r="DB123" s="1117"/>
      <c r="DC123" s="1117"/>
      <c r="DD123" s="1117"/>
      <c r="DE123" s="1117"/>
      <c r="DF123" s="1118"/>
      <c r="DG123" s="1054" t="s">
        <v>446</v>
      </c>
      <c r="DH123" s="1055"/>
      <c r="DI123" s="1055"/>
      <c r="DJ123" s="1055"/>
      <c r="DK123" s="1056"/>
      <c r="DL123" s="1057" t="s">
        <v>446</v>
      </c>
      <c r="DM123" s="1055"/>
      <c r="DN123" s="1055"/>
      <c r="DO123" s="1055"/>
      <c r="DP123" s="1056"/>
      <c r="DQ123" s="1057" t="s">
        <v>446</v>
      </c>
      <c r="DR123" s="1055"/>
      <c r="DS123" s="1055"/>
      <c r="DT123" s="1055"/>
      <c r="DU123" s="1056"/>
      <c r="DV123" s="1058" t="s">
        <v>446</v>
      </c>
      <c r="DW123" s="1059"/>
      <c r="DX123" s="1059"/>
      <c r="DY123" s="1059"/>
      <c r="DZ123" s="1060"/>
    </row>
    <row r="124" spans="1:130" s="248" customFormat="1" ht="26.25" customHeight="1" thickBot="1">
      <c r="A124" s="1155"/>
      <c r="B124" s="1042"/>
      <c r="C124" s="1012" t="s">
        <v>468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446</v>
      </c>
      <c r="AG124" s="1055"/>
      <c r="AH124" s="1055"/>
      <c r="AI124" s="1055"/>
      <c r="AJ124" s="1056"/>
      <c r="AK124" s="1057" t="s">
        <v>446</v>
      </c>
      <c r="AL124" s="1055"/>
      <c r="AM124" s="1055"/>
      <c r="AN124" s="1055"/>
      <c r="AO124" s="1056"/>
      <c r="AP124" s="1058" t="s">
        <v>446</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56.1</v>
      </c>
      <c r="BR124" s="1124"/>
      <c r="BS124" s="1124"/>
      <c r="BT124" s="1124"/>
      <c r="BU124" s="1124"/>
      <c r="BV124" s="1124">
        <v>63.7</v>
      </c>
      <c r="BW124" s="1124"/>
      <c r="BX124" s="1124"/>
      <c r="BY124" s="1124"/>
      <c r="BZ124" s="1124"/>
      <c r="CA124" s="1124">
        <v>63.1</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v>503106</v>
      </c>
      <c r="DH124" s="1080"/>
      <c r="DI124" s="1080"/>
      <c r="DJ124" s="1080"/>
      <c r="DK124" s="1081"/>
      <c r="DL124" s="1079">
        <v>536993</v>
      </c>
      <c r="DM124" s="1080"/>
      <c r="DN124" s="1080"/>
      <c r="DO124" s="1080"/>
      <c r="DP124" s="1081"/>
      <c r="DQ124" s="1079" t="s">
        <v>186</v>
      </c>
      <c r="DR124" s="1080"/>
      <c r="DS124" s="1080"/>
      <c r="DT124" s="1080"/>
      <c r="DU124" s="1081"/>
      <c r="DV124" s="1082" t="s">
        <v>130</v>
      </c>
      <c r="DW124" s="1083"/>
      <c r="DX124" s="1083"/>
      <c r="DY124" s="1083"/>
      <c r="DZ124" s="1084"/>
    </row>
    <row r="125" spans="1:130" s="248" customFormat="1" ht="26.25" customHeight="1">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488</v>
      </c>
      <c r="AB125" s="1055"/>
      <c r="AC125" s="1055"/>
      <c r="AD125" s="1055"/>
      <c r="AE125" s="1056"/>
      <c r="AF125" s="1057" t="s">
        <v>186</v>
      </c>
      <c r="AG125" s="1055"/>
      <c r="AH125" s="1055"/>
      <c r="AI125" s="1055"/>
      <c r="AJ125" s="1056"/>
      <c r="AK125" s="1057" t="s">
        <v>457</v>
      </c>
      <c r="AL125" s="1055"/>
      <c r="AM125" s="1055"/>
      <c r="AN125" s="1055"/>
      <c r="AO125" s="1056"/>
      <c r="AP125" s="1058" t="s">
        <v>489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186</v>
      </c>
      <c r="DH125" s="1023"/>
      <c r="DI125" s="1023"/>
      <c r="DJ125" s="1023"/>
      <c r="DK125" s="1023"/>
      <c r="DL125" s="1023" t="s">
        <v>492</v>
      </c>
      <c r="DM125" s="1023"/>
      <c r="DN125" s="1023"/>
      <c r="DO125" s="1023"/>
      <c r="DP125" s="1023"/>
      <c r="DQ125" s="1023" t="s">
        <v>457</v>
      </c>
      <c r="DR125" s="1023"/>
      <c r="DS125" s="1023"/>
      <c r="DT125" s="1023"/>
      <c r="DU125" s="1023"/>
      <c r="DV125" s="1024" t="s">
        <v>492</v>
      </c>
      <c r="DW125" s="1024"/>
      <c r="DX125" s="1024"/>
      <c r="DY125" s="1024"/>
      <c r="DZ125" s="1025"/>
    </row>
    <row r="126" spans="1:130" s="248" customFormat="1" ht="26.25" customHeight="1" thickBot="1">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143948</v>
      </c>
      <c r="AB126" s="1055"/>
      <c r="AC126" s="1055"/>
      <c r="AD126" s="1055"/>
      <c r="AE126" s="1056"/>
      <c r="AF126" s="1057">
        <v>147340</v>
      </c>
      <c r="AG126" s="1055"/>
      <c r="AH126" s="1055"/>
      <c r="AI126" s="1055"/>
      <c r="AJ126" s="1056"/>
      <c r="AK126" s="1057">
        <v>92148</v>
      </c>
      <c r="AL126" s="1055"/>
      <c r="AM126" s="1055"/>
      <c r="AN126" s="1055"/>
      <c r="AO126" s="1056"/>
      <c r="AP126" s="1058">
        <v>0.6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457</v>
      </c>
      <c r="DM126" s="1016"/>
      <c r="DN126" s="1016"/>
      <c r="DO126" s="1016"/>
      <c r="DP126" s="1016"/>
      <c r="DQ126" s="1016" t="s">
        <v>494</v>
      </c>
      <c r="DR126" s="1016"/>
      <c r="DS126" s="1016"/>
      <c r="DT126" s="1016"/>
      <c r="DU126" s="1016"/>
      <c r="DV126" s="1017" t="s">
        <v>186</v>
      </c>
      <c r="DW126" s="1017"/>
      <c r="DX126" s="1017"/>
      <c r="DY126" s="1017"/>
      <c r="DZ126" s="1018"/>
    </row>
    <row r="127" spans="1:130" s="248" customFormat="1" ht="26.25" customHeight="1">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496</v>
      </c>
      <c r="AB127" s="1055"/>
      <c r="AC127" s="1055"/>
      <c r="AD127" s="1055"/>
      <c r="AE127" s="1056"/>
      <c r="AF127" s="1057" t="s">
        <v>130</v>
      </c>
      <c r="AG127" s="1055"/>
      <c r="AH127" s="1055"/>
      <c r="AI127" s="1055"/>
      <c r="AJ127" s="1056"/>
      <c r="AK127" s="1057" t="s">
        <v>130</v>
      </c>
      <c r="AL127" s="1055"/>
      <c r="AM127" s="1055"/>
      <c r="AN127" s="1055"/>
      <c r="AO127" s="1056"/>
      <c r="AP127" s="1058" t="s">
        <v>496</v>
      </c>
      <c r="AQ127" s="1059"/>
      <c r="AR127" s="1059"/>
      <c r="AS127" s="1059"/>
      <c r="AT127" s="1060"/>
      <c r="AU127" s="284"/>
      <c r="AV127" s="284"/>
      <c r="AW127" s="284"/>
      <c r="AX127" s="1128" t="s">
        <v>497</v>
      </c>
      <c r="AY127" s="1129"/>
      <c r="AZ127" s="1129"/>
      <c r="BA127" s="1129"/>
      <c r="BB127" s="1129"/>
      <c r="BC127" s="1129"/>
      <c r="BD127" s="1129"/>
      <c r="BE127" s="1130"/>
      <c r="BF127" s="1131" t="s">
        <v>498</v>
      </c>
      <c r="BG127" s="1129"/>
      <c r="BH127" s="1129"/>
      <c r="BI127" s="1129"/>
      <c r="BJ127" s="1129"/>
      <c r="BK127" s="1129"/>
      <c r="BL127" s="1130"/>
      <c r="BM127" s="1131" t="s">
        <v>499</v>
      </c>
      <c r="BN127" s="1129"/>
      <c r="BO127" s="1129"/>
      <c r="BP127" s="1129"/>
      <c r="BQ127" s="1129"/>
      <c r="BR127" s="1129"/>
      <c r="BS127" s="1130"/>
      <c r="BT127" s="1131" t="s">
        <v>500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501</v>
      </c>
      <c r="CQ127" s="1046"/>
      <c r="CR127" s="1046"/>
      <c r="CS127" s="1046"/>
      <c r="CT127" s="1046"/>
      <c r="CU127" s="1046"/>
      <c r="CV127" s="1046"/>
      <c r="CW127" s="1046"/>
      <c r="CX127" s="1046"/>
      <c r="CY127" s="1046"/>
      <c r="CZ127" s="1046"/>
      <c r="DA127" s="1046"/>
      <c r="DB127" s="1046"/>
      <c r="DC127" s="1046"/>
      <c r="DD127" s="1046"/>
      <c r="DE127" s="1046"/>
      <c r="DF127" s="1047"/>
      <c r="DG127" s="1015" t="s">
        <v>488</v>
      </c>
      <c r="DH127" s="1016"/>
      <c r="DI127" s="1016"/>
      <c r="DJ127" s="1016"/>
      <c r="DK127" s="1016"/>
      <c r="DL127" s="1016" t="s">
        <v>492</v>
      </c>
      <c r="DM127" s="1016"/>
      <c r="DN127" s="1016"/>
      <c r="DO127" s="1016"/>
      <c r="DP127" s="1016"/>
      <c r="DQ127" s="1016" t="s">
        <v>457</v>
      </c>
      <c r="DR127" s="1016"/>
      <c r="DS127" s="1016"/>
      <c r="DT127" s="1016"/>
      <c r="DU127" s="1016"/>
      <c r="DV127" s="1017" t="s">
        <v>489</v>
      </c>
      <c r="DW127" s="1017"/>
      <c r="DX127" s="1017"/>
      <c r="DY127" s="1017"/>
      <c r="DZ127" s="1018"/>
    </row>
    <row r="128" spans="1:130" s="248" customFormat="1" ht="26.25" customHeight="1" thickBot="1">
      <c r="A128" s="1139" t="s">
        <v>502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503</v>
      </c>
      <c r="X128" s="1141"/>
      <c r="Y128" s="1141"/>
      <c r="Z128" s="1142"/>
      <c r="AA128" s="1143">
        <v>360386</v>
      </c>
      <c r="AB128" s="1144"/>
      <c r="AC128" s="1144"/>
      <c r="AD128" s="1144"/>
      <c r="AE128" s="1145"/>
      <c r="AF128" s="1146">
        <v>277784</v>
      </c>
      <c r="AG128" s="1144"/>
      <c r="AH128" s="1144"/>
      <c r="AI128" s="1144"/>
      <c r="AJ128" s="1145"/>
      <c r="AK128" s="1146">
        <v>357984</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130</v>
      </c>
      <c r="BG128" s="1151"/>
      <c r="BH128" s="1151"/>
      <c r="BI128" s="1151"/>
      <c r="BJ128" s="1151"/>
      <c r="BK128" s="1151"/>
      <c r="BL128" s="1152"/>
      <c r="BM128" s="1150">
        <v>12.62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t="s">
        <v>457</v>
      </c>
      <c r="DH128" s="1136"/>
      <c r="DI128" s="1136"/>
      <c r="DJ128" s="1136"/>
      <c r="DK128" s="1136"/>
      <c r="DL128" s="1136" t="s">
        <v>506</v>
      </c>
      <c r="DM128" s="1136"/>
      <c r="DN128" s="1136"/>
      <c r="DO128" s="1136"/>
      <c r="DP128" s="1136"/>
      <c r="DQ128" s="1136" t="s">
        <v>130</v>
      </c>
      <c r="DR128" s="1136"/>
      <c r="DS128" s="1136"/>
      <c r="DT128" s="1136"/>
      <c r="DU128" s="1136"/>
      <c r="DV128" s="1137" t="s">
        <v>130</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507</v>
      </c>
      <c r="X129" s="1170"/>
      <c r="Y129" s="1170"/>
      <c r="Z129" s="1171"/>
      <c r="AA129" s="1054">
        <v>16860252</v>
      </c>
      <c r="AB129" s="1055"/>
      <c r="AC129" s="1055"/>
      <c r="AD129" s="1055"/>
      <c r="AE129" s="1056"/>
      <c r="AF129" s="1057">
        <v>16854756</v>
      </c>
      <c r="AG129" s="1055"/>
      <c r="AH129" s="1055"/>
      <c r="AI129" s="1055"/>
      <c r="AJ129" s="1056"/>
      <c r="AK129" s="1057">
        <v>17429116</v>
      </c>
      <c r="AL129" s="1055"/>
      <c r="AM129" s="1055"/>
      <c r="AN129" s="1055"/>
      <c r="AO129" s="1056"/>
      <c r="AP129" s="1172"/>
      <c r="AQ129" s="1173"/>
      <c r="AR129" s="1173"/>
      <c r="AS129" s="1173"/>
      <c r="AT129" s="1174"/>
      <c r="AU129" s="286"/>
      <c r="AV129" s="286"/>
      <c r="AW129" s="286"/>
      <c r="AX129" s="1163" t="s">
        <v>508</v>
      </c>
      <c r="AY129" s="1046"/>
      <c r="AZ129" s="1046"/>
      <c r="BA129" s="1046"/>
      <c r="BB129" s="1046"/>
      <c r="BC129" s="1046"/>
      <c r="BD129" s="1046"/>
      <c r="BE129" s="1047"/>
      <c r="BF129" s="1164" t="s">
        <v>494</v>
      </c>
      <c r="BG129" s="1165"/>
      <c r="BH129" s="1165"/>
      <c r="BI129" s="1165"/>
      <c r="BJ129" s="1165"/>
      <c r="BK129" s="1165"/>
      <c r="BL129" s="1166"/>
      <c r="BM129" s="1164">
        <v>17.62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1872597</v>
      </c>
      <c r="AB130" s="1055"/>
      <c r="AC130" s="1055"/>
      <c r="AD130" s="1055"/>
      <c r="AE130" s="1056"/>
      <c r="AF130" s="1057">
        <v>1836559</v>
      </c>
      <c r="AG130" s="1055"/>
      <c r="AH130" s="1055"/>
      <c r="AI130" s="1055"/>
      <c r="AJ130" s="1056"/>
      <c r="AK130" s="1057">
        <v>1808273</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11.3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14987655</v>
      </c>
      <c r="AB131" s="1080"/>
      <c r="AC131" s="1080"/>
      <c r="AD131" s="1080"/>
      <c r="AE131" s="1081"/>
      <c r="AF131" s="1079">
        <v>15018197</v>
      </c>
      <c r="AG131" s="1080"/>
      <c r="AH131" s="1080"/>
      <c r="AI131" s="1080"/>
      <c r="AJ131" s="1081"/>
      <c r="AK131" s="1079">
        <v>15620843</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v>63.1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10.580714589999999</v>
      </c>
      <c r="AB132" s="1196"/>
      <c r="AC132" s="1196"/>
      <c r="AD132" s="1196"/>
      <c r="AE132" s="1197"/>
      <c r="AF132" s="1198">
        <v>12.11191996</v>
      </c>
      <c r="AG132" s="1196"/>
      <c r="AH132" s="1196"/>
      <c r="AI132" s="1196"/>
      <c r="AJ132" s="1197"/>
      <c r="AK132" s="1198">
        <v>11.381434410000001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10.5</v>
      </c>
      <c r="AB133" s="1179"/>
      <c r="AC133" s="1179"/>
      <c r="AD133" s="1179"/>
      <c r="AE133" s="1180"/>
      <c r="AF133" s="1178">
        <v>10.9</v>
      </c>
      <c r="AG133" s="1179"/>
      <c r="AH133" s="1179"/>
      <c r="AI133" s="1179"/>
      <c r="AJ133" s="1180"/>
      <c r="AK133" s="1178">
        <v>11.3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osluojOOWn0OGJMljo/yrt5nNxPw5det18ETCrN16yKzge5jB4dcnXZ5CE2rKo+z37JBWJ4K4/DikbVS6YdAg==" saltValue="4ZbjEFaysJqMLeeB4lQO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KRB3ww43KCP0Miy6DDj28x4Hk8nwhtyxzZh5d9bdFA2BUHPL6HD565KjXHcTAqENvZwAfrXzhqFjppkz5sOQQ==" saltValue="YDa4B9r3QoZl1zCewFbf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wVeBjPgz2ox+cQVrSJVarNDwZskEtlSr4AfoL+KL2kGXU8wPCiTs2T2MuuszMY61I+GLadeyuxfDvjhvCc4TA==" saltValue="Wk4goEZovIMqfiaMepOe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4623997</v>
      </c>
      <c r="AP9" s="314">
        <v>59502</v>
      </c>
      <c r="AQ9" s="315">
        <v>63314</v>
      </c>
      <c r="AR9" s="316">
        <v>-6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13035</v>
      </c>
      <c r="AP10" s="317">
        <v>168</v>
      </c>
      <c r="AQ10" s="318">
        <v>6537</v>
      </c>
      <c r="AR10" s="319">
        <v>-97.4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v>1611</v>
      </c>
      <c r="AP11" s="317">
        <v>21</v>
      </c>
      <c r="AQ11" s="318">
        <v>1199</v>
      </c>
      <c r="AR11" s="319">
        <v>-98.2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528</v>
      </c>
      <c r="AL12" s="1216"/>
      <c r="AM12" s="1216"/>
      <c r="AN12" s="1217"/>
      <c r="AO12" s="317" t="s">
        <v>529</v>
      </c>
      <c r="AP12" s="317" t="s">
        <v>529</v>
      </c>
      <c r="AQ12" s="318">
        <v>6</v>
      </c>
      <c r="AR12" s="319" t="s">
        <v>529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168933</v>
      </c>
      <c r="AP13" s="317">
        <v>2174</v>
      </c>
      <c r="AQ13" s="318">
        <v>2551</v>
      </c>
      <c r="AR13" s="319">
        <v>-14.8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613001</v>
      </c>
      <c r="AP14" s="317">
        <v>7888</v>
      </c>
      <c r="AQ14" s="318">
        <v>1371</v>
      </c>
      <c r="AR14" s="319">
        <v>475.3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-212846</v>
      </c>
      <c r="AP15" s="317">
        <v>-2739</v>
      </c>
      <c r="AQ15" s="318">
        <v>-3830</v>
      </c>
      <c r="AR15" s="319">
        <v>-28.5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5207731</v>
      </c>
      <c r="AP16" s="317">
        <v>67014</v>
      </c>
      <c r="AQ16" s="318">
        <v>71148</v>
      </c>
      <c r="AR16" s="319">
        <v>-5.8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6.86</v>
      </c>
      <c r="AP21" s="331">
        <v>6.38</v>
      </c>
      <c r="AQ21" s="332">
        <v>0.48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99.6</v>
      </c>
      <c r="AP22" s="336">
        <v>98.2</v>
      </c>
      <c r="AQ22" s="337">
        <v>1.4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3796089</v>
      </c>
      <c r="AP32" s="345">
        <v>48849</v>
      </c>
      <c r="AQ32" s="346">
        <v>34974</v>
      </c>
      <c r="AR32" s="347">
        <v>39.700000000000003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529</v>
      </c>
      <c r="AP33" s="345" t="s">
        <v>529</v>
      </c>
      <c r="AQ33" s="346" t="s">
        <v>529</v>
      </c>
      <c r="AR33" s="347" t="s">
        <v>529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529</v>
      </c>
      <c r="AP34" s="345" t="s">
        <v>529</v>
      </c>
      <c r="AQ34" s="346">
        <v>13</v>
      </c>
      <c r="AR34" s="347" t="s">
        <v>529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55762</v>
      </c>
      <c r="AP35" s="345">
        <v>718</v>
      </c>
      <c r="AQ35" s="346">
        <v>9202</v>
      </c>
      <c r="AR35" s="347">
        <v>-92.2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t="s">
        <v>529</v>
      </c>
      <c r="AP36" s="345" t="s">
        <v>529</v>
      </c>
      <c r="AQ36" s="346">
        <v>1932</v>
      </c>
      <c r="AR36" s="347" t="s">
        <v>529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92148</v>
      </c>
      <c r="AP37" s="345">
        <v>1186</v>
      </c>
      <c r="AQ37" s="346">
        <v>1045</v>
      </c>
      <c r="AR37" s="347">
        <v>13.5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v>134</v>
      </c>
      <c r="AP38" s="348">
        <v>2</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v>-357984</v>
      </c>
      <c r="AP39" s="345">
        <v>-4607</v>
      </c>
      <c r="AQ39" s="346">
        <v>-6121</v>
      </c>
      <c r="AR39" s="347">
        <v>-24.7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-1808273</v>
      </c>
      <c r="AP40" s="345">
        <v>-23269</v>
      </c>
      <c r="AQ40" s="346">
        <v>-29274</v>
      </c>
      <c r="AR40" s="347">
        <v>-20.5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1777876</v>
      </c>
      <c r="AP41" s="345">
        <v>22878</v>
      </c>
      <c r="AQ41" s="346">
        <v>11772</v>
      </c>
      <c r="AR41" s="347">
        <v>94.3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4436269</v>
      </c>
      <c r="AN51" s="367">
        <v>57854</v>
      </c>
      <c r="AO51" s="368">
        <v>43.8</v>
      </c>
      <c r="AP51" s="369">
        <v>44504</v>
      </c>
      <c r="AQ51" s="370">
        <v>-5.9</v>
      </c>
      <c r="AR51" s="371">
        <v>49.7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2545225</v>
      </c>
      <c r="AN52" s="375">
        <v>33193</v>
      </c>
      <c r="AO52" s="376">
        <v>21.7</v>
      </c>
      <c r="AP52" s="377">
        <v>25876</v>
      </c>
      <c r="AQ52" s="378">
        <v>7.4</v>
      </c>
      <c r="AR52" s="379">
        <v>14.3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3750808</v>
      </c>
      <c r="AN53" s="367">
        <v>48691</v>
      </c>
      <c r="AO53" s="368">
        <v>-15.8</v>
      </c>
      <c r="AP53" s="369">
        <v>47820</v>
      </c>
      <c r="AQ53" s="370">
        <v>7.5</v>
      </c>
      <c r="AR53" s="371">
        <v>-23.3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2416756</v>
      </c>
      <c r="AN54" s="375">
        <v>31373</v>
      </c>
      <c r="AO54" s="376">
        <v>-5.5</v>
      </c>
      <c r="AP54" s="377">
        <v>25855</v>
      </c>
      <c r="AQ54" s="378">
        <v>-0.1</v>
      </c>
      <c r="AR54" s="379">
        <v>-5.4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4707291</v>
      </c>
      <c r="AN55" s="367">
        <v>60809</v>
      </c>
      <c r="AO55" s="368">
        <v>24.9</v>
      </c>
      <c r="AP55" s="369">
        <v>41934</v>
      </c>
      <c r="AQ55" s="370">
        <v>-12.3</v>
      </c>
      <c r="AR55" s="371">
        <v>37.200000000000003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3618826</v>
      </c>
      <c r="AN56" s="375">
        <v>46748</v>
      </c>
      <c r="AO56" s="376">
        <v>49</v>
      </c>
      <c r="AP56" s="377">
        <v>23352</v>
      </c>
      <c r="AQ56" s="378">
        <v>-9.6999999999999993</v>
      </c>
      <c r="AR56" s="379">
        <v>58.7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5965751</v>
      </c>
      <c r="AN57" s="367">
        <v>77047</v>
      </c>
      <c r="AO57" s="368">
        <v>26.7</v>
      </c>
      <c r="AP57" s="369">
        <v>45588</v>
      </c>
      <c r="AQ57" s="370">
        <v>8.6999999999999993</v>
      </c>
      <c r="AR57" s="371">
        <v>18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3682224</v>
      </c>
      <c r="AN58" s="375">
        <v>47556</v>
      </c>
      <c r="AO58" s="376">
        <v>1.7</v>
      </c>
      <c r="AP58" s="377">
        <v>24150</v>
      </c>
      <c r="AQ58" s="378">
        <v>3.4</v>
      </c>
      <c r="AR58" s="379">
        <v>-1.7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4307984</v>
      </c>
      <c r="AN59" s="367">
        <v>55436</v>
      </c>
      <c r="AO59" s="368">
        <v>-28</v>
      </c>
      <c r="AP59" s="369">
        <v>45483</v>
      </c>
      <c r="AQ59" s="370">
        <v>-0.2</v>
      </c>
      <c r="AR59" s="371">
        <v>-27.8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2430311</v>
      </c>
      <c r="AN60" s="375">
        <v>31274</v>
      </c>
      <c r="AO60" s="376">
        <v>-34.200000000000003</v>
      </c>
      <c r="AP60" s="377">
        <v>24241</v>
      </c>
      <c r="AQ60" s="378">
        <v>0.4</v>
      </c>
      <c r="AR60" s="379">
        <v>-34.6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4633621</v>
      </c>
      <c r="AN61" s="382">
        <v>59967</v>
      </c>
      <c r="AO61" s="383">
        <v>10.3</v>
      </c>
      <c r="AP61" s="384">
        <v>45066</v>
      </c>
      <c r="AQ61" s="385">
        <v>-0.4</v>
      </c>
      <c r="AR61" s="371">
        <v>10.7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2938668</v>
      </c>
      <c r="AN62" s="375">
        <v>38029</v>
      </c>
      <c r="AO62" s="376">
        <v>6.5</v>
      </c>
      <c r="AP62" s="377">
        <v>24695</v>
      </c>
      <c r="AQ62" s="378">
        <v>0.3</v>
      </c>
      <c r="AR62" s="379">
        <v>6.2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3FQ6yTgqYuLMQWsO7tKvxxvyRakcSoTxr/O51THAMTw9RUqSIRXcPFG4RvlbgfigXXs8ASFwRe4hegWmEH4Q/Q==" saltValue="BKeuRuZWW6uBbsmPVWuo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568</v>
      </c>
    </row>
    <row r="120" spans="125:125" ht="13.5" hidden="1" customHeight="1"/>
    <row r="121" spans="125:125" ht="13.5" hidden="1" customHeight="1">
      <c r="DU121" s="292"/>
    </row>
  </sheetData>
  <sheetProtection algorithmName="SHA-512" hashValue="q1GAvE1p12J7ComlOJAvlCJle9KV2BQ+m+VJ0mytvXUXyoeWGvGIj+G1o+Z0/NWAwIDaoqPmTedgw2I5VLq6Sg==" saltValue="FZbMvOzLtyf8cMtfvKeB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569</v>
      </c>
    </row>
  </sheetData>
  <sheetProtection algorithmName="SHA-512" hashValue="v0RLaljDQj31rUUgFzOLywdItru/KbxnafiHjvEvzBFbvwBxZbr02zkwE7cIIa4VOJfjTLQO6Vn6mCch/98BGA==" saltValue="/8ahBda5FR5uvh2i6vEV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238" t="s">
        <v>3</v>
      </c>
      <c r="D47" s="1238"/>
      <c r="E47" s="1239"/>
      <c r="F47" s="11">
        <v>16.600000000000001</v>
      </c>
      <c r="G47" s="12">
        <v>15.97</v>
      </c>
      <c r="H47" s="12">
        <v>15.28</v>
      </c>
      <c r="I47" s="12">
        <v>10.91</v>
      </c>
      <c r="J47" s="13">
        <v>5.48</v>
      </c>
    </row>
    <row r="48" spans="2:10" ht="57.75" customHeight="1">
      <c r="B48" s="14"/>
      <c r="C48" s="1240" t="s">
        <v>4</v>
      </c>
      <c r="D48" s="1240"/>
      <c r="E48" s="1241"/>
      <c r="F48" s="15">
        <v>6.49</v>
      </c>
      <c r="G48" s="16">
        <v>7.74</v>
      </c>
      <c r="H48" s="16">
        <v>8.17</v>
      </c>
      <c r="I48" s="16">
        <v>4.91</v>
      </c>
      <c r="J48" s="17">
        <v>3.49</v>
      </c>
    </row>
    <row r="49" spans="2:10" ht="57.75" customHeight="1" thickBot="1">
      <c r="B49" s="18"/>
      <c r="C49" s="1242" t="s">
        <v>5</v>
      </c>
      <c r="D49" s="1242"/>
      <c r="E49" s="1243"/>
      <c r="F49" s="19" t="s">
        <v>575</v>
      </c>
      <c r="G49" s="20" t="s">
        <v>576</v>
      </c>
      <c r="H49" s="20" t="s">
        <v>577</v>
      </c>
      <c r="I49" s="20" t="s">
        <v>578</v>
      </c>
      <c r="J49" s="21" t="s">
        <v>579</v>
      </c>
    </row>
    <row r="50" spans="2:10" ht="13.5" customHeight="1"/>
  </sheetData>
  <sheetProtection algorithmName="SHA-512" hashValue="nHdHybcJe9wstlRAu8G7qf2eQxoRLd0SjiwC8bHpsZgej1bvYsMZMqP/x50a56jsAW94h/hadwsdHF61NE0wDA==" saltValue="87aHZAwLxKp31/AMmqkU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2022-09-09T07:16:53Z</cp:lastPrinted>
  <dcterms:created xsi:type="dcterms:W3CDTF">2022-02-02T07:38:53Z</dcterms:created>
  <dcterms:modified xsi:type="dcterms:W3CDTF">2022-09-22T09:59:55Z</dcterms:modified>
  <cp:category/>
</cp:coreProperties>
</file>