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BW34" i="10"/>
  <c r="BW35" i="10" s="1"/>
  <c r="BE34" i="10"/>
  <c r="AM34" i="10"/>
  <c r="U34" i="10"/>
  <c r="C34" i="10"/>
  <c r="CO34" i="10" l="1"/>
  <c r="BW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<sst xmlns="http://schemas.openxmlformats.org/spreadsheetml/2006/main" count="1150" uniqueCount="605">
  <si>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</si>
  <si>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</si>
  <si>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</si>
  <si>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</si>
  <si>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</si>
  <si>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</si>
  <si>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</si>
  <si>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</si>
  <si>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</si>
  <si>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</si>
  <si>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</si>
  <si>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</si>
  <si>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</si>
  <si>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</si>
  <si>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</si>
  <si>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</si>
  <si>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</si>
  <si>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</si>
  <si>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</si>
  <si>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</si>
  <si>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</si>
  <si>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</si>
  <si>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</si>
  <si>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</si>
  <si>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</si>
  <si>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</si>
  <si>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</si>
  <si>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</si>
  <si>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</si>
  <si>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</si>
  <si>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</si>
  <si>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</si>
  <si>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</si>
  <si>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</si>
  <si>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</si>
  <si>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</si>
  <si>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</si>
  <si>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</si>
  <si>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</si>
  <si>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</si>
  <si>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</si>
  <si>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</si>
  <si>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</si>
  <si>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</si>
  <si>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</si>
  <si>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</si>
  <si>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</si>
  <si>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</si>
  <si>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</si>
  <si>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</si>
  <si>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</si>
  <si>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</si>
  <si>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</si>
  <si>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</si>
  <si>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</si>
  <si>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</si>
  <si>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</si>
  <si>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</si>
  <si>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</si>
  <si>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</si>
  <si>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</si>
  <si>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</si>
  <si>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</si>
  <si>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</si>
  <si>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</si>
  <si>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</si>
  <si>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</si>
  <si>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</si>
  <si>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</si>
  <si>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</si>
  <si>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</si>
  <si>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</si>
  <si>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</si>
  <si>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</si>
  <si>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</si>
  <si>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</si>
  <si>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</si>
  <si>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</si>
  <si>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</si>
  <si>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</si>
  <si>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</si>
  <si>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</si>
  <si>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</si>
  <si>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</si>
  <si>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</si>
  <si>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</si>
  <si>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</si>
  <si>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</si>
  <si>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</si>
  <si>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</si>
  <si>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</si>
  <si>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</si>
  <si>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</si>
  <si>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</si>
  <si>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</si>
  <si>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</si>
  <si>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</si>
  <si>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</si>
  <si>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さつま町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</si>
  <si>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</si>
  <si>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</si>
  <si>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</si>
  <si>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</si>
  <si>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</si>
  <si>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</si>
  <si>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</si>
  <si>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</si>
  <si>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</si>
  <si>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</si>
  <si>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</si>
  <si>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</si>
  <si>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</si>
  <si>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</si>
  <si>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</si>
  <si>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</si>
  <si>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</si>
  <si>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</si>
  <si>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</si>
  <si>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</si>
  <si>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</si>
  <si>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</si>
  <si>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</si>
  <si>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</si>
  <si>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</si>
  <si>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</si>
  <si>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</si>
  <si>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</si>
  <si>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</si>
  <si>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</si>
  <si>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</si>
  <si>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</si>
  <si>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</si>
  <si>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</si>
  <si>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</si>
  <si>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</si>
  <si>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</si>
  <si>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</si>
  <si>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</si>
  <si>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</si>
  <si>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</si>
  <si>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</si>
  <si>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</si>
  <si>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</si>
  <si>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</si>
  <si>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</si>
  <si>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</si>
  <si>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</si>
  <si>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</si>
  <si>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</si>
  <si>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</si>
  <si>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</si>
  <si>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</si>
  <si>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</si>
  <si>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</si>
  <si>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</si>
  <si>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</si>
  <si>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</si>
  <si>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</si>
  <si>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</si>
  <si>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</si>
  <si>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</si>
  <si>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</si>
  <si>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</si>
  <si>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</si>
  <si>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</si>
  <si>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</si>
  <si>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</si>
  <si>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</si>
  <si>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</si>
  <si>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</si>
  <si>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</si>
  <si>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</si>
  <si>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</si>
  <si>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</si>
  <si>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</si>
  <si>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</si>
  <si>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</si>
  <si>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</si>
  <si>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</si>
  <si>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</si>
  <si>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</si>
  <si>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</si>
  <si>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</si>
  <si>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</si>
  <si>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</si>
  <si>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</si>
  <si>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</si>
  <si>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</si>
  <si>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</si>
  <si>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</si>
  <si>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</si>
  <si>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</si>
  <si>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</si>
  <si>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</si>
  <si>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</si>
  <si>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</si>
  <si>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</si>
  <si>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</si>
  <si>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</si>
  <si>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</si>
  <si>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</si>
  <si>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</si>
  <si>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</si>
  <si>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</si>
  <si>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</si>
  <si>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</si>
  <si>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</si>
  <si>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</si>
  <si>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</si>
  <si>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</si>
  <si>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</si>
  <si>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</si>
  <si>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</si>
  <si>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鹿児島県さつま町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</si>
  <si>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</si>
  <si>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</si>
  <si>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</si>
  <si>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</si>
  <si>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</si>
  <si>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</si>
  <si>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</si>
  <si>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</si>
  <si>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</si>
  <si>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</si>
  <si>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</si>
  <si>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</si>
  <si>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</si>
  <si>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</si>
  <si>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</si>
  <si>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</si>
  <si>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</si>
  <si>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</si>
  <si>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</si>
  <si>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</si>
  <si>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</si>
  <si>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</si>
  <si>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</si>
  <si>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</si>
  <si>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</si>
  <si>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</si>
  <si>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</si>
  <si>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</si>
  <si>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</si>
  <si>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</si>
  <si>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</si>
  <si>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</si>
  <si>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</si>
  <si>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</si>
  <si>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</si>
  <si>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</si>
  <si>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</si>
  <si>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</si>
  <si>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</si>
  <si>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</si>
  <si>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</si>
  <si>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</si>
  <si>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</si>
  <si>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</si>
  <si>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</si>
  <si>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</si>
  <si>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</si>
  <si>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</si>
  <si>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</si>
  <si>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</si>
  <si>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</si>
  <si>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</si>
  <si>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</si>
  <si>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</si>
  <si>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</si>
  <si>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</si>
  <si>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</si>
  <si>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</si>
  <si>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</si>
  <si>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</si>
  <si>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</si>
  <si>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</si>
  <si>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</si>
  <si>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</si>
  <si>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</si>
  <si>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</si>
  <si>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</si>
  <si>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</si>
  <si>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</si>
  <si>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</si>
  <si>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</si>
  <si>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</si>
  <si>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</si>
  <si>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</si>
  <si>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</si>
  <si>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</si>
  <si>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</si>
  <si>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</si>
  <si>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</si>
  <si>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</si>
  <si>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</si>
  <si>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</si>
  <si>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</si>
  <si>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</si>
  <si>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</si>
  <si>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</si>
  <si>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</si>
  <si>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</si>
  <si>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</si>
  <si>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</si>
  <si>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</si>
  <si>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</si>
  <si>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</si>
  <si>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</si>
  <si>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</si>
  <si>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</si>
  <si>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</si>
  <si>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</si>
  <si>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</si>
  <si>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</si>
  <si>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</si>
  <si>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</si>
  <si>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</si>
  <si>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</si>
  <si>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</si>
  <si>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</si>
  <si>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</si>
  <si>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</si>
  <si>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</si>
  <si>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</si>
  <si>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</si>
  <si>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</si>
  <si>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</si>
  <si>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</si>
  <si>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</si>
  <si>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</si>
  <si>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</si>
  <si>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</si>
  <si>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</si>
  <si>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</si>
  <si>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</si>
  <si>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</si>
  <si>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</si>
  <si>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</si>
  <si>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</si>
  <si>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</si>
  <si>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</si>
  <si>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</si>
  <si>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</si>
  <si>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</si>
  <si>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</si>
  <si>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</si>
  <si>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</si>
  <si>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</si>
  <si>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</si>
  <si>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</si>
  <si>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</si>
  <si>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</si>
  <si>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</si>
  <si>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</si>
  <si>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</si>
  <si>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</si>
  <si>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</si>
  <si>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</si>
  <si>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</si>
  <si>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</si>
  <si>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</si>
  <si>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</si>
  <si>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</si>
  <si>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</si>
  <si>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</si>
  <si>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</si>
  <si>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</si>
  <si>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</si>
  <si>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鹿児島県さつま町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</si>
  <si>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</si>
  <si>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</si>
  <si>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</si>
  <si>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</si>
  <si>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</si>
  <si>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</si>
  <si>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</si>
  <si>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</si>
  <si>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</si>
  <si>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</si>
  <si>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</si>
  <si>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</si>
  <si>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</si>
  <si>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</si>
  <si>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</si>
  <si>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</si>
  <si>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</si>
  <si>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</si>
  <si>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</si>
  <si>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</si>
  <si>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</si>
  <si>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</si>
  <si>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</si>
  <si>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</si>
  <si>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</si>
  <si>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</si>
  <si>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</si>
  <si>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</si>
  <si>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</si>
  <si>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</si>
  <si>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</si>
  <si>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</si>
  <si>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</si>
  <si>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さつま町国民健康保険事業特別会計</t>
    <phoneticPr fontId="5"/>
  </si>
  <si>
    <t>さつま町介護保険事業特別会計</t>
    <phoneticPr fontId="5"/>
  </si>
  <si>
    <t>さつま町後期高齢者医療特別会計</t>
    <phoneticPr fontId="5"/>
  </si>
  <si>
    <t>さつま町水道事業会計</t>
    <phoneticPr fontId="5"/>
  </si>
  <si>
    <t>法適用企業</t>
    <phoneticPr fontId="5"/>
  </si>
  <si>
    <t>さつま町農業集落排水事業特別会計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</si>
  <si>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</si>
  <si>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</si>
  <si>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</si>
  <si>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</si>
  <si>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</si>
  <si>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</si>
  <si>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</si>
  <si>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</si>
  <si>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</si>
  <si>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</si>
  <si>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</si>
  <si>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</si>
  <si>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</si>
  <si>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</si>
  <si>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</si>
  <si>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</si>
  <si>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</si>
  <si>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</si>
  <si>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</si>
  <si>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</si>
  <si>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</si>
  <si>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</si>
  <si>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</si>
  <si>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</si>
  <si>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</si>
  <si>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</si>
  <si>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</si>
  <si>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</si>
  <si>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</si>
  <si>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</si>
  <si>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</si>
  <si>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</si>
  <si>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</si>
  <si>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</si>
  <si>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</si>
  <si>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</si>
  <si>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</si>
  <si>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</si>
  <si>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</si>
  <si>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</si>
  <si>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</si>
  <si>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</si>
  <si>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</si>
  <si>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</si>
  <si>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</si>
  <si>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</si>
  <si>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</si>
  <si>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</si>
  <si>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</si>
  <si>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</si>
  <si>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</si>
  <si>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</si>
  <si>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</si>
  <si>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</si>
  <si>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</si>
  <si>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</si>
  <si>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</si>
  <si>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</si>
  <si>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</si>
  <si>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</si>
  <si>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</si>
  <si>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</si>
  <si>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</si>
  <si>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</si>
  <si>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さつま町水道事業会計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</si>
  <si>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</si>
  <si>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</si>
  <si>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さつま町農業集落排水事業特別会計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</si>
  <si>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</si>
  <si>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さつま町介護保険事業特別会計</t>
    <phoneticPr fontId="5"/>
  </si>
  <si>
    <t>(Ｆ)</t>
    <phoneticPr fontId="5"/>
  </si>
  <si>
    <t>さつま町後期高齢者医療特別会計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</si>
  <si>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</si>
  <si>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</si>
  <si>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</si>
  <si>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</si>
  <si>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</si>
  <si>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</si>
  <si>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</si>
  <si>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</si>
  <si>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</si>
  <si>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</si>
  <si>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</si>
  <si>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</si>
  <si>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</si>
  <si>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</si>
  <si>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</si>
  <si>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</si>
  <si>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</si>
  <si>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</si>
  <si>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</si>
  <si>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</si>
  <si>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</si>
  <si>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</si>
  <si>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</si>
  <si>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</si>
  <si>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</si>
  <si>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</si>
  <si>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</si>
  <si>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</si>
  <si>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</si>
  <si>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</si>
  <si>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</si>
  <si>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</si>
  <si>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</si>
  <si>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</si>
  <si>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</si>
  <si>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</si>
  <si>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</si>
  <si>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</si>
  <si>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</si>
  <si>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</si>
  <si>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</si>
  <si>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</si>
  <si>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</si>
  <si>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</si>
  <si>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</si>
  <si>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</si>
  <si>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</si>
  <si>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</si>
  <si>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</si>
  <si>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</si>
  <si>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</si>
  <si>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</si>
  <si>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</si>
  <si>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</si>
  <si>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</si>
  <si>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</si>
  <si>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</si>
  <si>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</si>
  <si>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</si>
  <si>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</si>
  <si>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</si>
  <si>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</si>
  <si>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</si>
  <si>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</si>
  <si>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</si>
  <si>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</si>
  <si>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</si>
  <si>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</si>
  <si>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</si>
  <si>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</si>
  <si>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</si>
  <si>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</si>
  <si>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</si>
  <si>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</si>
  <si>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</si>
  <si>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</si>
  <si>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</si>
  <si>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</si>
  <si>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</si>
  <si>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</si>
  <si>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</si>
  <si>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</si>
  <si>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</si>
  <si>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4.80</t>
  </si>
  <si>
    <t>▲ 4.91</t>
  </si>
  <si>
    <t>▲ 12.02</t>
  </si>
  <si>
    <t>▲ 8.61</t>
  </si>
  <si>
    <t>▲ 7.10</t>
  </si>
  <si>
    <t>一般会計</t>
  </si>
  <si>
    <t>さつま町水道事業会計</t>
  </si>
  <si>
    <t>さつま町介護保険事業特別会計</t>
  </si>
  <si>
    <t>さつま町国民健康保険事業特別会計</t>
  </si>
  <si>
    <t>さつま町農業集落排水事業特別会計</t>
  </si>
  <si>
    <t>さつま町後期高齢者医療特別会計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</si>
  <si>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</si>
  <si>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</si>
  <si>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</si>
  <si>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</si>
  <si>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</si>
  <si>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</si>
  <si>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</si>
  <si>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</si>
  <si>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</si>
  <si>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さつま町土地開発公社</t>
    <rPh sb="3" eb="4">
      <t>チョウ</t>
    </rPh>
    <rPh sb="4" eb="6">
      <t>トチ</t>
    </rPh>
    <rPh sb="6" eb="8">
      <t>カイハツ</t>
    </rPh>
    <rPh sb="8" eb="10">
      <t>コウシャ</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</si>
  <si>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</si>
  <si>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</si>
  <si>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</si>
  <si>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</si>
  <si>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(公共施設整備基金(R02年度末現在))</t>
    <rPh sb="1" eb="3">
      <t>コウキョウ</t>
    </rPh>
    <rPh sb="3" eb="5">
      <t>シセツ</t>
    </rPh>
    <rPh sb="5" eb="7">
      <t>セイビ</t>
    </rPh>
    <rPh sb="7" eb="9">
      <t>キキン</t>
    </rPh>
    <phoneticPr fontId="5"/>
  </si>
  <si>
    <t>(まちづくり振興基金(R02年度末現在))</t>
    <rPh sb="6" eb="8">
      <t>シンコウ</t>
    </rPh>
    <rPh sb="8" eb="10">
      <t>キキン</t>
    </rPh>
    <phoneticPr fontId="5"/>
  </si>
  <si>
    <t>(文化施設建設基金(R02年度末現在))</t>
    <rPh sb="1" eb="3">
      <t>ブンカ</t>
    </rPh>
    <rPh sb="3" eb="5">
      <t>シセツ</t>
    </rPh>
    <rPh sb="5" eb="7">
      <t>ケンセツ</t>
    </rPh>
    <rPh sb="7" eb="9">
      <t>キキン</t>
    </rPh>
    <phoneticPr fontId="5"/>
  </si>
  <si>
    <t>(退職手当組合調整特別負担金基金(R02年度末現在))</t>
    <rPh sb="1" eb="3">
      <t>タイショク</t>
    </rPh>
    <rPh sb="3" eb="5">
      <t>テアテ</t>
    </rPh>
    <rPh sb="5" eb="7">
      <t>クミアイ</t>
    </rPh>
    <rPh sb="7" eb="9">
      <t>チョウセイ</t>
    </rPh>
    <rPh sb="9" eb="11">
      <t>トクベツ</t>
    </rPh>
    <rPh sb="11" eb="14">
      <t>フタンキン</t>
    </rPh>
    <rPh sb="14" eb="16">
      <t>キキン</t>
    </rPh>
    <phoneticPr fontId="5"/>
  </si>
  <si>
    <t>(子ども健やか育成基金(R02年度末現在))</t>
    <rPh sb="1" eb="2">
      <t>コ</t>
    </rPh>
    <rPh sb="4" eb="5">
      <t>スコ</t>
    </rPh>
    <rPh sb="7" eb="9">
      <t>イクセイ</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</si>
  <si>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</si>
  <si>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</si>
  <si>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</si>
  <si>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</si>
  <si>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</si>
  <si>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</si>
  <si>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</si>
  <si>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</si>
  <si>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</si>
  <si>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</si>
  <si>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公債費負担適正化計画に基づく地方債残高の大幅な減や退職手当負担見込額の減などにより将来負担額は年々減少し，一方で充当可能財源となる基金は増加してきた。令和２年度決算において，充当可能財源が将来負担額を上回り，将来負担比率は算定されなかった。
　一方，有形固定資産減価償却率は，類似団体より低くなっているが，上昇傾向にある。今後は，公共施設等個別施設計画や他の長寿命化計画等に基づき施設の管理を適切に進めていく。</t>
    <phoneticPr fontId="5"/>
  </si>
  <si>
    <t>　公債費負担適正化計画に基づく地方債残高の大幅な減や退職手当負担見込額の減などにより将来負担額は年々減少し，一方で充当可能財源となる基金は増加してきた。令和２年度決算において，充当可能財源が将来負担額を上回り，将来負担比率は算定されなかった。
　このことで，実質公債費比率との組合せによる分析は困難であるが，類似団体と比較しても数値が下回る等着実に改善しており，今後も公債費負担適正化計画に基づく公債費の適正な管理により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</si>
</sst>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C777-49F0-BB61-89B2770D77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78251</c:v>
                </c:pt>
                <c:pt idx="1">
                  <c:v>129549</c:v>
                </c:pt>
                <c:pt idx="2">
                  <c:v>136986</c:v>
                </c:pt>
                <c:pt idx="3">
                  <c:v>85240</c:v>
                </c:pt>
                <c:pt idx="4">
                  <c:v>98621</c:v>
                </c:pt>
              </c:numCache>
            </c:numRef>
          </c:val>
          <c:smooth val="0"/>
          <c:extLst>
            <c:ext xmlns:c16="http://schemas.microsoft.com/office/drawing/2014/chart" uri="{C3380CC4-5D6E-409C-BE32-E72D297353CC}">
              <c16:uniqueId val="{00000001-C777-49F0-BB61-89B2770D776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12.81</c:v>
                </c:pt>
                <c:pt idx="1">
                  <c:v>14.4</c:v>
                </c:pt>
                <c:pt idx="2">
                  <c:v>10.18</c:v>
                </c:pt>
                <c:pt idx="3">
                  <c:v>10.26</c:v>
                </c:pt>
                <c:pt idx="4">
                  <c:v>10.77</c:v>
                </c:pt>
              </c:numCache>
            </c:numRef>
          </c:val>
          <c:extLst>
            <c:ext xmlns:c16="http://schemas.microsoft.com/office/drawing/2014/chart" uri="{C3380CC4-5D6E-409C-BE32-E72D297353CC}">
              <c16:uniqueId val="{00000000-7502-4EAD-B639-6BF14C5DD4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53.82</c:v>
                </c:pt>
                <c:pt idx="1">
                  <c:v>56.86</c:v>
                </c:pt>
                <c:pt idx="2">
                  <c:v>58.67</c:v>
                </c:pt>
                <c:pt idx="3">
                  <c:v>56.48</c:v>
                </c:pt>
                <c:pt idx="4">
                  <c:v>52.81</c:v>
                </c:pt>
              </c:numCache>
            </c:numRef>
          </c:val>
          <c:extLst>
            <c:ext xmlns:c16="http://schemas.microsoft.com/office/drawing/2014/chart" uri="{C3380CC4-5D6E-409C-BE32-E72D297353CC}">
              <c16:uniqueId val="{00000001-7502-4EAD-B639-6BF14C5DD4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c:v>
                </c:pt>
                <c:pt idx="1">
                  <c:v>-4.91</c:v>
                </c:pt>
                <c:pt idx="2">
                  <c:v>-12.02</c:v>
                </c:pt>
                <c:pt idx="3">
                  <c:v>-8.61</c:v>
                </c:pt>
                <c:pt idx="4">
                  <c:v>-7.1</c:v>
                </c:pt>
              </c:numCache>
            </c:numRef>
          </c:val>
          <c:smooth val="0"/>
          <c:extLst>
            <c:ext xmlns:c16="http://schemas.microsoft.com/office/drawing/2014/chart" uri="{C3380CC4-5D6E-409C-BE32-E72D297353CC}">
              <c16:uniqueId val="{00000002-7502-4EAD-B639-6BF14C5DD4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5E-4E79-9303-586235B03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5E-4E79-9303-586235B03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5E-4E79-9303-586235B03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5E-4E79-9303-586235B03B82}"/>
            </c:ext>
          </c:extLst>
        </c:ser>
        <c:ser>
          <c:idx val="4"/>
          <c:order val="4"/>
          <c:tx>
            <c:strRef>
              <c:f>データシート!$A$31</c:f>
              <c:strCache>
                <c:ptCount val="1"/>
                <c:pt idx="0">
                  <c:v>さつま町後期高齢者医療特別会計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0.01</c:v>
                </c:pt>
                <c:pt idx="8">
                  <c:v>#N/A</c:v>
                </c:pt>
                <c:pt idx="9">
                  <c:v>0.03</c:v>
                </c:pt>
              </c:numCache>
            </c:numRef>
          </c:val>
          <c:extLst>
            <c:ext xmlns:c16="http://schemas.microsoft.com/office/drawing/2014/chart" uri="{C3380CC4-5D6E-409C-BE32-E72D297353CC}">
              <c16:uniqueId val="{00000004-BF5E-4E79-9303-586235B03B82}"/>
            </c:ext>
          </c:extLst>
        </c:ser>
        <c:ser>
          <c:idx val="5"/>
          <c:order val="5"/>
          <c:tx>
            <c:strRef>
              <c:f>データシート!$A$32</c:f>
              <c:strCache>
                <c:ptCount val="1"/>
                <c:pt idx="0">
                  <c:v>さつま町農業集落排水事業特別会計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7.0000000000000007E-2</c:v>
                </c:pt>
                <c:pt idx="6">
                  <c:v>#N/A</c:v>
                </c:pt>
                <c:pt idx="7">
                  <c:v>0.05</c:v>
                </c:pt>
                <c:pt idx="8">
                  <c:v>#N/A</c:v>
                </c:pt>
                <c:pt idx="9">
                  <c:v>0.06</c:v>
                </c:pt>
              </c:numCache>
            </c:numRef>
          </c:val>
          <c:extLst>
            <c:ext xmlns:c16="http://schemas.microsoft.com/office/drawing/2014/chart" uri="{C3380CC4-5D6E-409C-BE32-E72D297353CC}">
              <c16:uniqueId val="{00000005-BF5E-4E79-9303-586235B03B82}"/>
            </c:ext>
          </c:extLst>
        </c:ser>
        <c:ser>
          <c:idx val="6"/>
          <c:order val="6"/>
          <c:tx>
            <c:strRef>
              <c:f>データシート!$A$33</c:f>
              <c:strCache>
                <c:ptCount val="1"/>
                <c:pt idx="0">
                  <c:v>さつま町国民健康保険事業特別会計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3.31</c:v>
                </c:pt>
                <c:pt idx="2">
                  <c:v>#N/A</c:v>
                </c:pt>
                <c:pt idx="3">
                  <c:v>3.74</c:v>
                </c:pt>
                <c:pt idx="4">
                  <c:v>#N/A</c:v>
                </c:pt>
                <c:pt idx="5">
                  <c:v>2.2999999999999998</c:v>
                </c:pt>
                <c:pt idx="6">
                  <c:v>#N/A</c:v>
                </c:pt>
                <c:pt idx="7">
                  <c:v>2.68</c:v>
                </c:pt>
                <c:pt idx="8">
                  <c:v>#N/A</c:v>
                </c:pt>
                <c:pt idx="9">
                  <c:v>1.84</c:v>
                </c:pt>
              </c:numCache>
            </c:numRef>
          </c:val>
          <c:extLst>
            <c:ext xmlns:c16="http://schemas.microsoft.com/office/drawing/2014/chart" uri="{C3380CC4-5D6E-409C-BE32-E72D297353CC}">
              <c16:uniqueId val="{00000006-BF5E-4E79-9303-586235B03B82}"/>
            </c:ext>
          </c:extLst>
        </c:ser>
        <c:ser>
          <c:idx val="7"/>
          <c:order val="7"/>
          <c:tx>
            <c:strRef>
              <c:f>データシート!$A$34</c:f>
              <c:strCache>
                <c:ptCount val="1"/>
                <c:pt idx="0">
                  <c:v>さつま町介護保険事業特別会計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1.98</c:v>
                </c:pt>
                <c:pt idx="2">
                  <c:v>#N/A</c:v>
                </c:pt>
                <c:pt idx="3">
                  <c:v>2.2999999999999998</c:v>
                </c:pt>
                <c:pt idx="4">
                  <c:v>#N/A</c:v>
                </c:pt>
                <c:pt idx="5">
                  <c:v>2.2599999999999998</c:v>
                </c:pt>
                <c:pt idx="6">
                  <c:v>#N/A</c:v>
                </c:pt>
                <c:pt idx="7">
                  <c:v>2.17</c:v>
                </c:pt>
                <c:pt idx="8">
                  <c:v>#N/A</c:v>
                </c:pt>
                <c:pt idx="9">
                  <c:v>3.13</c:v>
                </c:pt>
              </c:numCache>
            </c:numRef>
          </c:val>
          <c:extLst>
            <c:ext xmlns:c16="http://schemas.microsoft.com/office/drawing/2014/chart" uri="{C3380CC4-5D6E-409C-BE32-E72D297353CC}">
              <c16:uniqueId val="{00000007-BF5E-4E79-9303-586235B03B82}"/>
            </c:ext>
          </c:extLst>
        </c:ser>
        <c:ser>
          <c:idx val="8"/>
          <c:order val="8"/>
          <c:tx>
            <c:strRef>
              <c:f>データシート!$A$35</c:f>
              <c:strCache>
                <c:ptCount val="1"/>
                <c:pt idx="0">
                  <c:v>さつま町水道事業会計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5.71</c:v>
                </c:pt>
                <c:pt idx="2">
                  <c:v>#N/A</c:v>
                </c:pt>
                <c:pt idx="3">
                  <c:v>6.06</c:v>
                </c:pt>
                <c:pt idx="4">
                  <c:v>#N/A</c:v>
                </c:pt>
                <c:pt idx="5">
                  <c:v>6.36</c:v>
                </c:pt>
                <c:pt idx="6">
                  <c:v>#N/A</c:v>
                </c:pt>
                <c:pt idx="7">
                  <c:v>6.48</c:v>
                </c:pt>
                <c:pt idx="8">
                  <c:v>#N/A</c:v>
                </c:pt>
                <c:pt idx="9">
                  <c:v>6.1</c:v>
                </c:pt>
              </c:numCache>
            </c:numRef>
          </c:val>
          <c:extLst>
            <c:ext xmlns:c16="http://schemas.microsoft.com/office/drawing/2014/chart" uri="{C3380CC4-5D6E-409C-BE32-E72D297353CC}">
              <c16:uniqueId val="{00000008-BF5E-4E79-9303-586235B03B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12.8</c:v>
                </c:pt>
                <c:pt idx="2">
                  <c:v>#N/A</c:v>
                </c:pt>
                <c:pt idx="3">
                  <c:v>14.39</c:v>
                </c:pt>
                <c:pt idx="4">
                  <c:v>#N/A</c:v>
                </c:pt>
                <c:pt idx="5">
                  <c:v>10.18</c:v>
                </c:pt>
                <c:pt idx="6">
                  <c:v>#N/A</c:v>
                </c:pt>
                <c:pt idx="7">
                  <c:v>10.26</c:v>
                </c:pt>
                <c:pt idx="8">
                  <c:v>#N/A</c:v>
                </c:pt>
                <c:pt idx="9">
                  <c:v>10.77</c:v>
                </c:pt>
              </c:numCache>
            </c:numRef>
          </c:val>
          <c:extLst>
            <c:ext xmlns:c16="http://schemas.microsoft.com/office/drawing/2014/chart" uri="{C3380CC4-5D6E-409C-BE32-E72D297353CC}">
              <c16:uniqueId val="{00000009-BF5E-4E79-9303-586235B03B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1535</c:v>
                </c:pt>
                <c:pt idx="5">
                  <c:v>1437</c:v>
                </c:pt>
                <c:pt idx="8">
                  <c:v>1329</c:v>
                </c:pt>
                <c:pt idx="11">
                  <c:v>1242</c:v>
                </c:pt>
                <c:pt idx="14">
                  <c:v>1177</c:v>
                </c:pt>
              </c:numCache>
            </c:numRef>
          </c:val>
          <c:extLst>
            <c:ext xmlns:c16="http://schemas.microsoft.com/office/drawing/2014/chart" uri="{C3380CC4-5D6E-409C-BE32-E72D297353CC}">
              <c16:uniqueId val="{00000000-C9F5-483A-95D7-4271BD1E44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F5-483A-95D7-4271BD1E44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9F5-483A-95D7-4271BD1E44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F5-483A-95D7-4271BD1E44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80</c:v>
                </c:pt>
                <c:pt idx="3">
                  <c:v>66</c:v>
                </c:pt>
                <c:pt idx="6">
                  <c:v>57</c:v>
                </c:pt>
                <c:pt idx="9">
                  <c:v>59</c:v>
                </c:pt>
                <c:pt idx="12">
                  <c:v>60</c:v>
                </c:pt>
              </c:numCache>
            </c:numRef>
          </c:val>
          <c:extLst>
            <c:ext xmlns:c16="http://schemas.microsoft.com/office/drawing/2014/chart" uri="{C3380CC4-5D6E-409C-BE32-E72D297353CC}">
              <c16:uniqueId val="{00000004-C9F5-483A-95D7-4271BD1E44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F5-483A-95D7-4271BD1E44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F5-483A-95D7-4271BD1E44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1839</c:v>
                </c:pt>
                <c:pt idx="3">
                  <c:v>1683</c:v>
                </c:pt>
                <c:pt idx="6">
                  <c:v>1565</c:v>
                </c:pt>
                <c:pt idx="9">
                  <c:v>1440</c:v>
                </c:pt>
                <c:pt idx="12">
                  <c:v>1400</c:v>
                </c:pt>
              </c:numCache>
            </c:numRef>
          </c:val>
          <c:extLst>
            <c:ext xmlns:c16="http://schemas.microsoft.com/office/drawing/2014/chart" uri="{C3380CC4-5D6E-409C-BE32-E72D297353CC}">
              <c16:uniqueId val="{00000007-C9F5-483A-95D7-4271BD1E44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384</c:v>
                </c:pt>
                <c:pt idx="2">
                  <c:v>#N/A</c:v>
                </c:pt>
                <c:pt idx="3">
                  <c:v>#N/A</c:v>
                </c:pt>
                <c:pt idx="4">
                  <c:v>312</c:v>
                </c:pt>
                <c:pt idx="5">
                  <c:v>#N/A</c:v>
                </c:pt>
                <c:pt idx="6">
                  <c:v>#N/A</c:v>
                </c:pt>
                <c:pt idx="7">
                  <c:v>293</c:v>
                </c:pt>
                <c:pt idx="8">
                  <c:v>#N/A</c:v>
                </c:pt>
                <c:pt idx="9">
                  <c:v>#N/A</c:v>
                </c:pt>
                <c:pt idx="10">
                  <c:v>257</c:v>
                </c:pt>
                <c:pt idx="11">
                  <c:v>#N/A</c:v>
                </c:pt>
                <c:pt idx="12">
                  <c:v>#N/A</c:v>
                </c:pt>
                <c:pt idx="13">
                  <c:v>283</c:v>
                </c:pt>
                <c:pt idx="14">
                  <c:v>#N/A</c:v>
                </c:pt>
              </c:numCache>
            </c:numRef>
          </c:val>
          <c:smooth val="0"/>
          <c:extLst>
            <c:ext xmlns:c16="http://schemas.microsoft.com/office/drawing/2014/chart" uri="{C3380CC4-5D6E-409C-BE32-E72D297353CC}">
              <c16:uniqueId val="{00000008-C9F5-483A-95D7-4271BD1E44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11616</c:v>
                </c:pt>
                <c:pt idx="5">
                  <c:v>11188</c:v>
                </c:pt>
                <c:pt idx="8">
                  <c:v>11187</c:v>
                </c:pt>
                <c:pt idx="11">
                  <c:v>10579</c:v>
                </c:pt>
                <c:pt idx="14">
                  <c:v>10381</c:v>
                </c:pt>
              </c:numCache>
            </c:numRef>
          </c:val>
          <c:extLst>
            <c:ext xmlns:c16="http://schemas.microsoft.com/office/drawing/2014/chart" uri="{C3380CC4-5D6E-409C-BE32-E72D297353CC}">
              <c16:uniqueId val="{00000000-E91B-4840-B815-7DBDBF1069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368</c:v>
                </c:pt>
                <c:pt idx="5">
                  <c:v>406</c:v>
                </c:pt>
                <c:pt idx="8">
                  <c:v>466</c:v>
                </c:pt>
                <c:pt idx="11">
                  <c:v>463</c:v>
                </c:pt>
                <c:pt idx="14">
                  <c:v>475</c:v>
                </c:pt>
              </c:numCache>
            </c:numRef>
          </c:val>
          <c:extLst>
            <c:ext xmlns:c16="http://schemas.microsoft.com/office/drawing/2014/chart" uri="{C3380CC4-5D6E-409C-BE32-E72D297353CC}">
              <c16:uniqueId val="{00000001-E91B-4840-B815-7DBDBF1069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7190</c:v>
                </c:pt>
                <c:pt idx="5">
                  <c:v>7711</c:v>
                </c:pt>
                <c:pt idx="8">
                  <c:v>8387</c:v>
                </c:pt>
                <c:pt idx="11">
                  <c:v>8416</c:v>
                </c:pt>
                <c:pt idx="14">
                  <c:v>8487</c:v>
                </c:pt>
              </c:numCache>
            </c:numRef>
          </c:val>
          <c:extLst>
            <c:ext xmlns:c16="http://schemas.microsoft.com/office/drawing/2014/chart" uri="{C3380CC4-5D6E-409C-BE32-E72D297353CC}">
              <c16:uniqueId val="{00000002-E91B-4840-B815-7DBDBF1069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1B-4840-B815-7DBDBF1069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1B-4840-B815-7DBDBF1069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1B-4840-B815-7DBDBF1069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2832</c:v>
                </c:pt>
                <c:pt idx="3">
                  <c:v>2572</c:v>
                </c:pt>
                <c:pt idx="6">
                  <c:v>2442</c:v>
                </c:pt>
                <c:pt idx="9">
                  <c:v>2516</c:v>
                </c:pt>
                <c:pt idx="12">
                  <c:v>2571</c:v>
                </c:pt>
              </c:numCache>
            </c:numRef>
          </c:val>
          <c:extLst>
            <c:ext xmlns:c16="http://schemas.microsoft.com/office/drawing/2014/chart" uri="{C3380CC4-5D6E-409C-BE32-E72D297353CC}">
              <c16:uniqueId val="{00000006-E91B-4840-B815-7DBDBF1069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91B-4840-B815-7DBDBF1069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828</c:v>
                </c:pt>
                <c:pt idx="3">
                  <c:v>729</c:v>
                </c:pt>
                <c:pt idx="6">
                  <c:v>578</c:v>
                </c:pt>
                <c:pt idx="9">
                  <c:v>464</c:v>
                </c:pt>
                <c:pt idx="12">
                  <c:v>399</c:v>
                </c:pt>
              </c:numCache>
            </c:numRef>
          </c:val>
          <c:extLst>
            <c:ext xmlns:c16="http://schemas.microsoft.com/office/drawing/2014/chart" uri="{C3380CC4-5D6E-409C-BE32-E72D297353CC}">
              <c16:uniqueId val="{00000008-E91B-4840-B815-7DBDBF1069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91B-4840-B815-7DBDBF1069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13583</c:v>
                </c:pt>
                <c:pt idx="3">
                  <c:v>13207</c:v>
                </c:pt>
                <c:pt idx="6">
                  <c:v>13439</c:v>
                </c:pt>
                <c:pt idx="9">
                  <c:v>12777</c:v>
                </c:pt>
                <c:pt idx="12">
                  <c:v>12557</c:v>
                </c:pt>
              </c:numCache>
            </c:numRef>
          </c:val>
          <c:extLst>
            <c:ext xmlns:c16="http://schemas.microsoft.com/office/drawing/2014/chart" uri="{C3380CC4-5D6E-409C-BE32-E72D297353CC}">
              <c16:uniqueId val="{0000000A-E91B-4840-B815-7DBDBF10693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91B-4840-B815-7DBDBF10693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4733</c:v>
                </c:pt>
                <c:pt idx="1">
                  <c:v>4478</c:v>
                </c:pt>
                <c:pt idx="2">
                  <c:v>4260</c:v>
                </c:pt>
              </c:numCache>
            </c:numRef>
          </c:val>
          <c:extLst>
            <c:ext xmlns:c16="http://schemas.microsoft.com/office/drawing/2014/chart" uri="{C3380CC4-5D6E-409C-BE32-E72D297353CC}">
              <c16:uniqueId val="{00000000-E823-4037-9B78-5B8CBC81C8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203</c:v>
                </c:pt>
                <c:pt idx="1">
                  <c:v>203</c:v>
                </c:pt>
                <c:pt idx="2">
                  <c:v>203</c:v>
                </c:pt>
              </c:numCache>
            </c:numRef>
          </c:val>
          <c:extLst>
            <c:ext xmlns:c16="http://schemas.microsoft.com/office/drawing/2014/chart" uri="{C3380CC4-5D6E-409C-BE32-E72D297353CC}">
              <c16:uniqueId val="{00000001-E823-4037-9B78-5B8CBC81C8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3996</c:v>
                </c:pt>
                <c:pt idx="1">
                  <c:v>4163</c:v>
                </c:pt>
                <c:pt idx="2">
                  <c:v>4295</c:v>
                </c:pt>
              </c:numCache>
            </c:numRef>
          </c:val>
          <c:extLst>
            <c:ext xmlns:c16="http://schemas.microsoft.com/office/drawing/2014/chart" uri="{C3380CC4-5D6E-409C-BE32-E72D297353CC}">
              <c16:uniqueId val="{00000002-E823-4037-9B78-5B8CBC81C8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{2C9A9E36-3457-416C-8C07-6F7A3EEB209A}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E85-48A2-853F-4AE02503AD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{14280DDD-A004-4E69-9B54-BFFBC6C1871B}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85-48A2-853F-4AE02503AD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{C6324FDD-D1FC-4591-836D-68018B23EECD}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85-48A2-853F-4AE02503AD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{35186048-833B-4D9F-95E2-6DA1319495A8}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85-48A2-853F-4AE02503AD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{F28AC85C-E404-4354-8B6F-EDF557B1386D}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85-48A2-853F-4AE02503AD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{290F6121-F53F-47C3-BA06-4933CD86F84B}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E85-48A2-853F-4AE02503AD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{86AD5BF3-49EB-4864-BE50-B41C258832FB}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E85-48A2-853F-4AE02503AD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{D6424C7D-0A33-4AEA-835D-A36D05482A26}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E85-48A2-853F-4AE02503AD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{FDA629B1-5649-4C32-84BB-F9CEAC58E7F2}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E85-48A2-853F-4AE02503AD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50.3</c:v>
                </c:pt>
                <c:pt idx="16">
                  <c:v>51.7</c:v>
                </c:pt>
                <c:pt idx="24">
                  <c:v>53.2</c:v>
                </c:pt>
                <c:pt idx="32">
                  <c:v>54.9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E85-48A2-853F-4AE02503AD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{3B67DE60-4534-4F1B-BF2D-246D52C8D624}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E85-48A2-853F-4AE02503ADC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{6E8459B0-3C7E-4237-9EB4-12AC7ABB7FF6}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85-48A2-853F-4AE02503AD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{1A03CB54-6B11-442C-AA8E-95DE5542C26A}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85-48A2-853F-4AE02503AD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{52F2760F-4DC3-469B-BDEB-0C6CF34E15E9}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85-48A2-853F-4AE02503AD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{E58B739C-7E0B-4E9B-A802-C374BDD25381}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85-48A2-853F-4AE02503ADC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{F068ACB7-B776-4F93-BA53-1A3E55C62A38}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E85-48A2-853F-4AE02503ADC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{2B72995F-2246-4EEC-A239-B2DCC2ADC966}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E85-48A2-853F-4AE02503ADC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{AF5DFDEE-7FBF-4685-A2B9-3A73D7B4BCC6}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E85-48A2-853F-4AE02503ADC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{0E32D659-6A68-472A-AA9C-74EE3CFE75E3}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E85-48A2-853F-4AE02503AD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c:v>
                </c:pt>
                <c:pt idx="16">
                  <c:v>59.7</c:v>
                </c:pt>
                <c:pt idx="24">
                  <c:v>60.8</c:v>
                </c:pt>
                <c:pt idx="32">
                  <c:v>62</c:v>
                </c:pt>
              </c:numCache>
            </c:numRef>
          </c:xVal>
          <c:yVal>
            <c:numRef>
              <c:f>公会計指標分析・財政指標組合せ分析表!$BP$55:$DC$55</c:f>
              <c:numCache>
                <c:formatCode>#,##0.0;"▲ "#,##0.0</c:formatCode>
                <c:ptCount val="40"/>
                <c:pt idx="8">
                  <c:v>14</c:v>
                </c:pt>
                <c:pt idx="16">
                  <c:v>11.4</c:v>
                </c:pt>
                <c:pt idx="24">
                  <c:v>10.4</c:v>
                </c:pt>
                <c:pt idx="32">
                  <c:v>10.9</c:v>
                </c:pt>
              </c:numCache>
            </c:numRef>
          </c:yVal>
          <c:smooth val="0"/>
          <c:extLst>
            <c:ext xmlns:c16="http://schemas.microsoft.com/office/drawing/2014/chart" uri="{C3380CC4-5D6E-409C-BE32-E72D297353CC}">
              <c16:uniqueId val="{00000013-7E85-48A2-853F-4AE02503ADC6}"/>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{71E5FA2C-807E-4BCB-B78B-042B642FB261}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3E1-4249-ABEB-D8E4B43CDC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{5FE62565-40BC-418C-A359-552A5ECF6E2F}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E1-4249-ABEB-D8E4B43CDC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{6E96F2E1-F36C-4A69-A5AD-79AA0E4D0739}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E1-4249-ABEB-D8E4B43CDC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{F2D00B44-DEE0-4ECE-AF4E-FB54DFDEC774}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E1-4249-ABEB-D8E4B43CDC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{BEAA8FAC-AB8A-437D-82CD-0FDFBDFB3E6A}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E1-4249-ABEB-D8E4B43CDC6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{D71DF190-BF46-4B75-9F0D-73FB47D2F486}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3E1-4249-ABEB-D8E4B43CDC6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{1A28A367-F97B-4327-89FD-58F793DEB62D}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3E1-4249-ABEB-D8E4B43CDC6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{B19DF162-053A-483E-81AE-EB6764103827}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3E1-4249-ABEB-D8E4B43CDC6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{3518A0DA-D08A-4EEF-926A-F81AE555C1BB}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3E1-4249-ABEB-D8E4B43CD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5.3</c:v>
                </c:pt>
                <c:pt idx="16">
                  <c:v>4.7</c:v>
                </c:pt>
                <c:pt idx="24">
                  <c:v>4.2</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E1-4249-ABEB-D8E4B43CDC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{71CC860A-33EB-4FD2-9151-8A67AEE69EFB}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3E1-4249-ABEB-D8E4B43CDC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{1CA76CCF-73B7-4D5E-BBE9-A9871CCCCC7F}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E1-4249-ABEB-D8E4B43CDC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{6FA00CF6-5D3A-4397-AE60-3D93F14FE848}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E1-4249-ABEB-D8E4B43CDC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{6D459785-1B72-4589-8C39-4B23BB8467DE}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E1-4249-ABEB-D8E4B43CDC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{0D7C3EA5-3E90-4585-9675-F136DA27B436}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E1-4249-ABEB-D8E4B43CDC6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{66D79993-A496-4B0F-A48F-3C2E0BCBEEBA}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3E1-4249-ABEB-D8E4B43CDC6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{1537CDDB-E797-4BA6-9C52-2CCCE167440C}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3E1-4249-ABEB-D8E4B43CDC6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{5BA0BF22-6BDB-4991-AFC8-FA4C77647DCF}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3E1-4249-ABEB-D8E4B43CDC6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{69AEEAC0-8783-4C0C-90EB-4598658EF011}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3E1-4249-ABEB-D8E4B43CD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A3E1-4249-ABEB-D8E4B43CDC6B}"/>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平成１７年度の合併当時，基準の１８％を超えていたため，「公債費負担適正化計画」に基づく地方債借入額の抑制に取り組んできた結果，公債費や公債費に準ずる支出額が年々減少し，実質公債費比率も着実に改善してきており，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年度決算においても全国平均を下回る水準となった。</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今後も計画に基づく公債費の管理により比率の改善に努める。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満期一括償還地方債の借入は無い。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公債費負担適正化計画に基づく地方債残高の大幅な減や退職手当負担見込額の減などにより，将来負担額は年々減少し，逆に充当可能財源となる基金は年々増加してきた。令和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年度決算については，充当可能財源等が将来負担額を上回り，比率はマイナス数値となった。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今後においても，地方債現在高の減少が見込まれる中で，充当可能基金等の確保に努めながら比率の改善に努める。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鹿児島県さつま町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・令和２年度末の基金残高は，普通会計で約８７億６千万円となっており，前年度から約９千万円の減となっている。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・これは，文化施設建設基金で約１億円の積立が増加した一方で，予算編成における財源不足を補うために取り崩したこと等により，財政調整基金が約２億２千万円減少したことが主な要因である。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社会保障関係経費や公共施設等の長寿命化に係る経費の増大等による一般財源の不足が懸念されていることからも，計画的な積立てと確実で効率的な運用のもと，町民への負担を増加させることなく，行政サービスの水準を維持しながら，設置の趣旨に沿った事業への有効的な活用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・公共施設整備基金公共施設整備基金：</a:t>
          </a:r>
          <a:r>
            <a:rPr lang="ja-JP" altLang="ja-JP" sz="1100" b="0" i="0" baseline="0">
              <a:solidFill>
                <a:schemeClr val="dk1"/>
              </a:solidFill>
              <a:effectLst/>
              <a:latin typeface="+mn-lt"/>
              <a:ea typeface="+mn-ea"/>
              <a:cs typeface="+mn-cs"/>
            </a:rPr>
            <a:t>公共施設の維持補修等に必要な経費に充てるため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・まちづくり振興基金：地域住民の連帯の強化及び地域振興等に資するため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・文化施設建設基金：</a:t>
          </a:r>
          <a:r>
            <a:rPr lang="ja-JP" altLang="ja-JP" sz="1100" b="0" i="0" baseline="0">
              <a:solidFill>
                <a:schemeClr val="dk1"/>
              </a:solidFill>
              <a:effectLst/>
              <a:latin typeface="+mn-lt"/>
              <a:ea typeface="+mn-ea"/>
              <a:cs typeface="+mn-cs"/>
            </a:rPr>
            <a:t>文化施設建設事業の財源に充てるため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・職員の退職手当組合調整特別負担金基金：</a:t>
          </a:r>
          <a:r>
            <a:rPr lang="ja-JP" altLang="ja-JP" sz="1100" b="0" i="0" baseline="0">
              <a:solidFill>
                <a:schemeClr val="dk1"/>
              </a:solidFill>
              <a:effectLst/>
              <a:latin typeface="+mn-lt"/>
              <a:ea typeface="+mn-ea"/>
              <a:cs typeface="+mn-cs"/>
            </a:rPr>
            <a:t>町職員退職手当資金に充てるため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・子ども健やか育成基金：子育てに対する各種事務事業を長期にわたって安定して実施できるように事業の財源を確保するため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・文化施設建設基金：老朽化が進んでいる宮之城文化センターの</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に備えるために，</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r>
            <a:rPr kumimoji="1" lang="ja-JP" altLang="ja-JP" sz="1100">
              <a:solidFill>
                <a:schemeClr val="dk1"/>
              </a:solidFill>
              <a:effectLst/>
              <a:latin typeface="+mn-lt"/>
              <a:ea typeface="+mn-ea"/>
              <a:cs typeface="+mn-cs"/>
            </a:rPr>
            <a:t>・公共施設整備基金：令和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年度の維持補修等のために</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千</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百万円取崩し，今後増加すると見込まれる公共施設の維持補修等に充当するため，１億円を積み立てたことによる</a:t>
          </a:r>
          <a:r>
            <a:rPr kumimoji="1" lang="ja-JP" altLang="en-US" sz="1100">
              <a:solidFill>
                <a:schemeClr val="dk1"/>
              </a:solidFill>
              <a:effectLst/>
              <a:latin typeface="+mn-lt"/>
              <a:ea typeface="+mn-ea"/>
              <a:cs typeface="+mn-cs"/>
            </a:rPr>
            <a:t>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・公共施設整備基金：「公共施設等総合管理計画に基づく個別施設計画」の内容を精査するとともに，今後の公共施設全体のあり方を把握した上で，計画的な取崩しや積立てを行う予定</a:t>
          </a:r>
          <a:endParaRPr lang="ja-JP" altLang="ja-JP" sz="1400">
            <a:effectLst/>
          </a:endParaRPr>
        </a:p>
        <a:p>
          <a:r>
            <a:rPr kumimoji="1" lang="ja-JP" altLang="ja-JP" sz="1100">
              <a:solidFill>
                <a:schemeClr val="dk1"/>
              </a:solidFill>
              <a:effectLst/>
              <a:latin typeface="+mn-lt"/>
              <a:ea typeface="+mn-ea"/>
              <a:cs typeface="+mn-cs"/>
            </a:rPr>
            <a:t>・文化施設建設基金：建設に向けた計画の内容検討に応じた積立てを行いながら，２０３０年前後の完成を目指して，２５億円程度を積立予定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mn-lt"/>
              <a:ea typeface="+mn-ea"/>
              <a:cs typeface="+mn-cs"/>
            </a:rPr>
            <a:t>・令和２年度末の基金残高は，約４２億６千万円となっており，前年度から約２億２千万円の減となっている。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a:t>
          </a:r>
          <a:r>
            <a:rPr kumimoji="1" lang="ja-JP" altLang="en-US" sz="1100" b="0" i="0" baseline="0">
              <a:solidFill>
                <a:schemeClr val="dk1"/>
              </a:solidFill>
              <a:effectLst/>
              <a:latin typeface="+mn-lt"/>
              <a:ea typeface="+mn-ea"/>
              <a:cs typeface="+mn-cs"/>
            </a:rPr>
            <a:t>お</a:t>
          </a:r>
          <a:r>
            <a:rPr kumimoji="1" lang="ja-JP" altLang="ja-JP" sz="1100" b="0" i="0" baseline="0">
              <a:solidFill>
                <a:schemeClr val="dk1"/>
              </a:solidFill>
              <a:effectLst/>
              <a:latin typeface="+mn-lt"/>
              <a:ea typeface="+mn-ea"/>
              <a:cs typeface="+mn-cs"/>
            </a:rPr>
            <a:t>いては，財源不足を補うために，当初予算編成において</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億</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千万円</a:t>
          </a:r>
          <a:r>
            <a:rPr kumimoji="1" lang="ja-JP" altLang="en-US" sz="1100" b="0" i="0" baseline="0">
              <a:solidFill>
                <a:schemeClr val="dk1"/>
              </a:solidFill>
              <a:effectLst/>
              <a:latin typeface="+mn-lt"/>
              <a:ea typeface="+mn-ea"/>
              <a:cs typeface="+mn-cs"/>
            </a:rPr>
            <a:t>，補正予算編成において約２千万円</a:t>
          </a:r>
          <a:r>
            <a:rPr kumimoji="1" lang="ja-JP" altLang="ja-JP" sz="1100" b="0" i="0" baseline="0">
              <a:solidFill>
                <a:schemeClr val="dk1"/>
              </a:solidFill>
              <a:effectLst/>
              <a:latin typeface="+mn-lt"/>
              <a:ea typeface="+mn-ea"/>
              <a:cs typeface="+mn-cs"/>
            </a:rPr>
            <a:t>を取り崩し，歳計剰余金積立と歳出決算額積立を合わせて</a:t>
          </a:r>
          <a:r>
            <a:rPr kumimoji="1" lang="ja-JP" altLang="en-US" sz="1100" b="0" i="0" baseline="0">
              <a:solidFill>
                <a:schemeClr val="dk1"/>
              </a:solidFill>
              <a:effectLst/>
              <a:latin typeface="+mn-lt"/>
              <a:ea typeface="+mn-ea"/>
              <a:cs typeface="+mn-cs"/>
            </a:rPr>
            <a:t>約</a:t>
          </a:r>
          <a:r>
            <a:rPr kumimoji="1" lang="ja-JP" altLang="ja-JP" sz="1100" b="0" i="0" baseline="0">
              <a:solidFill>
                <a:schemeClr val="dk1"/>
              </a:solidFill>
              <a:effectLst/>
              <a:latin typeface="+mn-lt"/>
              <a:ea typeface="+mn-ea"/>
              <a:cs typeface="+mn-cs"/>
            </a:rPr>
            <a:t>７億</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千万円を積み立てたこと</a:t>
          </a:r>
          <a:r>
            <a:rPr kumimoji="1" lang="ja-JP" altLang="en-US" sz="1100" b="0" i="0" baseline="0">
              <a:solidFill>
                <a:schemeClr val="dk1"/>
              </a:solidFill>
              <a:effectLst/>
              <a:latin typeface="+mn-lt"/>
              <a:ea typeface="+mn-ea"/>
              <a:cs typeface="+mn-cs"/>
            </a:rPr>
            <a:t>が要因である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中長期的な財政運営を十分考慮し，条例に基づく適正な取崩しと積立てを行いながら，類似団体の状況等も勘案し，年度末残高３０億円以上を維持していくように努めることとしている。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お</a:t>
          </a:r>
          <a:r>
            <a:rPr kumimoji="1" lang="ja-JP" altLang="ja-JP" sz="1100">
              <a:solidFill>
                <a:schemeClr val="dk1"/>
              </a:solidFill>
              <a:effectLst/>
              <a:latin typeface="+mn-lt"/>
              <a:ea typeface="+mn-ea"/>
              <a:cs typeface="+mn-cs"/>
            </a:rPr>
            <a:t>いては，町債の繰上償還を行っていないため，増減はなかった</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将来の償還財源の計画的な確保や償還確実性に対する信認の向上等を図る観点からも，町債現在高の状況や公債費負担の今後の見通しに応じた，計画的な積立てを行うこととしている。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有形固定資産減価償却率については，類似団体の平均より低くなっている。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大きな要因は平成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年度の公会計整備の際に、道路などの工作物を再評価したことから固定資産の取得額が増加したことがあげられる。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7"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144907</xdr:rowOff>
    </xdr:from>
    <xdr:to>
      <xdr:col>23</xdr:col>
      <xdr:colOff>136525</xdr:colOff>
      <xdr:row>28</xdr:row>
      <xdr:rowOff>75057</xdr:rowOff>
    </xdr:to>
    <xdr:sp macro="" textlink="">
      <xdr:nvSpPr>
        <xdr:cNvPr id="88" name="楕円 87"/>
        <xdr:cNvSpPr/>
      </xdr:nvSpPr>
      <xdr:spPr>
        <a:xfrm>
          <a:off x="47117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167784</xdr:rowOff>
    </xdr:from>
    <xdr:ext cx="405111" cy="259045"/>
    <xdr:sp macro="" textlink="">
      <xdr:nvSpPr>
        <xdr:cNvPr id="89" name="有形固定資産減価償却率該当値テキスト"/>
        <xdr:cNvSpPr txBox="1"/>
      </xdr:nvSpPr>
      <xdr:spPr>
        <a:xfrm>
          <a:off x="4813300" y="539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71501</xdr:rowOff>
    </xdr:from>
    <xdr:to>
      <xdr:col>19</xdr:col>
      <xdr:colOff>187325</xdr:colOff>
      <xdr:row>28</xdr:row>
      <xdr:rowOff>1651</xdr:rowOff>
    </xdr:to>
    <xdr:sp macro="" textlink="">
      <xdr:nvSpPr>
        <xdr:cNvPr id="90" name="楕円 89"/>
        <xdr:cNvSpPr/>
      </xdr:nvSpPr>
      <xdr:spPr>
        <a:xfrm>
          <a:off x="4000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122301</xdr:rowOff>
    </xdr:from>
    <xdr:to>
      <xdr:col>23</xdr:col>
      <xdr:colOff>85725</xdr:colOff>
      <xdr:row>28</xdr:row>
      <xdr:rowOff>24257</xdr:rowOff>
    </xdr:to>
    <xdr:cxnSp macro="">
      <xdr:nvCxnSpPr>
        <xdr:cNvPr id="91" name="直線コネクタ 90"/>
        <xdr:cNvCxnSpPr/>
      </xdr:nvCxnSpPr>
      <xdr:spPr>
        <a:xfrm>
          <a:off x="4051300" y="5522976"/>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6731</xdr:rowOff>
    </xdr:from>
    <xdr:to>
      <xdr:col>15</xdr:col>
      <xdr:colOff>187325</xdr:colOff>
      <xdr:row>27</xdr:row>
      <xdr:rowOff>108331</xdr:rowOff>
    </xdr:to>
    <xdr:sp macro="" textlink="">
      <xdr:nvSpPr>
        <xdr:cNvPr id="92" name="楕円 91"/>
        <xdr:cNvSpPr/>
      </xdr:nvSpPr>
      <xdr:spPr>
        <a:xfrm>
          <a:off x="3238500" y="540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57531</xdr:rowOff>
    </xdr:from>
    <xdr:to>
      <xdr:col>19</xdr:col>
      <xdr:colOff>136525</xdr:colOff>
      <xdr:row>27</xdr:row>
      <xdr:rowOff>122301</xdr:rowOff>
    </xdr:to>
    <xdr:cxnSp macro="">
      <xdr:nvCxnSpPr>
        <xdr:cNvPr id="93" name="直線コネクタ 92"/>
        <xdr:cNvCxnSpPr/>
      </xdr:nvCxnSpPr>
      <xdr:spPr>
        <a:xfrm>
          <a:off x="3289300" y="545820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117729</xdr:rowOff>
    </xdr:from>
    <xdr:to>
      <xdr:col>11</xdr:col>
      <xdr:colOff>187325</xdr:colOff>
      <xdr:row>27</xdr:row>
      <xdr:rowOff>47879</xdr:rowOff>
    </xdr:to>
    <xdr:sp macro="" textlink="">
      <xdr:nvSpPr>
        <xdr:cNvPr id="94" name="楕円 93"/>
        <xdr:cNvSpPr/>
      </xdr:nvSpPr>
      <xdr:spPr>
        <a:xfrm>
          <a:off x="2476500" y="53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168529</xdr:rowOff>
    </xdr:from>
    <xdr:to>
      <xdr:col>15</xdr:col>
      <xdr:colOff>136525</xdr:colOff>
      <xdr:row>27</xdr:row>
      <xdr:rowOff>57531</xdr:rowOff>
    </xdr:to>
    <xdr:cxnSp macro="">
      <xdr:nvCxnSpPr>
        <xdr:cNvPr id="95" name="直線コネクタ 94"/>
        <xdr:cNvCxnSpPr/>
      </xdr:nvCxnSpPr>
      <xdr:spPr>
        <a:xfrm>
          <a:off x="2527300" y="539775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6"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7"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8"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9"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18178</xdr:rowOff>
    </xdr:from>
    <xdr:ext cx="405111" cy="259045"/>
    <xdr:sp macro="" textlink="">
      <xdr:nvSpPr>
        <xdr:cNvPr id="100" name="n_1mainValue有形固定資産減価償却率"/>
        <xdr:cNvSpPr txBox="1"/>
      </xdr:nvSpPr>
      <xdr:spPr>
        <a:xfrm>
          <a:off x="38360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124858</xdr:rowOff>
    </xdr:from>
    <xdr:ext cx="405111" cy="259045"/>
    <xdr:sp macro="" textlink="">
      <xdr:nvSpPr>
        <xdr:cNvPr id="101" name="n_2mainValue有形固定資産減価償却率"/>
        <xdr:cNvSpPr txBox="1"/>
      </xdr:nvSpPr>
      <xdr:spPr>
        <a:xfrm>
          <a:off x="3086744" y="518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64406</xdr:rowOff>
    </xdr:from>
    <xdr:ext cx="405111" cy="259045"/>
    <xdr:sp macro="" textlink="">
      <xdr:nvSpPr>
        <xdr:cNvPr id="102" name="n_3mainValue有形固定資産減価償却率"/>
        <xdr:cNvSpPr txBox="1"/>
      </xdr:nvSpPr>
      <xdr:spPr>
        <a:xfrm>
          <a:off x="2324744" y="5122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債務償還比率は類似団体内平均値を下回っている。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公債費負担適正化計画に基づいた各年の起債総額抑制や，職員数を削減し人件費を減少させたこと等が影響したと考えられる。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引き続き，債務償還比率が上昇することのないように取り組んでいく。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39550</xdr:rowOff>
    </xdr:from>
    <xdr:ext cx="469744" cy="259045"/>
    <xdr:sp macro="" textlink="">
      <xdr:nvSpPr>
        <xdr:cNvPr id="138" name="債務償還比率平均値テキスト"/>
        <xdr:cNvSpPr txBox="1"/>
      </xdr:nvSpPr>
      <xdr:spPr>
        <a:xfrm>
          <a:off x="14846300" y="5954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157743</xdr:rowOff>
    </xdr:from>
    <xdr:to>
      <xdr:col>76</xdr:col>
      <xdr:colOff>73025</xdr:colOff>
      <xdr:row>29</xdr:row>
      <xdr:rowOff>87893</xdr:rowOff>
    </xdr:to>
    <xdr:sp macro="" textlink="">
      <xdr:nvSpPr>
        <xdr:cNvPr id="149" name="楕円 148"/>
        <xdr:cNvSpPr/>
      </xdr:nvSpPr>
      <xdr:spPr>
        <a:xfrm>
          <a:off x="14744700" y="57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9170</xdr:rowOff>
    </xdr:from>
    <xdr:ext cx="469744" cy="259045"/>
    <xdr:sp macro="" textlink="">
      <xdr:nvSpPr>
        <xdr:cNvPr id="150" name="債務償還比率該当値テキスト"/>
        <xdr:cNvSpPr txBox="1"/>
      </xdr:nvSpPr>
      <xdr:spPr>
        <a:xfrm>
          <a:off x="14846300" y="55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635</xdr:rowOff>
    </xdr:from>
    <xdr:to>
      <xdr:col>72</xdr:col>
      <xdr:colOff>123825</xdr:colOff>
      <xdr:row>29</xdr:row>
      <xdr:rowOff>102235</xdr:rowOff>
    </xdr:to>
    <xdr:sp macro="" textlink="">
      <xdr:nvSpPr>
        <xdr:cNvPr id="151" name="楕円 150"/>
        <xdr:cNvSpPr/>
      </xdr:nvSpPr>
      <xdr:spPr>
        <a:xfrm>
          <a:off x="14033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37093</xdr:rowOff>
    </xdr:from>
    <xdr:to>
      <xdr:col>76</xdr:col>
      <xdr:colOff>22225</xdr:colOff>
      <xdr:row>29</xdr:row>
      <xdr:rowOff>51435</xdr:rowOff>
    </xdr:to>
    <xdr:cxnSp macro="">
      <xdr:nvCxnSpPr>
        <xdr:cNvPr id="152" name="直線コネクタ 151"/>
        <xdr:cNvCxnSpPr/>
      </xdr:nvCxnSpPr>
      <xdr:spPr>
        <a:xfrm flipV="1">
          <a:off x="14084300" y="5780668"/>
          <a:ext cx="711200" cy="1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4953</xdr:rowOff>
    </xdr:from>
    <xdr:to>
      <xdr:col>68</xdr:col>
      <xdr:colOff>123825</xdr:colOff>
      <xdr:row>29</xdr:row>
      <xdr:rowOff>106553</xdr:rowOff>
    </xdr:to>
    <xdr:sp macro="" textlink="">
      <xdr:nvSpPr>
        <xdr:cNvPr id="153" name="楕円 152"/>
        <xdr:cNvSpPr/>
      </xdr:nvSpPr>
      <xdr:spPr>
        <a:xfrm>
          <a:off x="13271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51435</xdr:rowOff>
    </xdr:from>
    <xdr:to>
      <xdr:col>72</xdr:col>
      <xdr:colOff>73025</xdr:colOff>
      <xdr:row>29</xdr:row>
      <xdr:rowOff>55753</xdr:rowOff>
    </xdr:to>
    <xdr:cxnSp macro="">
      <xdr:nvCxnSpPr>
        <xdr:cNvPr id="154" name="直線コネクタ 153"/>
        <xdr:cNvCxnSpPr/>
      </xdr:nvCxnSpPr>
      <xdr:spPr>
        <a:xfrm flipV="1">
          <a:off x="13322300" y="5795010"/>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5416</xdr:rowOff>
    </xdr:from>
    <xdr:to>
      <xdr:col>64</xdr:col>
      <xdr:colOff>123825</xdr:colOff>
      <xdr:row>29</xdr:row>
      <xdr:rowOff>107016</xdr:rowOff>
    </xdr:to>
    <xdr:sp macro="" textlink="">
      <xdr:nvSpPr>
        <xdr:cNvPr id="155" name="楕円 154"/>
        <xdr:cNvSpPr/>
      </xdr:nvSpPr>
      <xdr:spPr>
        <a:xfrm>
          <a:off x="12509500" y="57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55753</xdr:rowOff>
    </xdr:from>
    <xdr:to>
      <xdr:col>68</xdr:col>
      <xdr:colOff>73025</xdr:colOff>
      <xdr:row>29</xdr:row>
      <xdr:rowOff>56216</xdr:rowOff>
    </xdr:to>
    <xdr:cxnSp macro="">
      <xdr:nvCxnSpPr>
        <xdr:cNvPr id="156" name="直線コネクタ 155"/>
        <xdr:cNvCxnSpPr/>
      </xdr:nvCxnSpPr>
      <xdr:spPr>
        <a:xfrm flipV="1">
          <a:off x="12560300" y="5799328"/>
          <a:ext cx="762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69723</xdr:rowOff>
    </xdr:from>
    <xdr:to>
      <xdr:col>60</xdr:col>
      <xdr:colOff>123825</xdr:colOff>
      <xdr:row>29</xdr:row>
      <xdr:rowOff>171323</xdr:rowOff>
    </xdr:to>
    <xdr:sp macro="" textlink="">
      <xdr:nvSpPr>
        <xdr:cNvPr id="157" name="楕円 156"/>
        <xdr:cNvSpPr/>
      </xdr:nvSpPr>
      <xdr:spPr>
        <a:xfrm>
          <a:off x="11747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56216</xdr:rowOff>
    </xdr:from>
    <xdr:to>
      <xdr:col>64</xdr:col>
      <xdr:colOff>73025</xdr:colOff>
      <xdr:row>29</xdr:row>
      <xdr:rowOff>120523</xdr:rowOff>
    </xdr:to>
    <xdr:cxnSp macro="">
      <xdr:nvCxnSpPr>
        <xdr:cNvPr id="158" name="直線コネクタ 157"/>
        <xdr:cNvCxnSpPr/>
      </xdr:nvCxnSpPr>
      <xdr:spPr>
        <a:xfrm flipV="1">
          <a:off x="11798300" y="5799791"/>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xdr:cNvSpPr txBox="1"/>
      </xdr:nvSpPr>
      <xdr:spPr>
        <a:xfrm>
          <a:off x="138367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xdr:cNvSpPr txBox="1"/>
      </xdr:nvSpPr>
      <xdr:spPr>
        <a:xfrm>
          <a:off x="13087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2140</xdr:rowOff>
    </xdr:from>
    <xdr:ext cx="469744" cy="259045"/>
    <xdr:sp macro="" textlink="">
      <xdr:nvSpPr>
        <xdr:cNvPr id="161" name="n_3aveValue債務償還比率"/>
        <xdr:cNvSpPr txBox="1"/>
      </xdr:nvSpPr>
      <xdr:spPr>
        <a:xfrm>
          <a:off x="12325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153388</xdr:rowOff>
    </xdr:from>
    <xdr:ext cx="469744" cy="259045"/>
    <xdr:sp macro="" textlink="">
      <xdr:nvSpPr>
        <xdr:cNvPr id="162" name="n_4aveValue債務償還比率"/>
        <xdr:cNvSpPr txBox="1"/>
      </xdr:nvSpPr>
      <xdr:spPr>
        <a:xfrm>
          <a:off x="11563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118762</xdr:rowOff>
    </xdr:from>
    <xdr:ext cx="469744" cy="259045"/>
    <xdr:sp macro="" textlink="">
      <xdr:nvSpPr>
        <xdr:cNvPr id="163" name="n_1mainValue債務償還比率"/>
        <xdr:cNvSpPr txBox="1"/>
      </xdr:nvSpPr>
      <xdr:spPr>
        <a:xfrm>
          <a:off x="13836727" y="55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123080</xdr:rowOff>
    </xdr:from>
    <xdr:ext cx="469744" cy="259045"/>
    <xdr:sp macro="" textlink="">
      <xdr:nvSpPr>
        <xdr:cNvPr id="164" name="n_2mainValue債務償還比率"/>
        <xdr:cNvSpPr txBox="1"/>
      </xdr:nvSpPr>
      <xdr:spPr>
        <a:xfrm>
          <a:off x="13087427" y="55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123543</xdr:rowOff>
    </xdr:from>
    <xdr:ext cx="469744" cy="259045"/>
    <xdr:sp macro="" textlink="">
      <xdr:nvSpPr>
        <xdr:cNvPr id="165" name="n_3mainValue債務償還比率"/>
        <xdr:cNvSpPr txBox="1"/>
      </xdr:nvSpPr>
      <xdr:spPr>
        <a:xfrm>
          <a:off x="12325427" y="552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16400</xdr:rowOff>
    </xdr:from>
    <xdr:ext cx="469744" cy="259045"/>
    <xdr:sp macro="" textlink="">
      <xdr:nvSpPr>
        <xdr:cNvPr id="166" name="n_4mainValue債務償還比率"/>
        <xdr:cNvSpPr txBox="1"/>
      </xdr:nvSpPr>
      <xdr:spPr>
        <a:xfrm>
          <a:off x="11563427"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5" name="楕円 74"/>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6" name="【道路】&#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93980</xdr:rowOff>
    </xdr:from>
    <xdr:to>
      <xdr:col>20</xdr:col>
      <xdr:colOff>38100</xdr:colOff>
      <xdr:row>37</xdr:row>
      <xdr:rowOff>24130</xdr:rowOff>
    </xdr:to>
    <xdr:sp macro="" textlink="">
      <xdr:nvSpPr>
        <xdr:cNvPr id="77" name="楕円 76"/>
        <xdr:cNvSpPr/>
      </xdr:nvSpPr>
      <xdr:spPr>
        <a:xfrm>
          <a:off x="3746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144780</xdr:rowOff>
    </xdr:from>
    <xdr:to>
      <xdr:col>24</xdr:col>
      <xdr:colOff>63500</xdr:colOff>
      <xdr:row>37</xdr:row>
      <xdr:rowOff>32113</xdr:rowOff>
    </xdr:to>
    <xdr:cxnSp macro="">
      <xdr:nvCxnSpPr>
        <xdr:cNvPr id="78" name="直線コネクタ 77"/>
        <xdr:cNvCxnSpPr/>
      </xdr:nvCxnSpPr>
      <xdr:spPr>
        <a:xfrm>
          <a:off x="3797300" y="63169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9" name="楕円 78"/>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144780</xdr:rowOff>
    </xdr:to>
    <xdr:cxnSp macro="">
      <xdr:nvCxnSpPr>
        <xdr:cNvPr id="80" name="直線コネクタ 79"/>
        <xdr:cNvCxnSpPr/>
      </xdr:nvCxnSpPr>
      <xdr:spPr>
        <a:xfrm>
          <a:off x="2908300" y="62549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118473</xdr:rowOff>
    </xdr:from>
    <xdr:to>
      <xdr:col>10</xdr:col>
      <xdr:colOff>165100</xdr:colOff>
      <xdr:row>36</xdr:row>
      <xdr:rowOff>48623</xdr:rowOff>
    </xdr:to>
    <xdr:sp macro="" textlink="">
      <xdr:nvSpPr>
        <xdr:cNvPr id="81" name="楕円 80"/>
        <xdr:cNvSpPr/>
      </xdr:nvSpPr>
      <xdr:spPr>
        <a:xfrm>
          <a:off x="1968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169273</xdr:rowOff>
    </xdr:from>
    <xdr:to>
      <xdr:col>15</xdr:col>
      <xdr:colOff>50800</xdr:colOff>
      <xdr:row>36</xdr:row>
      <xdr:rowOff>82731</xdr:rowOff>
    </xdr:to>
    <xdr:cxnSp macro="">
      <xdr:nvCxnSpPr>
        <xdr:cNvPr id="82" name="直線コネクタ 81"/>
        <xdr:cNvCxnSpPr/>
      </xdr:nvCxnSpPr>
      <xdr:spPr>
        <a:xfrm>
          <a:off x="2019300" y="61700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3"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4"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5"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6"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40657</xdr:rowOff>
    </xdr:from>
    <xdr:ext cx="405111" cy="259045"/>
    <xdr:sp macro="" textlink="">
      <xdr:nvSpPr>
        <xdr:cNvPr id="87" name="n_1main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8" name="n_2mainValue【道路】&#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65150</xdr:rowOff>
    </xdr:from>
    <xdr:ext cx="405111" cy="259045"/>
    <xdr:sp macro="" textlink="">
      <xdr:nvSpPr>
        <xdr:cNvPr id="89" name="n_3mainValue【道路】&#10;有形固定資産減価償却率"/>
        <xdr:cNvSpPr txBox="1"/>
      </xdr:nvSpPr>
      <xdr:spPr>
        <a:xfrm>
          <a:off x="1816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3" name="直線コネクタ 112"/>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4"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5" name="直線コネクタ 114"/>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6"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17" name="直線コネクタ 116"/>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18"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9" name="フローチャート: 判断 118"/>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0" name="フローチャート: 判断 119"/>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1" name="フローチャート: 判断 120"/>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2" name="フローチャート: 判断 121"/>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3" name="フローチャート: 判断 122"/>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xdr:rowOff>
    </xdr:from>
    <xdr:to>
      <xdr:col>55</xdr:col>
      <xdr:colOff>50800</xdr:colOff>
      <xdr:row>39</xdr:row>
      <xdr:rowOff>117094</xdr:rowOff>
    </xdr:to>
    <xdr:sp macro="" textlink="">
      <xdr:nvSpPr>
        <xdr:cNvPr id="129" name="楕円 128"/>
        <xdr:cNvSpPr/>
      </xdr:nvSpPr>
      <xdr:spPr>
        <a:xfrm>
          <a:off x="10426700" y="67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38371</xdr:rowOff>
    </xdr:from>
    <xdr:ext cx="534377" cy="259045"/>
    <xdr:sp macro="" textlink="">
      <xdr:nvSpPr>
        <xdr:cNvPr id="130" name="【道路】&#10;一人当たり延長該当値テキスト"/>
        <xdr:cNvSpPr txBox="1"/>
      </xdr:nvSpPr>
      <xdr:spPr>
        <a:xfrm>
          <a:off x="10515600" y="65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30353</xdr:rowOff>
    </xdr:from>
    <xdr:to>
      <xdr:col>50</xdr:col>
      <xdr:colOff>165100</xdr:colOff>
      <xdr:row>39</xdr:row>
      <xdr:rowOff>131953</xdr:rowOff>
    </xdr:to>
    <xdr:sp macro="" textlink="">
      <xdr:nvSpPr>
        <xdr:cNvPr id="131" name="楕円 130"/>
        <xdr:cNvSpPr/>
      </xdr:nvSpPr>
      <xdr:spPr>
        <a:xfrm>
          <a:off x="9588500" y="67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66294</xdr:rowOff>
    </xdr:from>
    <xdr:to>
      <xdr:col>55</xdr:col>
      <xdr:colOff>0</xdr:colOff>
      <xdr:row>39</xdr:row>
      <xdr:rowOff>81153</xdr:rowOff>
    </xdr:to>
    <xdr:cxnSp macro="">
      <xdr:nvCxnSpPr>
        <xdr:cNvPr id="132" name="直線コネクタ 131"/>
        <xdr:cNvCxnSpPr/>
      </xdr:nvCxnSpPr>
      <xdr:spPr>
        <a:xfrm flipV="1">
          <a:off x="9639300" y="675284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43485</xdr:rowOff>
    </xdr:from>
    <xdr:to>
      <xdr:col>46</xdr:col>
      <xdr:colOff>38100</xdr:colOff>
      <xdr:row>39</xdr:row>
      <xdr:rowOff>145085</xdr:rowOff>
    </xdr:to>
    <xdr:sp macro="" textlink="">
      <xdr:nvSpPr>
        <xdr:cNvPr id="133" name="楕円 132"/>
        <xdr:cNvSpPr/>
      </xdr:nvSpPr>
      <xdr:spPr>
        <a:xfrm>
          <a:off x="8699500" y="67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81153</xdr:rowOff>
    </xdr:from>
    <xdr:to>
      <xdr:col>50</xdr:col>
      <xdr:colOff>114300</xdr:colOff>
      <xdr:row>39</xdr:row>
      <xdr:rowOff>94285</xdr:rowOff>
    </xdr:to>
    <xdr:cxnSp macro="">
      <xdr:nvCxnSpPr>
        <xdr:cNvPr id="134" name="直線コネクタ 133"/>
        <xdr:cNvCxnSpPr/>
      </xdr:nvCxnSpPr>
      <xdr:spPr>
        <a:xfrm flipV="1">
          <a:off x="8750300" y="6767703"/>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52819</xdr:rowOff>
    </xdr:from>
    <xdr:to>
      <xdr:col>41</xdr:col>
      <xdr:colOff>101600</xdr:colOff>
      <xdr:row>39</xdr:row>
      <xdr:rowOff>154419</xdr:rowOff>
    </xdr:to>
    <xdr:sp macro="" textlink="">
      <xdr:nvSpPr>
        <xdr:cNvPr id="135" name="楕円 134"/>
        <xdr:cNvSpPr/>
      </xdr:nvSpPr>
      <xdr:spPr>
        <a:xfrm>
          <a:off x="7810500" y="67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94285</xdr:rowOff>
    </xdr:from>
    <xdr:to>
      <xdr:col>45</xdr:col>
      <xdr:colOff>177800</xdr:colOff>
      <xdr:row>39</xdr:row>
      <xdr:rowOff>103619</xdr:rowOff>
    </xdr:to>
    <xdr:cxnSp macro="">
      <xdr:nvCxnSpPr>
        <xdr:cNvPr id="136" name="直線コネクタ 135"/>
        <xdr:cNvCxnSpPr/>
      </xdr:nvCxnSpPr>
      <xdr:spPr>
        <a:xfrm flipV="1">
          <a:off x="7861300" y="678083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37"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38"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39" name="n_3aveValue【道路】&#10;一人当たり延長"/>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0"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148480</xdr:rowOff>
    </xdr:from>
    <xdr:ext cx="534377" cy="259045"/>
    <xdr:sp macro="" textlink="">
      <xdr:nvSpPr>
        <xdr:cNvPr id="141" name="n_1mainValue【道路】&#10;一人当たり延長"/>
        <xdr:cNvSpPr txBox="1"/>
      </xdr:nvSpPr>
      <xdr:spPr>
        <a:xfrm>
          <a:off x="9359411" y="64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161612</xdr:rowOff>
    </xdr:from>
    <xdr:ext cx="534377" cy="259045"/>
    <xdr:sp macro="" textlink="">
      <xdr:nvSpPr>
        <xdr:cNvPr id="142" name="n_2mainValue【道路】&#10;一人当たり延長"/>
        <xdr:cNvSpPr txBox="1"/>
      </xdr:nvSpPr>
      <xdr:spPr>
        <a:xfrm>
          <a:off x="8483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170946</xdr:rowOff>
    </xdr:from>
    <xdr:ext cx="534377" cy="259045"/>
    <xdr:sp macro="" textlink="">
      <xdr:nvSpPr>
        <xdr:cNvPr id="143" name="n_3mainValue【道路】&#10;一人当たり延長"/>
        <xdr:cNvSpPr txBox="1"/>
      </xdr:nvSpPr>
      <xdr:spPr>
        <a:xfrm>
          <a:off x="7594111" y="65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6" name="テキスト ボックス 15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4" name="テキスト ボックス 163"/>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67" name="直線コネクタ 166"/>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68"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9" name="直線コネクタ 168"/>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0"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1" name="直線コネクタ 170"/>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2" name="【橋りょう・トンネル】&#10;有形固定資産減価償却率平均値テキスト"/>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3" name="フローチャート: 判断 172"/>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74" name="フローチャート: 判断 173"/>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75" name="フローチャート: 判断 174"/>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76" name="フローチャート: 判断 175"/>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77" name="フローチャート: 判断 176"/>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83" name="楕円 182"/>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84" name="【橋りょう・トンネ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25400</xdr:rowOff>
    </xdr:from>
    <xdr:to>
      <xdr:col>20</xdr:col>
      <xdr:colOff>38100</xdr:colOff>
      <xdr:row>59</xdr:row>
      <xdr:rowOff>127000</xdr:rowOff>
    </xdr:to>
    <xdr:sp macro="" textlink="">
      <xdr:nvSpPr>
        <xdr:cNvPr id="185" name="楕円 184"/>
        <xdr:cNvSpPr/>
      </xdr:nvSpPr>
      <xdr:spPr>
        <a:xfrm>
          <a:off x="3746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76200</xdr:rowOff>
    </xdr:from>
    <xdr:to>
      <xdr:col>24</xdr:col>
      <xdr:colOff>63500</xdr:colOff>
      <xdr:row>59</xdr:row>
      <xdr:rowOff>104775</xdr:rowOff>
    </xdr:to>
    <xdr:cxnSp macro="">
      <xdr:nvCxnSpPr>
        <xdr:cNvPr id="186" name="直線コネクタ 185"/>
        <xdr:cNvCxnSpPr/>
      </xdr:nvCxnSpPr>
      <xdr:spPr>
        <a:xfrm>
          <a:off x="3797300" y="10191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164465</xdr:rowOff>
    </xdr:from>
    <xdr:to>
      <xdr:col>15</xdr:col>
      <xdr:colOff>101600</xdr:colOff>
      <xdr:row>59</xdr:row>
      <xdr:rowOff>94615</xdr:rowOff>
    </xdr:to>
    <xdr:sp macro="" textlink="">
      <xdr:nvSpPr>
        <xdr:cNvPr id="187" name="楕円 186"/>
        <xdr:cNvSpPr/>
      </xdr:nvSpPr>
      <xdr:spPr>
        <a:xfrm>
          <a:off x="2857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43815</xdr:rowOff>
    </xdr:from>
    <xdr:to>
      <xdr:col>19</xdr:col>
      <xdr:colOff>177800</xdr:colOff>
      <xdr:row>59</xdr:row>
      <xdr:rowOff>76200</xdr:rowOff>
    </xdr:to>
    <xdr:cxnSp macro="">
      <xdr:nvCxnSpPr>
        <xdr:cNvPr id="188" name="直線コネクタ 187"/>
        <xdr:cNvCxnSpPr/>
      </xdr:nvCxnSpPr>
      <xdr:spPr>
        <a:xfrm>
          <a:off x="2908300" y="10159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9" name="楕円 188"/>
        <xdr:cNvSpPr/>
      </xdr:nvSpPr>
      <xdr:spPr>
        <a:xfrm>
          <a:off x="196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43815</xdr:rowOff>
    </xdr:to>
    <xdr:cxnSp macro="">
      <xdr:nvCxnSpPr>
        <xdr:cNvPr id="190" name="直線コネクタ 189"/>
        <xdr:cNvCxnSpPr/>
      </xdr:nvCxnSpPr>
      <xdr:spPr>
        <a:xfrm>
          <a:off x="2019300" y="10130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1" name="n_1aveValue【橋りょう・トンネル】&#10;有形固定資産減価償却率"/>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92" name="n_2aveValue【橋りょう・トンネル】&#10;有形固定資産減価償却率"/>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193" name="n_3aveValue【橋りょう・トンネル】&#10;有形固定資産減価償却率"/>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94"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143527</xdr:rowOff>
    </xdr:from>
    <xdr:ext cx="405111" cy="259045"/>
    <xdr:sp macro="" textlink="">
      <xdr:nvSpPr>
        <xdr:cNvPr id="195" name="n_1mainValue【橋りょう・トンネル】&#10;有形固定資産減価償却率"/>
        <xdr:cNvSpPr txBox="1"/>
      </xdr:nvSpPr>
      <xdr:spPr>
        <a:xfrm>
          <a:off x="35820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111142</xdr:rowOff>
    </xdr:from>
    <xdr:ext cx="405111" cy="259045"/>
    <xdr:sp macro="" textlink="">
      <xdr:nvSpPr>
        <xdr:cNvPr id="196" name="n_2mainValue【橋りょう・トンネル】&#10;有形固定資産減価償却率"/>
        <xdr:cNvSpPr txBox="1"/>
      </xdr:nvSpPr>
      <xdr:spPr>
        <a:xfrm>
          <a:off x="2705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7" name="n_3mainValue【橋りょう・トンネ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9" name="直線コネクタ 218"/>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0"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21" name="直線コネクタ 220"/>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22"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23" name="直線コネクタ 222"/>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24" name="【橋りょう・トンネル】&#10;一人当たり有形固定資産（償却資産）額平均値テキスト"/>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25" name="フローチャート: 判断 224"/>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26" name="フローチャート: 判断 225"/>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27" name="フローチャート: 判断 226"/>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28" name="フローチャート: 判断 227"/>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9" name="フローチャート: 判断 228"/>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144418</xdr:rowOff>
    </xdr:from>
    <xdr:to>
      <xdr:col>55</xdr:col>
      <xdr:colOff>50800</xdr:colOff>
      <xdr:row>58</xdr:row>
      <xdr:rowOff>74568</xdr:rowOff>
    </xdr:to>
    <xdr:sp macro="" textlink="">
      <xdr:nvSpPr>
        <xdr:cNvPr id="235" name="楕円 234"/>
        <xdr:cNvSpPr/>
      </xdr:nvSpPr>
      <xdr:spPr>
        <a:xfrm>
          <a:off x="10426700" y="99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167295</xdr:rowOff>
    </xdr:from>
    <xdr:ext cx="599010" cy="259045"/>
    <xdr:sp macro="" textlink="">
      <xdr:nvSpPr>
        <xdr:cNvPr id="236" name="【橋りょう・トンネル】&#10;一人当たり有形固定資産（償却資産）額該当値テキスト"/>
        <xdr:cNvSpPr txBox="1"/>
      </xdr:nvSpPr>
      <xdr:spPr>
        <a:xfrm>
          <a:off x="10515600" y="976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171352</xdr:rowOff>
    </xdr:from>
    <xdr:to>
      <xdr:col>50</xdr:col>
      <xdr:colOff>165100</xdr:colOff>
      <xdr:row>58</xdr:row>
      <xdr:rowOff>101502</xdr:rowOff>
    </xdr:to>
    <xdr:sp macro="" textlink="">
      <xdr:nvSpPr>
        <xdr:cNvPr id="237" name="楕円 236"/>
        <xdr:cNvSpPr/>
      </xdr:nvSpPr>
      <xdr:spPr>
        <a:xfrm>
          <a:off x="9588500" y="99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23768</xdr:rowOff>
    </xdr:from>
    <xdr:to>
      <xdr:col>55</xdr:col>
      <xdr:colOff>0</xdr:colOff>
      <xdr:row>58</xdr:row>
      <xdr:rowOff>50702</xdr:rowOff>
    </xdr:to>
    <xdr:cxnSp macro="">
      <xdr:nvCxnSpPr>
        <xdr:cNvPr id="238" name="直線コネクタ 237"/>
        <xdr:cNvCxnSpPr/>
      </xdr:nvCxnSpPr>
      <xdr:spPr>
        <a:xfrm flipV="1">
          <a:off x="9639300" y="9967868"/>
          <a:ext cx="838200" cy="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18000</xdr:rowOff>
    </xdr:from>
    <xdr:to>
      <xdr:col>46</xdr:col>
      <xdr:colOff>38100</xdr:colOff>
      <xdr:row>58</xdr:row>
      <xdr:rowOff>119600</xdr:rowOff>
    </xdr:to>
    <xdr:sp macro="" textlink="">
      <xdr:nvSpPr>
        <xdr:cNvPr id="239" name="楕円 238"/>
        <xdr:cNvSpPr/>
      </xdr:nvSpPr>
      <xdr:spPr>
        <a:xfrm>
          <a:off x="8699500" y="99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50702</xdr:rowOff>
    </xdr:from>
    <xdr:to>
      <xdr:col>50</xdr:col>
      <xdr:colOff>114300</xdr:colOff>
      <xdr:row>58</xdr:row>
      <xdr:rowOff>68800</xdr:rowOff>
    </xdr:to>
    <xdr:cxnSp macro="">
      <xdr:nvCxnSpPr>
        <xdr:cNvPr id="240" name="直線コネクタ 239"/>
        <xdr:cNvCxnSpPr/>
      </xdr:nvCxnSpPr>
      <xdr:spPr>
        <a:xfrm flipV="1">
          <a:off x="8750300" y="999480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42423</xdr:rowOff>
    </xdr:from>
    <xdr:to>
      <xdr:col>41</xdr:col>
      <xdr:colOff>101600</xdr:colOff>
      <xdr:row>58</xdr:row>
      <xdr:rowOff>144023</xdr:rowOff>
    </xdr:to>
    <xdr:sp macro="" textlink="">
      <xdr:nvSpPr>
        <xdr:cNvPr id="241" name="楕円 240"/>
        <xdr:cNvSpPr/>
      </xdr:nvSpPr>
      <xdr:spPr>
        <a:xfrm>
          <a:off x="7810500" y="998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68800</xdr:rowOff>
    </xdr:from>
    <xdr:to>
      <xdr:col>45</xdr:col>
      <xdr:colOff>177800</xdr:colOff>
      <xdr:row>58</xdr:row>
      <xdr:rowOff>93223</xdr:rowOff>
    </xdr:to>
    <xdr:cxnSp macro="">
      <xdr:nvCxnSpPr>
        <xdr:cNvPr id="242" name="直線コネクタ 241"/>
        <xdr:cNvCxnSpPr/>
      </xdr:nvCxnSpPr>
      <xdr:spPr>
        <a:xfrm flipV="1">
          <a:off x="7861300" y="10012900"/>
          <a:ext cx="889000" cy="2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43" name="n_1aveValue【橋りょう・トンネル】&#10;一人当たり有形固定資産（償却資産）額"/>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44" name="n_2aveValue【橋りょう・トンネル】&#10;一人当たり有形固定資産（償却資産）額"/>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45" name="n_3aveValue【橋りょう・トンネル】&#10;一人当たり有形固定資産（償却資産）額"/>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46"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118029</xdr:rowOff>
    </xdr:from>
    <xdr:ext cx="599010" cy="259045"/>
    <xdr:sp macro="" textlink="">
      <xdr:nvSpPr>
        <xdr:cNvPr id="247" name="n_1mainValue【橋りょう・トンネル】&#10;一人当たり有形固定資産（償却資産）額"/>
        <xdr:cNvSpPr txBox="1"/>
      </xdr:nvSpPr>
      <xdr:spPr>
        <a:xfrm>
          <a:off x="9327095" y="971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136127</xdr:rowOff>
    </xdr:from>
    <xdr:ext cx="599010" cy="259045"/>
    <xdr:sp macro="" textlink="">
      <xdr:nvSpPr>
        <xdr:cNvPr id="248" name="n_2mainValue【橋りょう・トンネル】&#10;一人当たり有形固定資産（償却資産）額"/>
        <xdr:cNvSpPr txBox="1"/>
      </xdr:nvSpPr>
      <xdr:spPr>
        <a:xfrm>
          <a:off x="8450795" y="973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160550</xdr:rowOff>
    </xdr:from>
    <xdr:ext cx="599010" cy="259045"/>
    <xdr:sp macro="" textlink="">
      <xdr:nvSpPr>
        <xdr:cNvPr id="249" name="n_3mainValue【橋りょう・トンネル】&#10;一人当たり有形固定資産（償却資産）額"/>
        <xdr:cNvSpPr txBox="1"/>
      </xdr:nvSpPr>
      <xdr:spPr>
        <a:xfrm>
          <a:off x="7561795" y="976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74" name="直線コネクタ 273"/>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5"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6" name="直線コネクタ 27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77"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78" name="直線コネクタ 277"/>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79" name="【公営住宅】&#10;有形固定資産減価償却率平均値テキスト"/>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0" name="フローチャート: 判断 279"/>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81" name="フローチャート: 判断 280"/>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82" name="フローチャート: 判断 281"/>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83" name="フローチャート: 判断 282"/>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84" name="フローチャート: 判断 283"/>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53975</xdr:rowOff>
    </xdr:from>
    <xdr:to>
      <xdr:col>24</xdr:col>
      <xdr:colOff>114300</xdr:colOff>
      <xdr:row>84</xdr:row>
      <xdr:rowOff>155575</xdr:rowOff>
    </xdr:to>
    <xdr:sp macro="" textlink="">
      <xdr:nvSpPr>
        <xdr:cNvPr id="290" name="楕円 289"/>
        <xdr:cNvSpPr/>
      </xdr:nvSpPr>
      <xdr:spPr>
        <a:xfrm>
          <a:off x="4584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32402</xdr:rowOff>
    </xdr:from>
    <xdr:ext cx="405111" cy="259045"/>
    <xdr:sp macro="" textlink="">
      <xdr:nvSpPr>
        <xdr:cNvPr id="291" name="【公営住宅】&#10;有形固定資産減価償却率該当値テキスト"/>
        <xdr:cNvSpPr txBox="1"/>
      </xdr:nvSpPr>
      <xdr:spPr>
        <a:xfrm>
          <a:off x="4673600"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292" name="楕円 291"/>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104775</xdr:rowOff>
    </xdr:from>
    <xdr:to>
      <xdr:col>24</xdr:col>
      <xdr:colOff>63500</xdr:colOff>
      <xdr:row>84</xdr:row>
      <xdr:rowOff>110489</xdr:rowOff>
    </xdr:to>
    <xdr:cxnSp macro="">
      <xdr:nvCxnSpPr>
        <xdr:cNvPr id="293" name="直線コネクタ 292"/>
        <xdr:cNvCxnSpPr/>
      </xdr:nvCxnSpPr>
      <xdr:spPr>
        <a:xfrm flipV="1">
          <a:off x="3797300" y="145065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94" name="楕円 293"/>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110489</xdr:rowOff>
    </xdr:to>
    <xdr:cxnSp macro="">
      <xdr:nvCxnSpPr>
        <xdr:cNvPr id="295" name="直線コネクタ 294"/>
        <xdr:cNvCxnSpPr/>
      </xdr:nvCxnSpPr>
      <xdr:spPr>
        <a:xfrm>
          <a:off x="2908300" y="1450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101600</xdr:rowOff>
    </xdr:from>
    <xdr:to>
      <xdr:col>10</xdr:col>
      <xdr:colOff>165100</xdr:colOff>
      <xdr:row>85</xdr:row>
      <xdr:rowOff>31750</xdr:rowOff>
    </xdr:to>
    <xdr:sp macro="" textlink="">
      <xdr:nvSpPr>
        <xdr:cNvPr id="296" name="楕円 295"/>
        <xdr:cNvSpPr/>
      </xdr:nvSpPr>
      <xdr:spPr>
        <a:xfrm>
          <a:off x="196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102870</xdr:rowOff>
    </xdr:from>
    <xdr:to>
      <xdr:col>15</xdr:col>
      <xdr:colOff>50800</xdr:colOff>
      <xdr:row>84</xdr:row>
      <xdr:rowOff>152400</xdr:rowOff>
    </xdr:to>
    <xdr:cxnSp macro="">
      <xdr:nvCxnSpPr>
        <xdr:cNvPr id="297" name="直線コネクタ 296"/>
        <xdr:cNvCxnSpPr/>
      </xdr:nvCxnSpPr>
      <xdr:spPr>
        <a:xfrm flipV="1">
          <a:off x="2019300" y="14504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98" name="n_1aveValue【公営住宅】&#10;有形固定資産減価償却率"/>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99"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00"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01"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302" name="n_1mainValue【公営住宅】&#10;有形固定資産減価償却率"/>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03" name="n_2mainValue【公営住宅】&#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22877</xdr:rowOff>
    </xdr:from>
    <xdr:ext cx="405111" cy="259045"/>
    <xdr:sp macro="" textlink="">
      <xdr:nvSpPr>
        <xdr:cNvPr id="304" name="n_3mainValue【公営住宅】&#10;有形固定資産減価償却率"/>
        <xdr:cNvSpPr txBox="1"/>
      </xdr:nvSpPr>
      <xdr:spPr>
        <a:xfrm>
          <a:off x="1816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28" name="直線コネクタ 327"/>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9"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0" name="直線コネクタ 329"/>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31"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32" name="直線コネクタ 331"/>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33"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34" name="フローチャート: 判断 333"/>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35" name="フローチャート: 判断 334"/>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37" name="フローチャート: 判断 336"/>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38" name="フローチャート: 判断 337"/>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138937</xdr:rowOff>
    </xdr:from>
    <xdr:to>
      <xdr:col>55</xdr:col>
      <xdr:colOff>50800</xdr:colOff>
      <xdr:row>78</xdr:row>
      <xdr:rowOff>69087</xdr:rowOff>
    </xdr:to>
    <xdr:sp macro="" textlink="">
      <xdr:nvSpPr>
        <xdr:cNvPr id="344" name="楕円 343"/>
        <xdr:cNvSpPr/>
      </xdr:nvSpPr>
      <xdr:spPr>
        <a:xfrm>
          <a:off x="10426700" y="133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91964</xdr:rowOff>
    </xdr:from>
    <xdr:ext cx="469744" cy="259045"/>
    <xdr:sp macro="" textlink="">
      <xdr:nvSpPr>
        <xdr:cNvPr id="345" name="【公営住宅】&#10;一人当たり面積該当値テキスト"/>
        <xdr:cNvSpPr txBox="1"/>
      </xdr:nvSpPr>
      <xdr:spPr>
        <a:xfrm>
          <a:off x="10515600" y="132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1778</xdr:rowOff>
    </xdr:from>
    <xdr:to>
      <xdr:col>50</xdr:col>
      <xdr:colOff>165100</xdr:colOff>
      <xdr:row>78</xdr:row>
      <xdr:rowOff>103378</xdr:rowOff>
    </xdr:to>
    <xdr:sp macro="" textlink="">
      <xdr:nvSpPr>
        <xdr:cNvPr id="346" name="楕円 345"/>
        <xdr:cNvSpPr/>
      </xdr:nvSpPr>
      <xdr:spPr>
        <a:xfrm>
          <a:off x="9588500" y="13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18287</xdr:rowOff>
    </xdr:from>
    <xdr:to>
      <xdr:col>55</xdr:col>
      <xdr:colOff>0</xdr:colOff>
      <xdr:row>78</xdr:row>
      <xdr:rowOff>52578</xdr:rowOff>
    </xdr:to>
    <xdr:cxnSp macro="">
      <xdr:nvCxnSpPr>
        <xdr:cNvPr id="347" name="直線コネクタ 346"/>
        <xdr:cNvCxnSpPr/>
      </xdr:nvCxnSpPr>
      <xdr:spPr>
        <a:xfrm flipV="1">
          <a:off x="9639300" y="1339138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48261</xdr:rowOff>
    </xdr:from>
    <xdr:to>
      <xdr:col>46</xdr:col>
      <xdr:colOff>38100</xdr:colOff>
      <xdr:row>78</xdr:row>
      <xdr:rowOff>149861</xdr:rowOff>
    </xdr:to>
    <xdr:sp macro="" textlink="">
      <xdr:nvSpPr>
        <xdr:cNvPr id="348" name="楕円 347"/>
        <xdr:cNvSpPr/>
      </xdr:nvSpPr>
      <xdr:spPr>
        <a:xfrm>
          <a:off x="8699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52578</xdr:rowOff>
    </xdr:from>
    <xdr:to>
      <xdr:col>50</xdr:col>
      <xdr:colOff>114300</xdr:colOff>
      <xdr:row>78</xdr:row>
      <xdr:rowOff>99061</xdr:rowOff>
    </xdr:to>
    <xdr:cxnSp macro="">
      <xdr:nvCxnSpPr>
        <xdr:cNvPr id="349" name="直線コネクタ 348"/>
        <xdr:cNvCxnSpPr/>
      </xdr:nvCxnSpPr>
      <xdr:spPr>
        <a:xfrm flipV="1">
          <a:off x="8750300" y="13425678"/>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90932</xdr:rowOff>
    </xdr:from>
    <xdr:to>
      <xdr:col>41</xdr:col>
      <xdr:colOff>101600</xdr:colOff>
      <xdr:row>79</xdr:row>
      <xdr:rowOff>21082</xdr:rowOff>
    </xdr:to>
    <xdr:sp macro="" textlink="">
      <xdr:nvSpPr>
        <xdr:cNvPr id="350" name="楕円 349"/>
        <xdr:cNvSpPr/>
      </xdr:nvSpPr>
      <xdr:spPr>
        <a:xfrm>
          <a:off x="7810500" y="134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99061</xdr:rowOff>
    </xdr:from>
    <xdr:to>
      <xdr:col>45</xdr:col>
      <xdr:colOff>177800</xdr:colOff>
      <xdr:row>78</xdr:row>
      <xdr:rowOff>141732</xdr:rowOff>
    </xdr:to>
    <xdr:cxnSp macro="">
      <xdr:nvCxnSpPr>
        <xdr:cNvPr id="351" name="直線コネクタ 350"/>
        <xdr:cNvCxnSpPr/>
      </xdr:nvCxnSpPr>
      <xdr:spPr>
        <a:xfrm flipV="1">
          <a:off x="7861300" y="13472161"/>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52"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53"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54" name="n_3aveValue【公営住宅】&#10;一人当たり面積"/>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55"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119905</xdr:rowOff>
    </xdr:from>
    <xdr:ext cx="469744" cy="259045"/>
    <xdr:sp macro="" textlink="">
      <xdr:nvSpPr>
        <xdr:cNvPr id="356" name="n_1mainValue【公営住宅】&#10;一人当たり面積"/>
        <xdr:cNvSpPr txBox="1"/>
      </xdr:nvSpPr>
      <xdr:spPr>
        <a:xfrm>
          <a:off x="9391727"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166388</xdr:rowOff>
    </xdr:from>
    <xdr:ext cx="469744" cy="259045"/>
    <xdr:sp macro="" textlink="">
      <xdr:nvSpPr>
        <xdr:cNvPr id="357" name="n_2mainValue【公営住宅】&#10;一人当たり面積"/>
        <xdr:cNvSpPr txBox="1"/>
      </xdr:nvSpPr>
      <xdr:spPr>
        <a:xfrm>
          <a:off x="8515427" y="1319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37609</xdr:rowOff>
    </xdr:from>
    <xdr:ext cx="469744" cy="259045"/>
    <xdr:sp macro="" textlink="">
      <xdr:nvSpPr>
        <xdr:cNvPr id="358" name="n_3mainValue【公営住宅】&#10;一人当たり面積"/>
        <xdr:cNvSpPr txBox="1"/>
      </xdr:nvSpPr>
      <xdr:spPr>
        <a:xfrm>
          <a:off x="7626427" y="132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9" name="直線コネクタ 398"/>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00"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01" name="直線コネクタ 400"/>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04"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05" name="フローチャート: 判断 404"/>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06" name="フローチャート: 判断 405"/>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07" name="フローチャート: 判断 406"/>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08" name="フローチャート: 判断 407"/>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9" name="フローチャート: 判断 408"/>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15" name="楕円 414"/>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16" name="【認定こども園・幼稚園・保育所】&#10;有形固定資産減価償却率該当値テキスト"/>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17" name="楕円 416"/>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49530</xdr:rowOff>
    </xdr:to>
    <xdr:cxnSp macro="">
      <xdr:nvCxnSpPr>
        <xdr:cNvPr id="418" name="直線コネクタ 417"/>
        <xdr:cNvCxnSpPr/>
      </xdr:nvCxnSpPr>
      <xdr:spPr>
        <a:xfrm>
          <a:off x="15481300" y="685419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65405</xdr:rowOff>
    </xdr:from>
    <xdr:to>
      <xdr:col>76</xdr:col>
      <xdr:colOff>165100</xdr:colOff>
      <xdr:row>39</xdr:row>
      <xdr:rowOff>167005</xdr:rowOff>
    </xdr:to>
    <xdr:sp macro="" textlink="">
      <xdr:nvSpPr>
        <xdr:cNvPr id="419" name="楕円 418"/>
        <xdr:cNvSpPr/>
      </xdr:nvSpPr>
      <xdr:spPr>
        <a:xfrm>
          <a:off x="14541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116205</xdr:rowOff>
    </xdr:from>
    <xdr:to>
      <xdr:col>81</xdr:col>
      <xdr:colOff>50800</xdr:colOff>
      <xdr:row>39</xdr:row>
      <xdr:rowOff>167640</xdr:rowOff>
    </xdr:to>
    <xdr:cxnSp macro="">
      <xdr:nvCxnSpPr>
        <xdr:cNvPr id="420" name="直線コネクタ 419"/>
        <xdr:cNvCxnSpPr/>
      </xdr:nvCxnSpPr>
      <xdr:spPr>
        <a:xfrm>
          <a:off x="14592300" y="68027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27305</xdr:rowOff>
    </xdr:from>
    <xdr:to>
      <xdr:col>72</xdr:col>
      <xdr:colOff>38100</xdr:colOff>
      <xdr:row>39</xdr:row>
      <xdr:rowOff>128905</xdr:rowOff>
    </xdr:to>
    <xdr:sp macro="" textlink="">
      <xdr:nvSpPr>
        <xdr:cNvPr id="421" name="楕円 420"/>
        <xdr:cNvSpPr/>
      </xdr:nvSpPr>
      <xdr:spPr>
        <a:xfrm>
          <a:off x="13652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78105</xdr:rowOff>
    </xdr:from>
    <xdr:to>
      <xdr:col>76</xdr:col>
      <xdr:colOff>114300</xdr:colOff>
      <xdr:row>39</xdr:row>
      <xdr:rowOff>116205</xdr:rowOff>
    </xdr:to>
    <xdr:cxnSp macro="">
      <xdr:nvCxnSpPr>
        <xdr:cNvPr id="422" name="直線コネクタ 421"/>
        <xdr:cNvCxnSpPr/>
      </xdr:nvCxnSpPr>
      <xdr:spPr>
        <a:xfrm>
          <a:off x="13703300" y="67646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2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2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25" name="n_3aveValue【認定こども園・幼稚園・保育所】&#10;有形固定資産減価償却率"/>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6" name="n_4aveValue【認定こども園・幼稚園・保育所】&#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27"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158132</xdr:rowOff>
    </xdr:from>
    <xdr:ext cx="405111" cy="259045"/>
    <xdr:sp macro="" textlink="">
      <xdr:nvSpPr>
        <xdr:cNvPr id="428" name="n_2mainValue【認定こども園・幼稚園・保育所】&#10;有形固定資産減価償却率"/>
        <xdr:cNvSpPr txBox="1"/>
      </xdr:nvSpPr>
      <xdr:spPr>
        <a:xfrm>
          <a:off x="143897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120032</xdr:rowOff>
    </xdr:from>
    <xdr:ext cx="405111" cy="259045"/>
    <xdr:sp macro="" textlink="">
      <xdr:nvSpPr>
        <xdr:cNvPr id="429" name="n_3mainValue【認定こども園・幼稚園・保育所】&#10;有形固定資産減価償却率"/>
        <xdr:cNvSpPr txBox="1"/>
      </xdr:nvSpPr>
      <xdr:spPr>
        <a:xfrm>
          <a:off x="13500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51" name="直線コネクタ 450"/>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52"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53" name="直線コネクタ 452"/>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54"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55" name="直線コネクタ 454"/>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56"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57" name="フローチャート: 判断 456"/>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58" name="フローチャート: 判断 457"/>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9" name="フローチャート: 判断 458"/>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60" name="フローチャート: 判断 459"/>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61" name="フローチャート: 判断 460"/>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13970</xdr:rowOff>
    </xdr:from>
    <xdr:to>
      <xdr:col>116</xdr:col>
      <xdr:colOff>114300</xdr:colOff>
      <xdr:row>41</xdr:row>
      <xdr:rowOff>115570</xdr:rowOff>
    </xdr:to>
    <xdr:sp macro="" textlink="">
      <xdr:nvSpPr>
        <xdr:cNvPr id="467" name="楕円 466"/>
        <xdr:cNvSpPr/>
      </xdr:nvSpPr>
      <xdr:spPr>
        <a:xfrm>
          <a:off x="22110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100347</xdr:rowOff>
    </xdr:from>
    <xdr:ext cx="469744" cy="259045"/>
    <xdr:sp macro="" textlink="">
      <xdr:nvSpPr>
        <xdr:cNvPr id="468" name="【認定こども園・幼稚園・保育所】&#10;一人当たり面積該当値テキスト"/>
        <xdr:cNvSpPr txBox="1"/>
      </xdr:nvSpPr>
      <xdr:spPr>
        <a:xfrm>
          <a:off x="22199600" y="69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16256</xdr:rowOff>
    </xdr:from>
    <xdr:to>
      <xdr:col>112</xdr:col>
      <xdr:colOff>38100</xdr:colOff>
      <xdr:row>41</xdr:row>
      <xdr:rowOff>117856</xdr:rowOff>
    </xdr:to>
    <xdr:sp macro="" textlink="">
      <xdr:nvSpPr>
        <xdr:cNvPr id="469" name="楕円 468"/>
        <xdr:cNvSpPr/>
      </xdr:nvSpPr>
      <xdr:spPr>
        <a:xfrm>
          <a:off x="21272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64770</xdr:rowOff>
    </xdr:from>
    <xdr:to>
      <xdr:col>116</xdr:col>
      <xdr:colOff>63500</xdr:colOff>
      <xdr:row>41</xdr:row>
      <xdr:rowOff>67056</xdr:rowOff>
    </xdr:to>
    <xdr:cxnSp macro="">
      <xdr:nvCxnSpPr>
        <xdr:cNvPr id="470" name="直線コネクタ 469"/>
        <xdr:cNvCxnSpPr/>
      </xdr:nvCxnSpPr>
      <xdr:spPr>
        <a:xfrm flipV="1">
          <a:off x="21323300" y="70942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16256</xdr:rowOff>
    </xdr:from>
    <xdr:to>
      <xdr:col>107</xdr:col>
      <xdr:colOff>101600</xdr:colOff>
      <xdr:row>41</xdr:row>
      <xdr:rowOff>117856</xdr:rowOff>
    </xdr:to>
    <xdr:sp macro="" textlink="">
      <xdr:nvSpPr>
        <xdr:cNvPr id="471" name="楕円 470"/>
        <xdr:cNvSpPr/>
      </xdr:nvSpPr>
      <xdr:spPr>
        <a:xfrm>
          <a:off x="2038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67056</xdr:rowOff>
    </xdr:from>
    <xdr:to>
      <xdr:col>111</xdr:col>
      <xdr:colOff>177800</xdr:colOff>
      <xdr:row>41</xdr:row>
      <xdr:rowOff>67056</xdr:rowOff>
    </xdr:to>
    <xdr:cxnSp macro="">
      <xdr:nvCxnSpPr>
        <xdr:cNvPr id="472" name="直線コネクタ 471"/>
        <xdr:cNvCxnSpPr/>
      </xdr:nvCxnSpPr>
      <xdr:spPr>
        <a:xfrm>
          <a:off x="20434300" y="709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167132</xdr:rowOff>
    </xdr:from>
    <xdr:to>
      <xdr:col>102</xdr:col>
      <xdr:colOff>165100</xdr:colOff>
      <xdr:row>41</xdr:row>
      <xdr:rowOff>97282</xdr:rowOff>
    </xdr:to>
    <xdr:sp macro="" textlink="">
      <xdr:nvSpPr>
        <xdr:cNvPr id="473" name="楕円 472"/>
        <xdr:cNvSpPr/>
      </xdr:nvSpPr>
      <xdr:spPr>
        <a:xfrm>
          <a:off x="19494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67056</xdr:rowOff>
    </xdr:to>
    <xdr:cxnSp macro="">
      <xdr:nvCxnSpPr>
        <xdr:cNvPr id="474" name="直線コネクタ 473"/>
        <xdr:cNvCxnSpPr/>
      </xdr:nvCxnSpPr>
      <xdr:spPr>
        <a:xfrm>
          <a:off x="19545300" y="70759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75"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76"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77"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78"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108983</xdr:rowOff>
    </xdr:from>
    <xdr:ext cx="469744" cy="259045"/>
    <xdr:sp macro="" textlink="">
      <xdr:nvSpPr>
        <xdr:cNvPr id="479" name="n_1mainValue【認定こども園・幼稚園・保育所】&#10;一人当たり面積"/>
        <xdr:cNvSpPr txBox="1"/>
      </xdr:nvSpPr>
      <xdr:spPr>
        <a:xfrm>
          <a:off x="210757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108983</xdr:rowOff>
    </xdr:from>
    <xdr:ext cx="469744" cy="259045"/>
    <xdr:sp macro="" textlink="">
      <xdr:nvSpPr>
        <xdr:cNvPr id="480" name="n_2mainValue【認定こども園・幼稚園・保育所】&#10;一人当たり面積"/>
        <xdr:cNvSpPr txBox="1"/>
      </xdr:nvSpPr>
      <xdr:spPr>
        <a:xfrm>
          <a:off x="20199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88409</xdr:rowOff>
    </xdr:from>
    <xdr:ext cx="469744" cy="259045"/>
    <xdr:sp macro="" textlink="">
      <xdr:nvSpPr>
        <xdr:cNvPr id="481" name="n_3mainValue【認定こども園・幼稚園・保育所】&#10;一人当たり面積"/>
        <xdr:cNvSpPr txBox="1"/>
      </xdr:nvSpPr>
      <xdr:spPr>
        <a:xfrm>
          <a:off x="19310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06" name="直線コネクタ 505"/>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07"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08" name="直線コネクタ 507"/>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9"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10" name="直線コネクタ 509"/>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51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12" name="フローチャート: 判断 51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13" name="フローチャート: 判断 512"/>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14" name="フローチャート: 判断 513"/>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5" name="フローチャート: 判断 51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16" name="フローチャート: 判断 515"/>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22" name="楕円 521"/>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523" name="【学校施設】&#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162560</xdr:rowOff>
    </xdr:from>
    <xdr:to>
      <xdr:col>81</xdr:col>
      <xdr:colOff>101600</xdr:colOff>
      <xdr:row>60</xdr:row>
      <xdr:rowOff>92710</xdr:rowOff>
    </xdr:to>
    <xdr:sp macro="" textlink="">
      <xdr:nvSpPr>
        <xdr:cNvPr id="524" name="楕円 523"/>
        <xdr:cNvSpPr/>
      </xdr:nvSpPr>
      <xdr:spPr>
        <a:xfrm>
          <a:off x="15430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41910</xdr:rowOff>
    </xdr:from>
    <xdr:to>
      <xdr:col>85</xdr:col>
      <xdr:colOff>127000</xdr:colOff>
      <xdr:row>60</xdr:row>
      <xdr:rowOff>45720</xdr:rowOff>
    </xdr:to>
    <xdr:cxnSp macro="">
      <xdr:nvCxnSpPr>
        <xdr:cNvPr id="525" name="直線コネクタ 524"/>
        <xdr:cNvCxnSpPr/>
      </xdr:nvCxnSpPr>
      <xdr:spPr>
        <a:xfrm>
          <a:off x="15481300" y="10328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26" name="楕円 525"/>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41910</xdr:rowOff>
    </xdr:to>
    <xdr:cxnSp macro="">
      <xdr:nvCxnSpPr>
        <xdr:cNvPr id="527" name="直線コネクタ 526"/>
        <xdr:cNvCxnSpPr/>
      </xdr:nvCxnSpPr>
      <xdr:spPr>
        <a:xfrm>
          <a:off x="14592300" y="10328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28" name="楕円 527"/>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87630</xdr:rowOff>
    </xdr:to>
    <xdr:cxnSp macro="">
      <xdr:nvCxnSpPr>
        <xdr:cNvPr id="529" name="直線コネクタ 528"/>
        <xdr:cNvCxnSpPr/>
      </xdr:nvCxnSpPr>
      <xdr:spPr>
        <a:xfrm flipV="1">
          <a:off x="13703300" y="10328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30" name="n_1aveValue【学校施設】&#10;有形固定資産減価償却率"/>
        <xdr:cNvSpPr txBox="1"/>
      </xdr:nvSpPr>
      <xdr:spPr>
        <a:xfrm>
          <a:off x="152660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31" name="n_2aveValue【学校施設】&#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2"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33" name="n_4aveValue【学校施設】&#10;有形固定資産減価償却率"/>
        <xdr:cNvSpPr txBox="1"/>
      </xdr:nvSpPr>
      <xdr:spPr>
        <a:xfrm>
          <a:off x="12611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83837</xdr:rowOff>
    </xdr:from>
    <xdr:ext cx="405111" cy="259045"/>
    <xdr:sp macro="" textlink="">
      <xdr:nvSpPr>
        <xdr:cNvPr id="534" name="n_1mainValue【学校施設】&#10;有形固定資産減価償却率"/>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35" name="n_2main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36" name="n_3mainValue【学校施設】&#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7" name="直線コネクタ 5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8" name="テキスト ボックス 5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9" name="直線コネクタ 5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0" name="テキスト ボックス 5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1" name="直線コネクタ 5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2" name="テキスト ボックス 5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3" name="直線コネクタ 5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4" name="テキスト ボックス 5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58" name="直線コネクタ 557"/>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9"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60" name="直線コネクタ 559"/>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61"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62" name="直線コネクタ 561"/>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63" name="【学校施設】&#10;一人当たり面積平均値テキスト"/>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64" name="フローチャート: 判断 563"/>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65" name="フローチャート: 判断 564"/>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66" name="フローチャート: 判断 565"/>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67" name="フローチャート: 判断 566"/>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68" name="フローチャート: 判断 567"/>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25553</xdr:rowOff>
    </xdr:from>
    <xdr:to>
      <xdr:col>116</xdr:col>
      <xdr:colOff>114300</xdr:colOff>
      <xdr:row>58</xdr:row>
      <xdr:rowOff>127153</xdr:rowOff>
    </xdr:to>
    <xdr:sp macro="" textlink="">
      <xdr:nvSpPr>
        <xdr:cNvPr id="574" name="楕円 573"/>
        <xdr:cNvSpPr/>
      </xdr:nvSpPr>
      <xdr:spPr>
        <a:xfrm>
          <a:off x="22110700" y="99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48430</xdr:rowOff>
    </xdr:from>
    <xdr:ext cx="469744" cy="259045"/>
    <xdr:sp macro="" textlink="">
      <xdr:nvSpPr>
        <xdr:cNvPr id="575" name="【学校施設】&#10;一人当たり面積該当値テキスト"/>
        <xdr:cNvSpPr txBox="1"/>
      </xdr:nvSpPr>
      <xdr:spPr>
        <a:xfrm>
          <a:off x="22199600" y="982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7721</xdr:rowOff>
    </xdr:from>
    <xdr:to>
      <xdr:col>112</xdr:col>
      <xdr:colOff>38100</xdr:colOff>
      <xdr:row>58</xdr:row>
      <xdr:rowOff>109321</xdr:rowOff>
    </xdr:to>
    <xdr:sp macro="" textlink="">
      <xdr:nvSpPr>
        <xdr:cNvPr id="576" name="楕円 575"/>
        <xdr:cNvSpPr/>
      </xdr:nvSpPr>
      <xdr:spPr>
        <a:xfrm>
          <a:off x="21272500" y="99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58521</xdr:rowOff>
    </xdr:from>
    <xdr:to>
      <xdr:col>116</xdr:col>
      <xdr:colOff>63500</xdr:colOff>
      <xdr:row>58</xdr:row>
      <xdr:rowOff>76353</xdr:rowOff>
    </xdr:to>
    <xdr:cxnSp macro="">
      <xdr:nvCxnSpPr>
        <xdr:cNvPr id="577" name="直線コネクタ 576"/>
        <xdr:cNvCxnSpPr/>
      </xdr:nvCxnSpPr>
      <xdr:spPr>
        <a:xfrm>
          <a:off x="21323300" y="10002621"/>
          <a:ext cx="838200" cy="1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144425</xdr:rowOff>
    </xdr:from>
    <xdr:to>
      <xdr:col>107</xdr:col>
      <xdr:colOff>101600</xdr:colOff>
      <xdr:row>58</xdr:row>
      <xdr:rowOff>74575</xdr:rowOff>
    </xdr:to>
    <xdr:sp macro="" textlink="">
      <xdr:nvSpPr>
        <xdr:cNvPr id="578" name="楕円 577"/>
        <xdr:cNvSpPr/>
      </xdr:nvSpPr>
      <xdr:spPr>
        <a:xfrm>
          <a:off x="20383500" y="99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23775</xdr:rowOff>
    </xdr:from>
    <xdr:to>
      <xdr:col>111</xdr:col>
      <xdr:colOff>177800</xdr:colOff>
      <xdr:row>58</xdr:row>
      <xdr:rowOff>58521</xdr:rowOff>
    </xdr:to>
    <xdr:cxnSp macro="">
      <xdr:nvCxnSpPr>
        <xdr:cNvPr id="579" name="直線コネクタ 578"/>
        <xdr:cNvCxnSpPr/>
      </xdr:nvCxnSpPr>
      <xdr:spPr>
        <a:xfrm>
          <a:off x="20434300" y="9967875"/>
          <a:ext cx="8890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29210</xdr:rowOff>
    </xdr:from>
    <xdr:to>
      <xdr:col>102</xdr:col>
      <xdr:colOff>165100</xdr:colOff>
      <xdr:row>58</xdr:row>
      <xdr:rowOff>130810</xdr:rowOff>
    </xdr:to>
    <xdr:sp macro="" textlink="">
      <xdr:nvSpPr>
        <xdr:cNvPr id="580" name="楕円 579"/>
        <xdr:cNvSpPr/>
      </xdr:nvSpPr>
      <xdr:spPr>
        <a:xfrm>
          <a:off x="19494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23775</xdr:rowOff>
    </xdr:from>
    <xdr:to>
      <xdr:col>107</xdr:col>
      <xdr:colOff>50800</xdr:colOff>
      <xdr:row>58</xdr:row>
      <xdr:rowOff>80010</xdr:rowOff>
    </xdr:to>
    <xdr:cxnSp macro="">
      <xdr:nvCxnSpPr>
        <xdr:cNvPr id="581" name="直線コネクタ 580"/>
        <xdr:cNvCxnSpPr/>
      </xdr:nvCxnSpPr>
      <xdr:spPr>
        <a:xfrm flipV="1">
          <a:off x="19545300" y="9967875"/>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582" name="n_1aveValue【学校施設】&#10;一人当たり面積"/>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116450</xdr:rowOff>
    </xdr:from>
    <xdr:ext cx="469744" cy="259045"/>
    <xdr:sp macro="" textlink="">
      <xdr:nvSpPr>
        <xdr:cNvPr id="583" name="n_2aveValue【学校施設】&#10;一人当たり面積"/>
        <xdr:cNvSpPr txBox="1"/>
      </xdr:nvSpPr>
      <xdr:spPr>
        <a:xfrm>
          <a:off x="20199427" y="1023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113707</xdr:rowOff>
    </xdr:from>
    <xdr:ext cx="469744" cy="259045"/>
    <xdr:sp macro="" textlink="">
      <xdr:nvSpPr>
        <xdr:cNvPr id="584" name="n_3aveValue【学校施設】&#10;一人当たり面積"/>
        <xdr:cNvSpPr txBox="1"/>
      </xdr:nvSpPr>
      <xdr:spPr>
        <a:xfrm>
          <a:off x="19310427" y="102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85"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125848</xdr:rowOff>
    </xdr:from>
    <xdr:ext cx="469744" cy="259045"/>
    <xdr:sp macro="" textlink="">
      <xdr:nvSpPr>
        <xdr:cNvPr id="586" name="n_1mainValue【学校施設】&#10;一人当たり面積"/>
        <xdr:cNvSpPr txBox="1"/>
      </xdr:nvSpPr>
      <xdr:spPr>
        <a:xfrm>
          <a:off x="21075727" y="97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91102</xdr:rowOff>
    </xdr:from>
    <xdr:ext cx="469744" cy="259045"/>
    <xdr:sp macro="" textlink="">
      <xdr:nvSpPr>
        <xdr:cNvPr id="587" name="n_2mainValue【学校施設】&#10;一人当たり面積"/>
        <xdr:cNvSpPr txBox="1"/>
      </xdr:nvSpPr>
      <xdr:spPr>
        <a:xfrm>
          <a:off x="20199427" y="96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147337</xdr:rowOff>
    </xdr:from>
    <xdr:ext cx="469744" cy="259045"/>
    <xdr:sp macro="" textlink="">
      <xdr:nvSpPr>
        <xdr:cNvPr id="588" name="n_3mainValue【学校施設】&#10;一人当たり面積"/>
        <xdr:cNvSpPr txBox="1"/>
      </xdr:nvSpPr>
      <xdr:spPr>
        <a:xfrm>
          <a:off x="193104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5" name="テキスト ボックス 6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6" name="直線コネクタ 61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7" name="テキスト ボックス 61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8" name="直線コネクタ 61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9" name="テキスト ボックス 61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0" name="直線コネクタ 61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1" name="テキスト ボックス 62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2" name="直線コネクタ 62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3" name="テキスト ボックス 62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4" name="直線コネクタ 62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5" name="テキスト ボックス 62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6" name="直線コネクタ 6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7" name="テキスト ボックス 62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29" name="直線コネクタ 628"/>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3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31" name="直線コネクタ 63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32"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33" name="直線コネクタ 632"/>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34"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35" name="フローチャート: 判断 634"/>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36" name="フローチャート: 判断 63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37" name="フローチャート: 判断 636"/>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38" name="フローチャート: 判断 637"/>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39" name="フローチャート: 判断 63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0" name="テキスト ボックス 6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1" name="テキスト ボックス 6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2" name="テキスト ボックス 6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3" name="テキスト ボックス 6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4" name="テキスト ボックス 6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645" name="楕円 644"/>
        <xdr:cNvSpPr/>
      </xdr:nvSpPr>
      <xdr:spPr>
        <a:xfrm>
          <a:off x="162687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646" name="【公民館】&#10;有形固定資産減価償却率該当値テキスト"/>
        <xdr:cNvSpPr txBox="1"/>
      </xdr:nvSpPr>
      <xdr:spPr>
        <a:xfrm>
          <a:off x="16357600"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50164</xdr:rowOff>
    </xdr:from>
    <xdr:to>
      <xdr:col>81</xdr:col>
      <xdr:colOff>101600</xdr:colOff>
      <xdr:row>104</xdr:row>
      <xdr:rowOff>151764</xdr:rowOff>
    </xdr:to>
    <xdr:sp macro="" textlink="">
      <xdr:nvSpPr>
        <xdr:cNvPr id="647" name="楕円 646"/>
        <xdr:cNvSpPr/>
      </xdr:nvSpPr>
      <xdr:spPr>
        <a:xfrm>
          <a:off x="15430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100964</xdr:rowOff>
    </xdr:from>
    <xdr:to>
      <xdr:col>85</xdr:col>
      <xdr:colOff>127000</xdr:colOff>
      <xdr:row>104</xdr:row>
      <xdr:rowOff>139064</xdr:rowOff>
    </xdr:to>
    <xdr:cxnSp macro="">
      <xdr:nvCxnSpPr>
        <xdr:cNvPr id="648" name="直線コネクタ 647"/>
        <xdr:cNvCxnSpPr/>
      </xdr:nvCxnSpPr>
      <xdr:spPr>
        <a:xfrm>
          <a:off x="15481300" y="1793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649" name="楕円 648"/>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100964</xdr:rowOff>
    </xdr:to>
    <xdr:cxnSp macro="">
      <xdr:nvCxnSpPr>
        <xdr:cNvPr id="650" name="直線コネクタ 649"/>
        <xdr:cNvCxnSpPr/>
      </xdr:nvCxnSpPr>
      <xdr:spPr>
        <a:xfrm>
          <a:off x="14592300" y="178955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51" name="楕円 650"/>
        <xdr:cNvSpPr/>
      </xdr:nvSpPr>
      <xdr:spPr>
        <a:xfrm>
          <a:off x="13652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62864</xdr:rowOff>
    </xdr:from>
    <xdr:to>
      <xdr:col>76</xdr:col>
      <xdr:colOff>114300</xdr:colOff>
      <xdr:row>104</xdr:row>
      <xdr:rowOff>64770</xdr:rowOff>
    </xdr:to>
    <xdr:cxnSp macro="">
      <xdr:nvCxnSpPr>
        <xdr:cNvPr id="652" name="直線コネクタ 651"/>
        <xdr:cNvCxnSpPr/>
      </xdr:nvCxnSpPr>
      <xdr:spPr>
        <a:xfrm>
          <a:off x="13703300" y="17893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53"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110507</xdr:rowOff>
    </xdr:from>
    <xdr:ext cx="405111" cy="259045"/>
    <xdr:sp macro="" textlink="">
      <xdr:nvSpPr>
        <xdr:cNvPr id="654" name="n_2aveValue【公民館】&#10;有形固定資産減価償却率"/>
        <xdr:cNvSpPr txBox="1"/>
      </xdr:nvSpPr>
      <xdr:spPr>
        <a:xfrm>
          <a:off x="14389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655" name="n_3aveValue【公民館】&#10;有形固定資産減価償却率"/>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5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142891</xdr:rowOff>
    </xdr:from>
    <xdr:ext cx="405111" cy="259045"/>
    <xdr:sp macro="" textlink="">
      <xdr:nvSpPr>
        <xdr:cNvPr id="657" name="n_1mainValue【公民館】&#10;有形固定資産減価償却率"/>
        <xdr:cNvSpPr txBox="1"/>
      </xdr:nvSpPr>
      <xdr:spPr>
        <a:xfrm>
          <a:off x="152660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658" name="n_2mainValue【公民館】&#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59" name="n_3main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0" name="直線コネクタ 6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1" name="テキスト ボックス 6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2" name="直線コネクタ 6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3" name="テキスト ボックス 6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4" name="直線コネクタ 6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5" name="テキスト ボックス 6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6" name="直線コネクタ 6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7" name="テキスト ボックス 6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8" name="直線コネクタ 6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9" name="テキスト ボックス 6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0" name="直線コネクタ 6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1" name="テキスト ボックス 6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685" name="直線コネクタ 684"/>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686"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687" name="直線コネクタ 686"/>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88"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89" name="直線コネクタ 688"/>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90"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91" name="フローチャート: 判断 690"/>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692" name="フローチャート: 判断 691"/>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693" name="フローチャート: 判断 69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694" name="フローチャート: 判断 693"/>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695" name="フローチャート: 判断 694"/>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159294</xdr:rowOff>
    </xdr:from>
    <xdr:to>
      <xdr:col>116</xdr:col>
      <xdr:colOff>114300</xdr:colOff>
      <xdr:row>105</xdr:row>
      <xdr:rowOff>89444</xdr:rowOff>
    </xdr:to>
    <xdr:sp macro="" textlink="">
      <xdr:nvSpPr>
        <xdr:cNvPr id="701" name="楕円 700"/>
        <xdr:cNvSpPr/>
      </xdr:nvSpPr>
      <xdr:spPr>
        <a:xfrm>
          <a:off x="22110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10721</xdr:rowOff>
    </xdr:from>
    <xdr:ext cx="469744" cy="259045"/>
    <xdr:sp macro="" textlink="">
      <xdr:nvSpPr>
        <xdr:cNvPr id="702" name="【公民館】&#10;一人当たり面積該当値テキスト"/>
        <xdr:cNvSpPr txBox="1"/>
      </xdr:nvSpPr>
      <xdr:spPr>
        <a:xfrm>
          <a:off x="22199600"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4173</xdr:rowOff>
    </xdr:from>
    <xdr:to>
      <xdr:col>112</xdr:col>
      <xdr:colOff>38100</xdr:colOff>
      <xdr:row>105</xdr:row>
      <xdr:rowOff>105773</xdr:rowOff>
    </xdr:to>
    <xdr:sp macro="" textlink="">
      <xdr:nvSpPr>
        <xdr:cNvPr id="703" name="楕円 702"/>
        <xdr:cNvSpPr/>
      </xdr:nvSpPr>
      <xdr:spPr>
        <a:xfrm>
          <a:off x="2127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38644</xdr:rowOff>
    </xdr:from>
    <xdr:to>
      <xdr:col>116</xdr:col>
      <xdr:colOff>63500</xdr:colOff>
      <xdr:row>105</xdr:row>
      <xdr:rowOff>54973</xdr:rowOff>
    </xdr:to>
    <xdr:cxnSp macro="">
      <xdr:nvCxnSpPr>
        <xdr:cNvPr id="704" name="直線コネクタ 703"/>
        <xdr:cNvCxnSpPr/>
      </xdr:nvCxnSpPr>
      <xdr:spPr>
        <a:xfrm flipV="1">
          <a:off x="21323300" y="180408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17236</xdr:rowOff>
    </xdr:from>
    <xdr:to>
      <xdr:col>107</xdr:col>
      <xdr:colOff>101600</xdr:colOff>
      <xdr:row>105</xdr:row>
      <xdr:rowOff>118836</xdr:rowOff>
    </xdr:to>
    <xdr:sp macro="" textlink="">
      <xdr:nvSpPr>
        <xdr:cNvPr id="705" name="楕円 704"/>
        <xdr:cNvSpPr/>
      </xdr:nvSpPr>
      <xdr:spPr>
        <a:xfrm>
          <a:off x="20383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54973</xdr:rowOff>
    </xdr:from>
    <xdr:to>
      <xdr:col>111</xdr:col>
      <xdr:colOff>177800</xdr:colOff>
      <xdr:row>105</xdr:row>
      <xdr:rowOff>68036</xdr:rowOff>
    </xdr:to>
    <xdr:cxnSp macro="">
      <xdr:nvCxnSpPr>
        <xdr:cNvPr id="706" name="直線コネクタ 705"/>
        <xdr:cNvCxnSpPr/>
      </xdr:nvCxnSpPr>
      <xdr:spPr>
        <a:xfrm flipV="1">
          <a:off x="20434300" y="180572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113574</xdr:rowOff>
    </xdr:from>
    <xdr:to>
      <xdr:col>102</xdr:col>
      <xdr:colOff>165100</xdr:colOff>
      <xdr:row>105</xdr:row>
      <xdr:rowOff>43724</xdr:rowOff>
    </xdr:to>
    <xdr:sp macro="" textlink="">
      <xdr:nvSpPr>
        <xdr:cNvPr id="707" name="楕円 706"/>
        <xdr:cNvSpPr/>
      </xdr:nvSpPr>
      <xdr:spPr>
        <a:xfrm>
          <a:off x="19494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164374</xdr:rowOff>
    </xdr:from>
    <xdr:to>
      <xdr:col>107</xdr:col>
      <xdr:colOff>50800</xdr:colOff>
      <xdr:row>105</xdr:row>
      <xdr:rowOff>68036</xdr:rowOff>
    </xdr:to>
    <xdr:cxnSp macro="">
      <xdr:nvCxnSpPr>
        <xdr:cNvPr id="708" name="直線コネクタ 707"/>
        <xdr:cNvCxnSpPr/>
      </xdr:nvCxnSpPr>
      <xdr:spPr>
        <a:xfrm>
          <a:off x="19545300" y="1799517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155683</xdr:rowOff>
    </xdr:from>
    <xdr:ext cx="469744" cy="259045"/>
    <xdr:sp macro="" textlink="">
      <xdr:nvSpPr>
        <xdr:cNvPr id="709" name="n_1aveValue【公民館】&#10;一人当たり面積"/>
        <xdr:cNvSpPr txBox="1"/>
      </xdr:nvSpPr>
      <xdr:spPr>
        <a:xfrm>
          <a:off x="21075727" y="1815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10"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11"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12"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122300</xdr:rowOff>
    </xdr:from>
    <xdr:ext cx="469744" cy="259045"/>
    <xdr:sp macro="" textlink="">
      <xdr:nvSpPr>
        <xdr:cNvPr id="713" name="n_1mainValue【公民館】&#10;一人当たり面積"/>
        <xdr:cNvSpPr txBox="1"/>
      </xdr:nvSpPr>
      <xdr:spPr>
        <a:xfrm>
          <a:off x="210757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714" name="n_2mainValue【公民館】&#10;一人当たり面積"/>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34851</xdr:rowOff>
    </xdr:from>
    <xdr:ext cx="469744" cy="259045"/>
    <xdr:sp macro="" textlink="">
      <xdr:nvSpPr>
        <xdr:cNvPr id="715" name="n_3mainValue【公民館】&#10;一人当たり面積"/>
        <xdr:cNvSpPr txBox="1"/>
      </xdr:nvSpPr>
      <xdr:spPr>
        <a:xfrm>
          <a:off x="19310427" y="180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類似団体と比較して有形固定資産減価償却率が高くなっている施設は，学校施設と公営住宅と認定子ども園・幼稚園・保育所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学校施設及び公営住宅については，それぞれの長寿命化計画に基づき，適正な管理を図っていく。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また，認定子ども園・幼稚園・保育所については，町内１５施設のうち町立施設が１施設であるため，一人当りの面積が類似団体と比較して低い。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道路，橋りょう・トンネルについても長寿命化計画に基づき，また，公民館については，個別施設計画に基づき効率的な維持・修繕に努める。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87" name="楕円 86"/>
        <xdr:cNvSpPr/>
      </xdr:nvSpPr>
      <xdr:spPr>
        <a:xfrm>
          <a:off x="45847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149369</xdr:rowOff>
    </xdr:from>
    <xdr:ext cx="405111" cy="259045"/>
    <xdr:sp macro="" textlink="">
      <xdr:nvSpPr>
        <xdr:cNvPr id="88" name="【体育館・プール】&#10;有形固定資産減価償却率該当値テキスト"/>
        <xdr:cNvSpPr txBox="1"/>
      </xdr:nvSpPr>
      <xdr:spPr>
        <a:xfrm>
          <a:off x="4673600"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118364</xdr:rowOff>
    </xdr:from>
    <xdr:to>
      <xdr:col>20</xdr:col>
      <xdr:colOff>38100</xdr:colOff>
      <xdr:row>60</xdr:row>
      <xdr:rowOff>48514</xdr:rowOff>
    </xdr:to>
    <xdr:sp macro="" textlink="">
      <xdr:nvSpPr>
        <xdr:cNvPr id="89" name="楕円 88"/>
        <xdr:cNvSpPr/>
      </xdr:nvSpPr>
      <xdr:spPr>
        <a:xfrm>
          <a:off x="3746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169164</xdr:rowOff>
    </xdr:from>
    <xdr:to>
      <xdr:col>24</xdr:col>
      <xdr:colOff>63500</xdr:colOff>
      <xdr:row>60</xdr:row>
      <xdr:rowOff>50292</xdr:rowOff>
    </xdr:to>
    <xdr:cxnSp macro="">
      <xdr:nvCxnSpPr>
        <xdr:cNvPr id="90" name="直線コネクタ 89"/>
        <xdr:cNvCxnSpPr/>
      </xdr:nvCxnSpPr>
      <xdr:spPr>
        <a:xfrm>
          <a:off x="3797300" y="1028471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91" name="楕円 90"/>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169164</xdr:rowOff>
    </xdr:to>
    <xdr:cxnSp macro="">
      <xdr:nvCxnSpPr>
        <xdr:cNvPr id="92" name="直線コネクタ 91"/>
        <xdr:cNvCxnSpPr/>
      </xdr:nvCxnSpPr>
      <xdr:spPr>
        <a:xfrm>
          <a:off x="2908300" y="102412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22352</xdr:rowOff>
    </xdr:from>
    <xdr:to>
      <xdr:col>10</xdr:col>
      <xdr:colOff>165100</xdr:colOff>
      <xdr:row>59</xdr:row>
      <xdr:rowOff>123952</xdr:rowOff>
    </xdr:to>
    <xdr:sp macro="" textlink="">
      <xdr:nvSpPr>
        <xdr:cNvPr id="93" name="楕円 92"/>
        <xdr:cNvSpPr/>
      </xdr:nvSpPr>
      <xdr:spPr>
        <a:xfrm>
          <a:off x="1968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73152</xdr:rowOff>
    </xdr:from>
    <xdr:to>
      <xdr:col>15</xdr:col>
      <xdr:colOff>50800</xdr:colOff>
      <xdr:row>59</xdr:row>
      <xdr:rowOff>125730</xdr:rowOff>
    </xdr:to>
    <xdr:cxnSp macro="">
      <xdr:nvCxnSpPr>
        <xdr:cNvPr id="94" name="直線コネクタ 93"/>
        <xdr:cNvCxnSpPr/>
      </xdr:nvCxnSpPr>
      <xdr:spPr>
        <a:xfrm>
          <a:off x="2019300" y="101887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95"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96"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97"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98"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39641</xdr:rowOff>
    </xdr:from>
    <xdr:ext cx="405111" cy="259045"/>
    <xdr:sp macro="" textlink="">
      <xdr:nvSpPr>
        <xdr:cNvPr id="99" name="n_1main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00" name="n_2mainValue【体育館・プー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115079</xdr:rowOff>
    </xdr:from>
    <xdr:ext cx="405111" cy="259045"/>
    <xdr:sp macro="" textlink="">
      <xdr:nvSpPr>
        <xdr:cNvPr id="101" name="n_3mainValue【体育館・プール】&#10;有形固定資産減価償却率"/>
        <xdr:cNvSpPr txBox="1"/>
      </xdr:nvSpPr>
      <xdr:spPr>
        <a:xfrm>
          <a:off x="1816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5" name="直線コネクタ 124"/>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6"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27" name="直線コネクタ 126"/>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28"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29" name="直線コネクタ 128"/>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130"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1" name="フローチャート: 判断 130"/>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2" name="フローチャート: 判断 131"/>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3" name="フローチャート: 判断 132"/>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4" name="フローチャート: 判断 133"/>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5" name="フローチャート: 判断 134"/>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118745</xdr:rowOff>
    </xdr:from>
    <xdr:to>
      <xdr:col>55</xdr:col>
      <xdr:colOff>50800</xdr:colOff>
      <xdr:row>56</xdr:row>
      <xdr:rowOff>48895</xdr:rowOff>
    </xdr:to>
    <xdr:sp macro="" textlink="">
      <xdr:nvSpPr>
        <xdr:cNvPr id="141" name="楕円 140"/>
        <xdr:cNvSpPr/>
      </xdr:nvSpPr>
      <xdr:spPr>
        <a:xfrm>
          <a:off x="104267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71772</xdr:rowOff>
    </xdr:from>
    <xdr:ext cx="469744" cy="259045"/>
    <xdr:sp macro="" textlink="">
      <xdr:nvSpPr>
        <xdr:cNvPr id="142" name="【体育館・プール】&#10;一人当たり面積該当値テキスト"/>
        <xdr:cNvSpPr txBox="1"/>
      </xdr:nvSpPr>
      <xdr:spPr>
        <a:xfrm>
          <a:off x="10515600" y="950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149225</xdr:rowOff>
    </xdr:from>
    <xdr:to>
      <xdr:col>50</xdr:col>
      <xdr:colOff>165100</xdr:colOff>
      <xdr:row>56</xdr:row>
      <xdr:rowOff>79375</xdr:rowOff>
    </xdr:to>
    <xdr:sp macro="" textlink="">
      <xdr:nvSpPr>
        <xdr:cNvPr id="143" name="楕円 142"/>
        <xdr:cNvSpPr/>
      </xdr:nvSpPr>
      <xdr:spPr>
        <a:xfrm>
          <a:off x="9588500" y="95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169545</xdr:rowOff>
    </xdr:from>
    <xdr:to>
      <xdr:col>55</xdr:col>
      <xdr:colOff>0</xdr:colOff>
      <xdr:row>56</xdr:row>
      <xdr:rowOff>28575</xdr:rowOff>
    </xdr:to>
    <xdr:cxnSp macro="">
      <xdr:nvCxnSpPr>
        <xdr:cNvPr id="144" name="直線コネクタ 143"/>
        <xdr:cNvCxnSpPr/>
      </xdr:nvCxnSpPr>
      <xdr:spPr>
        <a:xfrm flipV="1">
          <a:off x="9639300" y="95992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55880</xdr:rowOff>
    </xdr:from>
    <xdr:to>
      <xdr:col>46</xdr:col>
      <xdr:colOff>38100</xdr:colOff>
      <xdr:row>56</xdr:row>
      <xdr:rowOff>157480</xdr:rowOff>
    </xdr:to>
    <xdr:sp macro="" textlink="">
      <xdr:nvSpPr>
        <xdr:cNvPr id="145" name="楕円 144"/>
        <xdr:cNvSpPr/>
      </xdr:nvSpPr>
      <xdr:spPr>
        <a:xfrm>
          <a:off x="8699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28575</xdr:rowOff>
    </xdr:from>
    <xdr:to>
      <xdr:col>50</xdr:col>
      <xdr:colOff>114300</xdr:colOff>
      <xdr:row>56</xdr:row>
      <xdr:rowOff>106680</xdr:rowOff>
    </xdr:to>
    <xdr:cxnSp macro="">
      <xdr:nvCxnSpPr>
        <xdr:cNvPr id="146" name="直線コネクタ 145"/>
        <xdr:cNvCxnSpPr/>
      </xdr:nvCxnSpPr>
      <xdr:spPr>
        <a:xfrm flipV="1">
          <a:off x="8750300" y="96297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80645</xdr:rowOff>
    </xdr:from>
    <xdr:to>
      <xdr:col>41</xdr:col>
      <xdr:colOff>101600</xdr:colOff>
      <xdr:row>57</xdr:row>
      <xdr:rowOff>10795</xdr:rowOff>
    </xdr:to>
    <xdr:sp macro="" textlink="">
      <xdr:nvSpPr>
        <xdr:cNvPr id="147" name="楕円 146"/>
        <xdr:cNvSpPr/>
      </xdr:nvSpPr>
      <xdr:spPr>
        <a:xfrm>
          <a:off x="7810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106680</xdr:rowOff>
    </xdr:from>
    <xdr:to>
      <xdr:col>45</xdr:col>
      <xdr:colOff>177800</xdr:colOff>
      <xdr:row>56</xdr:row>
      <xdr:rowOff>131445</xdr:rowOff>
    </xdr:to>
    <xdr:cxnSp macro="">
      <xdr:nvCxnSpPr>
        <xdr:cNvPr id="148" name="直線コネクタ 147"/>
        <xdr:cNvCxnSpPr/>
      </xdr:nvCxnSpPr>
      <xdr:spPr>
        <a:xfrm flipV="1">
          <a:off x="7861300" y="97078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149" name="n_1aveValue【体育館・プール】&#10;一人当たり面積"/>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150" name="n_2ave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1"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2"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95902</xdr:rowOff>
    </xdr:from>
    <xdr:ext cx="469744" cy="259045"/>
    <xdr:sp macro="" textlink="">
      <xdr:nvSpPr>
        <xdr:cNvPr id="153" name="n_1mainValue【体育館・プール】&#10;一人当たり面積"/>
        <xdr:cNvSpPr txBox="1"/>
      </xdr:nvSpPr>
      <xdr:spPr>
        <a:xfrm>
          <a:off x="9391727" y="93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2557</xdr:rowOff>
    </xdr:from>
    <xdr:ext cx="469744" cy="259045"/>
    <xdr:sp macro="" textlink="">
      <xdr:nvSpPr>
        <xdr:cNvPr id="154" name="n_2mainValue【体育館・プール】&#10;一人当たり面積"/>
        <xdr:cNvSpPr txBox="1"/>
      </xdr:nvSpPr>
      <xdr:spPr>
        <a:xfrm>
          <a:off x="8515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27322</xdr:rowOff>
    </xdr:from>
    <xdr:ext cx="469744" cy="259045"/>
    <xdr:sp macro="" textlink="">
      <xdr:nvSpPr>
        <xdr:cNvPr id="155" name="n_3mainValue【体育館・プール】&#10;一人当たり面積"/>
        <xdr:cNvSpPr txBox="1"/>
      </xdr:nvSpPr>
      <xdr:spPr>
        <a:xfrm>
          <a:off x="7626427" y="945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7" name="直線コネクタ 1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68" name="テキスト ボックス 1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9" name="直線コネクタ 1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0" name="テキスト ボックス 1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1" name="直線コネクタ 1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2" name="テキスト ボックス 1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3" name="直線コネクタ 1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4" name="テキスト ボックス 1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6" name="テキスト ボックス 1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178" name="直線コネクタ 177"/>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179"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180" name="直線コネクタ 179"/>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181"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182" name="直線コネクタ 181"/>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3"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4" name="フローチャート: 判断 183"/>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185" name="フローチャート: 判断 184"/>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186" name="フローチャート: 判断 185"/>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187" name="フローチャート: 判断 186"/>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188" name="フローチャート: 判断 187"/>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194" name="楕円 193"/>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195" name="【福祉施設】&#10;有形固定資産減価償却率該当値テキスト"/>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196" name="楕円 195"/>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60961</xdr:rowOff>
    </xdr:to>
    <xdr:cxnSp macro="">
      <xdr:nvCxnSpPr>
        <xdr:cNvPr id="197" name="直線コネクタ 196"/>
        <xdr:cNvCxnSpPr/>
      </xdr:nvCxnSpPr>
      <xdr:spPr>
        <a:xfrm>
          <a:off x="3797300" y="14417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90170</xdr:rowOff>
    </xdr:from>
    <xdr:to>
      <xdr:col>15</xdr:col>
      <xdr:colOff>101600</xdr:colOff>
      <xdr:row>84</xdr:row>
      <xdr:rowOff>20320</xdr:rowOff>
    </xdr:to>
    <xdr:sp macro="" textlink="">
      <xdr:nvSpPr>
        <xdr:cNvPr id="198" name="楕円 197"/>
        <xdr:cNvSpPr/>
      </xdr:nvSpPr>
      <xdr:spPr>
        <a:xfrm>
          <a:off x="2857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140970</xdr:rowOff>
    </xdr:from>
    <xdr:to>
      <xdr:col>19</xdr:col>
      <xdr:colOff>177800</xdr:colOff>
      <xdr:row>84</xdr:row>
      <xdr:rowOff>15239</xdr:rowOff>
    </xdr:to>
    <xdr:cxnSp macro="">
      <xdr:nvCxnSpPr>
        <xdr:cNvPr id="199" name="直線コネクタ 198"/>
        <xdr:cNvCxnSpPr/>
      </xdr:nvCxnSpPr>
      <xdr:spPr>
        <a:xfrm>
          <a:off x="2908300" y="14371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00" name="楕円 199"/>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140970</xdr:rowOff>
    </xdr:to>
    <xdr:cxnSp macro="">
      <xdr:nvCxnSpPr>
        <xdr:cNvPr id="201" name="直線コネクタ 200"/>
        <xdr:cNvCxnSpPr/>
      </xdr:nvCxnSpPr>
      <xdr:spPr>
        <a:xfrm>
          <a:off x="2019300" y="1432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02"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03"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04"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05"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06"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07" name="n_2mainValue【福祉施設】&#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08"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9" name="直線コネクタ 2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0" name="テキスト ボックス 2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1" name="直線コネクタ 2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2" name="テキスト ボックス 2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3" name="直線コネクタ 2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4" name="テキスト ボックス 22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5" name="直線コネクタ 2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6" name="テキスト ボックス 22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7" name="直線コネクタ 2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8" name="テキスト ボックス 22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232" name="直線コネクタ 231"/>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33"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34" name="直線コネクタ 23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235"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236" name="直線コネクタ 235"/>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237"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238" name="フローチャート: 判断 237"/>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239" name="フローチャート: 判断 238"/>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240" name="フローチャート: 判断 239"/>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241" name="フローチャート: 判断 240"/>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242" name="フローチャート: 判断 241"/>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248" name="楕円 247"/>
        <xdr:cNvSpPr/>
      </xdr:nvSpPr>
      <xdr:spPr>
        <a:xfrm>
          <a:off x="10426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249" name="【福祉施設】&#10;一人当たり面積該当値テキスト"/>
        <xdr:cNvSpPr txBox="1"/>
      </xdr:nvSpPr>
      <xdr:spPr>
        <a:xfrm>
          <a:off x="10515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50" name="楕円 249"/>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45720</xdr:rowOff>
    </xdr:to>
    <xdr:cxnSp macro="">
      <xdr:nvCxnSpPr>
        <xdr:cNvPr id="251" name="直線コネクタ 250"/>
        <xdr:cNvCxnSpPr/>
      </xdr:nvCxnSpPr>
      <xdr:spPr>
        <a:xfrm flipV="1">
          <a:off x="9639300" y="14786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252" name="楕円 251"/>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45720</xdr:rowOff>
    </xdr:to>
    <xdr:cxnSp macro="">
      <xdr:nvCxnSpPr>
        <xdr:cNvPr id="253" name="直線コネクタ 252"/>
        <xdr:cNvCxnSpPr/>
      </xdr:nvCxnSpPr>
      <xdr:spPr>
        <a:xfrm>
          <a:off x="8750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254" name="楕円 253"/>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45720</xdr:rowOff>
    </xdr:to>
    <xdr:cxnSp macro="">
      <xdr:nvCxnSpPr>
        <xdr:cNvPr id="255" name="直線コネクタ 254"/>
        <xdr:cNvCxnSpPr/>
      </xdr:nvCxnSpPr>
      <xdr:spPr>
        <a:xfrm>
          <a:off x="7861300" y="14790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256"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257"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258"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259"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260"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261"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262" name="n_3mainValue【福祉施設】&#10;一人当たり面積"/>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4" name="直線コネクタ 27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5" name="テキスト ボックス 27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6" name="直線コネクタ 27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7" name="テキスト ボックス 27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8" name="直線コネクタ 27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9" name="テキスト ボックス 27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80" name="直線コネクタ 27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81" name="テキスト ボックス 28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3" name="テキスト ボックス 28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285" name="直線コネクタ 284"/>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286"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287" name="直線コネクタ 286"/>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288"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289" name="直線コネクタ 288"/>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290"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291" name="フローチャート: 判断 290"/>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292" name="フローチャート: 判断 291"/>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293" name="フローチャート: 判断 292"/>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294" name="フローチャート: 判断 293"/>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295" name="フローチャート: 判断 294"/>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16256</xdr:rowOff>
    </xdr:from>
    <xdr:to>
      <xdr:col>24</xdr:col>
      <xdr:colOff>114300</xdr:colOff>
      <xdr:row>108</xdr:row>
      <xdr:rowOff>117856</xdr:rowOff>
    </xdr:to>
    <xdr:sp macro="" textlink="">
      <xdr:nvSpPr>
        <xdr:cNvPr id="301" name="楕円 300"/>
        <xdr:cNvSpPr/>
      </xdr:nvSpPr>
      <xdr:spPr>
        <a:xfrm>
          <a:off x="4584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102633</xdr:rowOff>
    </xdr:from>
    <xdr:ext cx="405111" cy="259045"/>
    <xdr:sp macro="" textlink="">
      <xdr:nvSpPr>
        <xdr:cNvPr id="302" name="【市民会館】&#10;有形固定資産減価償却率該当値テキスト"/>
        <xdr:cNvSpPr txBox="1"/>
      </xdr:nvSpPr>
      <xdr:spPr>
        <a:xfrm>
          <a:off x="4673600" y="1844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125985</xdr:rowOff>
    </xdr:from>
    <xdr:to>
      <xdr:col>20</xdr:col>
      <xdr:colOff>38100</xdr:colOff>
      <xdr:row>108</xdr:row>
      <xdr:rowOff>56135</xdr:rowOff>
    </xdr:to>
    <xdr:sp macro="" textlink="">
      <xdr:nvSpPr>
        <xdr:cNvPr id="303" name="楕円 302"/>
        <xdr:cNvSpPr/>
      </xdr:nvSpPr>
      <xdr:spPr>
        <a:xfrm>
          <a:off x="3746500" y="184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5335</xdr:rowOff>
    </xdr:from>
    <xdr:to>
      <xdr:col>24</xdr:col>
      <xdr:colOff>63500</xdr:colOff>
      <xdr:row>108</xdr:row>
      <xdr:rowOff>67056</xdr:rowOff>
    </xdr:to>
    <xdr:cxnSp macro="">
      <xdr:nvCxnSpPr>
        <xdr:cNvPr id="304" name="直線コネクタ 303"/>
        <xdr:cNvCxnSpPr/>
      </xdr:nvCxnSpPr>
      <xdr:spPr>
        <a:xfrm>
          <a:off x="3797300" y="18521935"/>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61976</xdr:rowOff>
    </xdr:from>
    <xdr:to>
      <xdr:col>15</xdr:col>
      <xdr:colOff>101600</xdr:colOff>
      <xdr:row>107</xdr:row>
      <xdr:rowOff>163576</xdr:rowOff>
    </xdr:to>
    <xdr:sp macro="" textlink="">
      <xdr:nvSpPr>
        <xdr:cNvPr id="305" name="楕円 304"/>
        <xdr:cNvSpPr/>
      </xdr:nvSpPr>
      <xdr:spPr>
        <a:xfrm>
          <a:off x="2857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112776</xdr:rowOff>
    </xdr:from>
    <xdr:to>
      <xdr:col>19</xdr:col>
      <xdr:colOff>177800</xdr:colOff>
      <xdr:row>108</xdr:row>
      <xdr:rowOff>5335</xdr:rowOff>
    </xdr:to>
    <xdr:cxnSp macro="">
      <xdr:nvCxnSpPr>
        <xdr:cNvPr id="306" name="直線コネクタ 305"/>
        <xdr:cNvCxnSpPr/>
      </xdr:nvCxnSpPr>
      <xdr:spPr>
        <a:xfrm>
          <a:off x="2908300" y="1845792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169418</xdr:rowOff>
    </xdr:from>
    <xdr:to>
      <xdr:col>10</xdr:col>
      <xdr:colOff>165100</xdr:colOff>
      <xdr:row>107</xdr:row>
      <xdr:rowOff>99568</xdr:rowOff>
    </xdr:to>
    <xdr:sp macro="" textlink="">
      <xdr:nvSpPr>
        <xdr:cNvPr id="307" name="楕円 306"/>
        <xdr:cNvSpPr/>
      </xdr:nvSpPr>
      <xdr:spPr>
        <a:xfrm>
          <a:off x="1968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48768</xdr:rowOff>
    </xdr:from>
    <xdr:to>
      <xdr:col>15</xdr:col>
      <xdr:colOff>50800</xdr:colOff>
      <xdr:row>107</xdr:row>
      <xdr:rowOff>112776</xdr:rowOff>
    </xdr:to>
    <xdr:cxnSp macro="">
      <xdr:nvCxnSpPr>
        <xdr:cNvPr id="308" name="直線コネクタ 307"/>
        <xdr:cNvCxnSpPr/>
      </xdr:nvCxnSpPr>
      <xdr:spPr>
        <a:xfrm>
          <a:off x="2019300" y="183939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309"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310"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311"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312"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47262</xdr:rowOff>
    </xdr:from>
    <xdr:ext cx="405111" cy="259045"/>
    <xdr:sp macro="" textlink="">
      <xdr:nvSpPr>
        <xdr:cNvPr id="313" name="n_1mainValue【市民会館】&#10;有形固定資産減価償却率"/>
        <xdr:cNvSpPr txBox="1"/>
      </xdr:nvSpPr>
      <xdr:spPr>
        <a:xfrm>
          <a:off x="3582044" y="18563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154703</xdr:rowOff>
    </xdr:from>
    <xdr:ext cx="405111" cy="259045"/>
    <xdr:sp macro="" textlink="">
      <xdr:nvSpPr>
        <xdr:cNvPr id="314" name="n_2mainValue【市民会館】&#10;有形固定資産減価償却率"/>
        <xdr:cNvSpPr txBox="1"/>
      </xdr:nvSpPr>
      <xdr:spPr>
        <a:xfrm>
          <a:off x="2705744" y="1849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90695</xdr:rowOff>
    </xdr:from>
    <xdr:ext cx="405111" cy="259045"/>
    <xdr:sp macro="" textlink="">
      <xdr:nvSpPr>
        <xdr:cNvPr id="315" name="n_3mainValue【市民会館】&#10;有形固定資産減価償却率"/>
        <xdr:cNvSpPr txBox="1"/>
      </xdr:nvSpPr>
      <xdr:spPr>
        <a:xfrm>
          <a:off x="18167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339" name="直線コネクタ 338"/>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340"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341" name="直線コネクタ 340"/>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342"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343" name="直線コネクタ 342"/>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44"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5" name="フローチャート: 判断 344"/>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46" name="フローチャート: 判断 345"/>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347" name="フローチャート: 判断 346"/>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348" name="フローチャート: 判断 347"/>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349" name="フローチャート: 判断 348"/>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0" name="テキスト ボックス 3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1" name="テキスト ボックス 3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2" name="テキスト ボックス 3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3" name="テキスト ボックス 3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4" name="テキスト ボックス 3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55" name="楕円 354"/>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60977</xdr:rowOff>
    </xdr:from>
    <xdr:ext cx="469744" cy="259045"/>
    <xdr:sp macro="" textlink="">
      <xdr:nvSpPr>
        <xdr:cNvPr id="356" name="【市民会館】&#10;一人当たり面積該当値テキスト"/>
        <xdr:cNvSpPr txBox="1"/>
      </xdr:nvSpPr>
      <xdr:spPr>
        <a:xfrm>
          <a:off x="10515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93980</xdr:rowOff>
    </xdr:from>
    <xdr:to>
      <xdr:col>50</xdr:col>
      <xdr:colOff>165100</xdr:colOff>
      <xdr:row>106</xdr:row>
      <xdr:rowOff>24130</xdr:rowOff>
    </xdr:to>
    <xdr:sp macro="" textlink="">
      <xdr:nvSpPr>
        <xdr:cNvPr id="357" name="楕円 356"/>
        <xdr:cNvSpPr/>
      </xdr:nvSpPr>
      <xdr:spPr>
        <a:xfrm>
          <a:off x="958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144780</xdr:rowOff>
    </xdr:to>
    <xdr:cxnSp macro="">
      <xdr:nvCxnSpPr>
        <xdr:cNvPr id="358" name="直線コネクタ 357"/>
        <xdr:cNvCxnSpPr/>
      </xdr:nvCxnSpPr>
      <xdr:spPr>
        <a:xfrm flipV="1">
          <a:off x="9639300" y="1813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101600</xdr:rowOff>
    </xdr:from>
    <xdr:to>
      <xdr:col>46</xdr:col>
      <xdr:colOff>38100</xdr:colOff>
      <xdr:row>106</xdr:row>
      <xdr:rowOff>31750</xdr:rowOff>
    </xdr:to>
    <xdr:sp macro="" textlink="">
      <xdr:nvSpPr>
        <xdr:cNvPr id="359" name="楕円 358"/>
        <xdr:cNvSpPr/>
      </xdr:nvSpPr>
      <xdr:spPr>
        <a:xfrm>
          <a:off x="8699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144780</xdr:rowOff>
    </xdr:from>
    <xdr:to>
      <xdr:col>50</xdr:col>
      <xdr:colOff>114300</xdr:colOff>
      <xdr:row>105</xdr:row>
      <xdr:rowOff>152400</xdr:rowOff>
    </xdr:to>
    <xdr:cxnSp macro="">
      <xdr:nvCxnSpPr>
        <xdr:cNvPr id="360" name="直線コネクタ 359"/>
        <xdr:cNvCxnSpPr/>
      </xdr:nvCxnSpPr>
      <xdr:spPr>
        <a:xfrm flipV="1">
          <a:off x="8750300" y="18147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361" name="楕円 360"/>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152400</xdr:rowOff>
    </xdr:from>
    <xdr:to>
      <xdr:col>45</xdr:col>
      <xdr:colOff>177800</xdr:colOff>
      <xdr:row>105</xdr:row>
      <xdr:rowOff>163830</xdr:rowOff>
    </xdr:to>
    <xdr:cxnSp macro="">
      <xdr:nvCxnSpPr>
        <xdr:cNvPr id="362" name="直線コネクタ 361"/>
        <xdr:cNvCxnSpPr/>
      </xdr:nvCxnSpPr>
      <xdr:spPr>
        <a:xfrm flipV="1">
          <a:off x="7861300" y="18154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363"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364"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365"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366"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15257</xdr:rowOff>
    </xdr:from>
    <xdr:ext cx="469744" cy="259045"/>
    <xdr:sp macro="" textlink="">
      <xdr:nvSpPr>
        <xdr:cNvPr id="367" name="n_1mainValue【市民会館】&#10;一人当たり面積"/>
        <xdr:cNvSpPr txBox="1"/>
      </xdr:nvSpPr>
      <xdr:spPr>
        <a:xfrm>
          <a:off x="9391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22877</xdr:rowOff>
    </xdr:from>
    <xdr:ext cx="469744" cy="259045"/>
    <xdr:sp macro="" textlink="">
      <xdr:nvSpPr>
        <xdr:cNvPr id="368" name="n_2mainValue【市民会館】&#10;一人当たり面積"/>
        <xdr:cNvSpPr txBox="1"/>
      </xdr:nvSpPr>
      <xdr:spPr>
        <a:xfrm>
          <a:off x="8515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369" name="n_3mainValue【市民会館】&#10;一人当たり面積"/>
        <xdr:cNvSpPr txBox="1"/>
      </xdr:nvSpPr>
      <xdr:spPr>
        <a:xfrm>
          <a:off x="7626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94" name="直線コネクタ 393"/>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95"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96" name="直線コネクタ 395"/>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97"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98" name="直線コネクタ 397"/>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399"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0" name="フローチャート: 判断 399"/>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01" name="フローチャート: 判断 400"/>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2" name="フローチャート: 判断 40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3" name="フローチャート: 判断 402"/>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4" name="フローチャート: 判断 403"/>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10" name="楕円 409"/>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411" name="【一般廃棄物処理施設】&#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xdr:rowOff>
    </xdr:from>
    <xdr:to>
      <xdr:col>81</xdr:col>
      <xdr:colOff>101600</xdr:colOff>
      <xdr:row>38</xdr:row>
      <xdr:rowOff>113665</xdr:rowOff>
    </xdr:to>
    <xdr:sp macro="" textlink="">
      <xdr:nvSpPr>
        <xdr:cNvPr id="412" name="楕円 411"/>
        <xdr:cNvSpPr/>
      </xdr:nvSpPr>
      <xdr:spPr>
        <a:xfrm>
          <a:off x="15430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62865</xdr:rowOff>
    </xdr:from>
    <xdr:to>
      <xdr:col>85</xdr:col>
      <xdr:colOff>127000</xdr:colOff>
      <xdr:row>38</xdr:row>
      <xdr:rowOff>106680</xdr:rowOff>
    </xdr:to>
    <xdr:cxnSp macro="">
      <xdr:nvCxnSpPr>
        <xdr:cNvPr id="413" name="直線コネクタ 412"/>
        <xdr:cNvCxnSpPr/>
      </xdr:nvCxnSpPr>
      <xdr:spPr>
        <a:xfrm>
          <a:off x="15481300" y="65779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14" name="楕円 413"/>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62865</xdr:rowOff>
    </xdr:to>
    <xdr:cxnSp macro="">
      <xdr:nvCxnSpPr>
        <xdr:cNvPr id="415" name="直線コネクタ 414"/>
        <xdr:cNvCxnSpPr/>
      </xdr:nvCxnSpPr>
      <xdr:spPr>
        <a:xfrm>
          <a:off x="14592300" y="653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95885</xdr:rowOff>
    </xdr:from>
    <xdr:to>
      <xdr:col>72</xdr:col>
      <xdr:colOff>38100</xdr:colOff>
      <xdr:row>38</xdr:row>
      <xdr:rowOff>26035</xdr:rowOff>
    </xdr:to>
    <xdr:sp macro="" textlink="">
      <xdr:nvSpPr>
        <xdr:cNvPr id="416" name="楕円 415"/>
        <xdr:cNvSpPr/>
      </xdr:nvSpPr>
      <xdr:spPr>
        <a:xfrm>
          <a:off x="13652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19050</xdr:rowOff>
    </xdr:to>
    <xdr:cxnSp macro="">
      <xdr:nvCxnSpPr>
        <xdr:cNvPr id="417" name="直線コネクタ 416"/>
        <xdr:cNvCxnSpPr/>
      </xdr:nvCxnSpPr>
      <xdr:spPr>
        <a:xfrm>
          <a:off x="13703300" y="64903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418"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19"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20"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1"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104792</xdr:rowOff>
    </xdr:from>
    <xdr:ext cx="405111" cy="259045"/>
    <xdr:sp macro="" textlink="">
      <xdr:nvSpPr>
        <xdr:cNvPr id="422" name="n_1mainValue【一般廃棄物処理施設】&#10;有形固定資産減価償却率"/>
        <xdr:cNvSpPr txBox="1"/>
      </xdr:nvSpPr>
      <xdr:spPr>
        <a:xfrm>
          <a:off x="15266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23" name="n_2main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42562</xdr:rowOff>
    </xdr:from>
    <xdr:ext cx="405111" cy="259045"/>
    <xdr:sp macro="" textlink="">
      <xdr:nvSpPr>
        <xdr:cNvPr id="424" name="n_3mainValue【一般廃棄物処理施設】&#10;有形固定資産減価償却率"/>
        <xdr:cNvSpPr txBox="1"/>
      </xdr:nvSpPr>
      <xdr:spPr>
        <a:xfrm>
          <a:off x="13500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5" name="直線コネクタ 43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6" name="テキスト ボックス 43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7" name="直線コネクタ 43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8" name="テキスト ボックス 43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9" name="直線コネクタ 43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0" name="テキスト ボックス 43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1" name="直線コネクタ 44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2" name="テキスト ボックス 44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3" name="直線コネクタ 44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4" name="テキスト ボックス 44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6" name="テキスト ボックス 44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448" name="直線コネクタ 447"/>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449"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450" name="直線コネクタ 449"/>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451"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452" name="直線コネクタ 451"/>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453"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454" name="フローチャート: 判断 453"/>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455" name="フローチャート: 判断 454"/>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456" name="フローチャート: 判断 455"/>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457" name="フローチャート: 判断 456"/>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458" name="フローチャート: 判断 457"/>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57793</xdr:rowOff>
    </xdr:from>
    <xdr:to>
      <xdr:col>116</xdr:col>
      <xdr:colOff>114300</xdr:colOff>
      <xdr:row>33</xdr:row>
      <xdr:rowOff>159393</xdr:rowOff>
    </xdr:to>
    <xdr:sp macro="" textlink="">
      <xdr:nvSpPr>
        <xdr:cNvPr id="464" name="楕円 463"/>
        <xdr:cNvSpPr/>
      </xdr:nvSpPr>
      <xdr:spPr>
        <a:xfrm>
          <a:off x="22110700" y="571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10820</xdr:rowOff>
    </xdr:from>
    <xdr:ext cx="599010" cy="259045"/>
    <xdr:sp macro="" textlink="">
      <xdr:nvSpPr>
        <xdr:cNvPr id="465" name="【一般廃棄物処理施設】&#10;一人当たり有形固定資産（償却資産）額該当値テキスト"/>
        <xdr:cNvSpPr txBox="1"/>
      </xdr:nvSpPr>
      <xdr:spPr>
        <a:xfrm>
          <a:off x="22199600" y="566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87869</xdr:rowOff>
    </xdr:from>
    <xdr:to>
      <xdr:col>112</xdr:col>
      <xdr:colOff>38100</xdr:colOff>
      <xdr:row>34</xdr:row>
      <xdr:rowOff>18019</xdr:rowOff>
    </xdr:to>
    <xdr:sp macro="" textlink="">
      <xdr:nvSpPr>
        <xdr:cNvPr id="466" name="楕円 465"/>
        <xdr:cNvSpPr/>
      </xdr:nvSpPr>
      <xdr:spPr>
        <a:xfrm>
          <a:off x="21272500" y="57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108593</xdr:rowOff>
    </xdr:from>
    <xdr:to>
      <xdr:col>116</xdr:col>
      <xdr:colOff>63500</xdr:colOff>
      <xdr:row>33</xdr:row>
      <xdr:rowOff>138669</xdr:rowOff>
    </xdr:to>
    <xdr:cxnSp macro="">
      <xdr:nvCxnSpPr>
        <xdr:cNvPr id="467" name="直線コネクタ 466"/>
        <xdr:cNvCxnSpPr/>
      </xdr:nvCxnSpPr>
      <xdr:spPr>
        <a:xfrm flipV="1">
          <a:off x="21323300" y="5766443"/>
          <a:ext cx="8382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114562</xdr:rowOff>
    </xdr:from>
    <xdr:to>
      <xdr:col>107</xdr:col>
      <xdr:colOff>101600</xdr:colOff>
      <xdr:row>34</xdr:row>
      <xdr:rowOff>44712</xdr:rowOff>
    </xdr:to>
    <xdr:sp macro="" textlink="">
      <xdr:nvSpPr>
        <xdr:cNvPr id="468" name="楕円 467"/>
        <xdr:cNvSpPr/>
      </xdr:nvSpPr>
      <xdr:spPr>
        <a:xfrm>
          <a:off x="20383500" y="57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138669</xdr:rowOff>
    </xdr:from>
    <xdr:to>
      <xdr:col>111</xdr:col>
      <xdr:colOff>177800</xdr:colOff>
      <xdr:row>33</xdr:row>
      <xdr:rowOff>165362</xdr:rowOff>
    </xdr:to>
    <xdr:cxnSp macro="">
      <xdr:nvCxnSpPr>
        <xdr:cNvPr id="469" name="直線コネクタ 468"/>
        <xdr:cNvCxnSpPr/>
      </xdr:nvCxnSpPr>
      <xdr:spPr>
        <a:xfrm flipV="1">
          <a:off x="20434300" y="5796519"/>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141628</xdr:rowOff>
    </xdr:from>
    <xdr:to>
      <xdr:col>102</xdr:col>
      <xdr:colOff>165100</xdr:colOff>
      <xdr:row>34</xdr:row>
      <xdr:rowOff>71778</xdr:rowOff>
    </xdr:to>
    <xdr:sp macro="" textlink="">
      <xdr:nvSpPr>
        <xdr:cNvPr id="470" name="楕円 469"/>
        <xdr:cNvSpPr/>
      </xdr:nvSpPr>
      <xdr:spPr>
        <a:xfrm>
          <a:off x="19494500" y="57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165362</xdr:rowOff>
    </xdr:from>
    <xdr:to>
      <xdr:col>107</xdr:col>
      <xdr:colOff>50800</xdr:colOff>
      <xdr:row>34</xdr:row>
      <xdr:rowOff>20978</xdr:rowOff>
    </xdr:to>
    <xdr:cxnSp macro="">
      <xdr:nvCxnSpPr>
        <xdr:cNvPr id="471" name="直線コネクタ 470"/>
        <xdr:cNvCxnSpPr/>
      </xdr:nvCxnSpPr>
      <xdr:spPr>
        <a:xfrm flipV="1">
          <a:off x="19545300" y="5823212"/>
          <a:ext cx="8890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472"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473"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474"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75" name="n_4aveValue【一般廃棄物処理施設】&#10;一人当たり有形固定資産（償却資産）額"/>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34546</xdr:rowOff>
    </xdr:from>
    <xdr:ext cx="599010" cy="259045"/>
    <xdr:sp macro="" textlink="">
      <xdr:nvSpPr>
        <xdr:cNvPr id="476" name="n_1mainValue【一般廃棄物処理施設】&#10;一人当たり有形固定資産（償却資産）額"/>
        <xdr:cNvSpPr txBox="1"/>
      </xdr:nvSpPr>
      <xdr:spPr>
        <a:xfrm>
          <a:off x="21011095" y="552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61239</xdr:rowOff>
    </xdr:from>
    <xdr:ext cx="599010" cy="259045"/>
    <xdr:sp macro="" textlink="">
      <xdr:nvSpPr>
        <xdr:cNvPr id="477" name="n_2mainValue【一般廃棄物処理施設】&#10;一人当たり有形固定資産（償却資産）額"/>
        <xdr:cNvSpPr txBox="1"/>
      </xdr:nvSpPr>
      <xdr:spPr>
        <a:xfrm>
          <a:off x="20134795" y="554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88305</xdr:rowOff>
    </xdr:from>
    <xdr:ext cx="599010" cy="259045"/>
    <xdr:sp macro="" textlink="">
      <xdr:nvSpPr>
        <xdr:cNvPr id="478" name="n_3mainValue【一般廃棄物処理施設】&#10;一人当たり有形固定資産（償却資産）額"/>
        <xdr:cNvSpPr txBox="1"/>
      </xdr:nvSpPr>
      <xdr:spPr>
        <a:xfrm>
          <a:off x="19245795" y="55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1" name="テキスト ボックス 49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9" name="テキスト ボックス 49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1" name="テキスト ボックス 50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503" name="直線コネクタ 502"/>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5" name="直線コネクタ 50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506"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507" name="直線コネクタ 506"/>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08" name="【保健センター・保健所】&#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09" name="フローチャート: 判断 508"/>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510" name="フローチャート: 判断 509"/>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1" name="フローチャート: 判断 510"/>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512" name="フローチャート: 判断 511"/>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513" name="フローチャート: 判断 512"/>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xdr:rowOff>
    </xdr:from>
    <xdr:to>
      <xdr:col>85</xdr:col>
      <xdr:colOff>177800</xdr:colOff>
      <xdr:row>59</xdr:row>
      <xdr:rowOff>106045</xdr:rowOff>
    </xdr:to>
    <xdr:sp macro="" textlink="">
      <xdr:nvSpPr>
        <xdr:cNvPr id="519" name="楕円 518"/>
        <xdr:cNvSpPr/>
      </xdr:nvSpPr>
      <xdr:spPr>
        <a:xfrm>
          <a:off x="16268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154322</xdr:rowOff>
    </xdr:from>
    <xdr:ext cx="405111" cy="259045"/>
    <xdr:sp macro="" textlink="">
      <xdr:nvSpPr>
        <xdr:cNvPr id="520" name="【保健センター・保健所】&#10;有形固定資産減価償却率該当値テキスト"/>
        <xdr:cNvSpPr txBox="1"/>
      </xdr:nvSpPr>
      <xdr:spPr>
        <a:xfrm>
          <a:off x="16357600"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137795</xdr:rowOff>
    </xdr:from>
    <xdr:to>
      <xdr:col>81</xdr:col>
      <xdr:colOff>101600</xdr:colOff>
      <xdr:row>59</xdr:row>
      <xdr:rowOff>67945</xdr:rowOff>
    </xdr:to>
    <xdr:sp macro="" textlink="">
      <xdr:nvSpPr>
        <xdr:cNvPr id="521" name="楕円 520"/>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17145</xdr:rowOff>
    </xdr:from>
    <xdr:to>
      <xdr:col>85</xdr:col>
      <xdr:colOff>127000</xdr:colOff>
      <xdr:row>59</xdr:row>
      <xdr:rowOff>55245</xdr:rowOff>
    </xdr:to>
    <xdr:cxnSp macro="">
      <xdr:nvCxnSpPr>
        <xdr:cNvPr id="522" name="直線コネクタ 521"/>
        <xdr:cNvCxnSpPr/>
      </xdr:nvCxnSpPr>
      <xdr:spPr>
        <a:xfrm>
          <a:off x="15481300" y="101326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99695</xdr:rowOff>
    </xdr:from>
    <xdr:to>
      <xdr:col>76</xdr:col>
      <xdr:colOff>165100</xdr:colOff>
      <xdr:row>59</xdr:row>
      <xdr:rowOff>29845</xdr:rowOff>
    </xdr:to>
    <xdr:sp macro="" textlink="">
      <xdr:nvSpPr>
        <xdr:cNvPr id="523" name="楕円 522"/>
        <xdr:cNvSpPr/>
      </xdr:nvSpPr>
      <xdr:spPr>
        <a:xfrm>
          <a:off x="14541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17145</xdr:rowOff>
    </xdr:to>
    <xdr:cxnSp macro="">
      <xdr:nvCxnSpPr>
        <xdr:cNvPr id="524" name="直線コネクタ 523"/>
        <xdr:cNvCxnSpPr/>
      </xdr:nvCxnSpPr>
      <xdr:spPr>
        <a:xfrm>
          <a:off x="14592300" y="1009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61595</xdr:rowOff>
    </xdr:from>
    <xdr:to>
      <xdr:col>72</xdr:col>
      <xdr:colOff>38100</xdr:colOff>
      <xdr:row>58</xdr:row>
      <xdr:rowOff>163195</xdr:rowOff>
    </xdr:to>
    <xdr:sp macro="" textlink="">
      <xdr:nvSpPr>
        <xdr:cNvPr id="525" name="楕円 524"/>
        <xdr:cNvSpPr/>
      </xdr:nvSpPr>
      <xdr:spPr>
        <a:xfrm>
          <a:off x="13652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112395</xdr:rowOff>
    </xdr:from>
    <xdr:to>
      <xdr:col>76</xdr:col>
      <xdr:colOff>114300</xdr:colOff>
      <xdr:row>58</xdr:row>
      <xdr:rowOff>150495</xdr:rowOff>
    </xdr:to>
    <xdr:cxnSp macro="">
      <xdr:nvCxnSpPr>
        <xdr:cNvPr id="526" name="直線コネクタ 525"/>
        <xdr:cNvCxnSpPr/>
      </xdr:nvCxnSpPr>
      <xdr:spPr>
        <a:xfrm>
          <a:off x="13703300" y="10056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527" name="n_1aveValue【保健センター・保健所】&#10;有形固定資産減価償却率"/>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8"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529" name="n_3aveValue【保健センター・保健所】&#10;有形固定資産減価償却率"/>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530"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59072</xdr:rowOff>
    </xdr:from>
    <xdr:ext cx="405111" cy="259045"/>
    <xdr:sp macro="" textlink="">
      <xdr:nvSpPr>
        <xdr:cNvPr id="531" name="n_1mainValue【保健センター・保健所】&#10;有形固定資産減価償却率"/>
        <xdr:cNvSpPr txBox="1"/>
      </xdr:nvSpPr>
      <xdr:spPr>
        <a:xfrm>
          <a:off x="152660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20972</xdr:rowOff>
    </xdr:from>
    <xdr:ext cx="405111" cy="259045"/>
    <xdr:sp macro="" textlink="">
      <xdr:nvSpPr>
        <xdr:cNvPr id="532" name="n_2mainValue【保健センター・保健所】&#10;有形固定資産減価償却率"/>
        <xdr:cNvSpPr txBox="1"/>
      </xdr:nvSpPr>
      <xdr:spPr>
        <a:xfrm>
          <a:off x="14389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8272</xdr:rowOff>
    </xdr:from>
    <xdr:ext cx="405111" cy="259045"/>
    <xdr:sp macro="" textlink="">
      <xdr:nvSpPr>
        <xdr:cNvPr id="533" name="n_3mainValue【保健センター・保健所】&#10;有形固定資産減価償却率"/>
        <xdr:cNvSpPr txBox="1"/>
      </xdr:nvSpPr>
      <xdr:spPr>
        <a:xfrm>
          <a:off x="13500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4" name="正方形/長方形 5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5" name="正方形/長方形 5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6" name="正方形/長方形 5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7" name="正方形/長方形 5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8" name="正方形/長方形 5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9" name="正方形/長方形 5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0" name="正方形/長方形 5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1" name="正方形/長方形 5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2" name="テキスト ボックス 5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3" name="直線コネクタ 5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4" name="直線コネクタ 54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5" name="テキスト ボックス 54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6" name="直線コネクタ 54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7" name="テキスト ボックス 54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8" name="直線コネクタ 54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9" name="テキスト ボックス 54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0" name="直線コネクタ 54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1" name="テキスト ボックス 55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555" name="直線コネクタ 554"/>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5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57" name="直線コネクタ 55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558"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559" name="直線コネクタ 558"/>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560"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61" name="フローチャート: 判断 560"/>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62" name="フローチャート: 判断 561"/>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563" name="フローチャート: 判断 562"/>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64" name="フローチャート: 判断 563"/>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65" name="フローチャート: 判断 564"/>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571" name="楕円 570"/>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572" name="【保健センター・保健所】&#10;一人当たり面積該当値テキスト"/>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73" name="楕円 572"/>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68580</xdr:rowOff>
    </xdr:to>
    <xdr:cxnSp macro="">
      <xdr:nvCxnSpPr>
        <xdr:cNvPr id="574" name="直線コネクタ 573"/>
        <xdr:cNvCxnSpPr/>
      </xdr:nvCxnSpPr>
      <xdr:spPr>
        <a:xfrm flipV="1">
          <a:off x="21323300" y="10689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575" name="楕円 574"/>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68580</xdr:rowOff>
    </xdr:from>
    <xdr:to>
      <xdr:col>111</xdr:col>
      <xdr:colOff>177800</xdr:colOff>
      <xdr:row>62</xdr:row>
      <xdr:rowOff>73152</xdr:rowOff>
    </xdr:to>
    <xdr:cxnSp macro="">
      <xdr:nvCxnSpPr>
        <xdr:cNvPr id="576" name="直線コネクタ 575"/>
        <xdr:cNvCxnSpPr/>
      </xdr:nvCxnSpPr>
      <xdr:spPr>
        <a:xfrm flipV="1">
          <a:off x="20434300" y="1069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26924</xdr:rowOff>
    </xdr:from>
    <xdr:to>
      <xdr:col>102</xdr:col>
      <xdr:colOff>165100</xdr:colOff>
      <xdr:row>62</xdr:row>
      <xdr:rowOff>128524</xdr:rowOff>
    </xdr:to>
    <xdr:sp macro="" textlink="">
      <xdr:nvSpPr>
        <xdr:cNvPr id="577" name="楕円 576"/>
        <xdr:cNvSpPr/>
      </xdr:nvSpPr>
      <xdr:spPr>
        <a:xfrm>
          <a:off x="19494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73152</xdr:rowOff>
    </xdr:from>
    <xdr:to>
      <xdr:col>107</xdr:col>
      <xdr:colOff>50800</xdr:colOff>
      <xdr:row>62</xdr:row>
      <xdr:rowOff>77724</xdr:rowOff>
    </xdr:to>
    <xdr:cxnSp macro="">
      <xdr:nvCxnSpPr>
        <xdr:cNvPr id="578" name="直線コネクタ 577"/>
        <xdr:cNvCxnSpPr/>
      </xdr:nvCxnSpPr>
      <xdr:spPr>
        <a:xfrm flipV="1">
          <a:off x="19545300" y="1070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79"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580"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581"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582"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83" name="n_1mainValue【保健センター・保健所】&#10;一人当たり面積"/>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584" name="n_2mainValue【保健センター・保健所】&#10;一人当たり面積"/>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119651</xdr:rowOff>
    </xdr:from>
    <xdr:ext cx="469744" cy="259045"/>
    <xdr:sp macro="" textlink="">
      <xdr:nvSpPr>
        <xdr:cNvPr id="585" name="n_3mainValue【保健センター・保健所】&#10;一人当たり面積"/>
        <xdr:cNvSpPr txBox="1"/>
      </xdr:nvSpPr>
      <xdr:spPr>
        <a:xfrm>
          <a:off x="19310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1" name="直線コネクタ 610"/>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4"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5" name="直線コネクタ 614"/>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616"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17" name="フローチャート: 判断 616"/>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18" name="フローチャート: 判断 617"/>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19" name="フローチャート: 判断 618"/>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0" name="フローチャート: 判断 619"/>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1" name="フローチャート: 判断 620"/>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627" name="楕円 626"/>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628" name="【消防施設】&#10;有形固定資産減価償却率該当値テキスト"/>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29" name="楕円 628"/>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134438</xdr:rowOff>
    </xdr:to>
    <xdr:cxnSp macro="">
      <xdr:nvCxnSpPr>
        <xdr:cNvPr id="630" name="直線コネクタ 629"/>
        <xdr:cNvCxnSpPr/>
      </xdr:nvCxnSpPr>
      <xdr:spPr>
        <a:xfrm>
          <a:off x="15481300" y="143582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31" name="楕円 630"/>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127907</xdr:rowOff>
    </xdr:to>
    <xdr:cxnSp macro="">
      <xdr:nvCxnSpPr>
        <xdr:cNvPr id="632" name="直線コネクタ 631"/>
        <xdr:cNvCxnSpPr/>
      </xdr:nvCxnSpPr>
      <xdr:spPr>
        <a:xfrm>
          <a:off x="14592300" y="143141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633" name="楕円 632"/>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83820</xdr:rowOff>
    </xdr:to>
    <xdr:cxnSp macro="">
      <xdr:nvCxnSpPr>
        <xdr:cNvPr id="634" name="直線コネクタ 633"/>
        <xdr:cNvCxnSpPr/>
      </xdr:nvCxnSpPr>
      <xdr:spPr>
        <a:xfrm>
          <a:off x="13703300" y="1429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35"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6"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37"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38"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39"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40"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104520</xdr:rowOff>
    </xdr:from>
    <xdr:ext cx="405111" cy="259045"/>
    <xdr:sp macro="" textlink="">
      <xdr:nvSpPr>
        <xdr:cNvPr id="641" name="n_3mainValue【消防施設】&#10;有形固定資産減価償却率"/>
        <xdr:cNvSpPr txBox="1"/>
      </xdr:nvSpPr>
      <xdr:spPr>
        <a:xfrm>
          <a:off x="13500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3" name="直線コネクタ 662"/>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4"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5" name="直線コネクタ 664"/>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6"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67" name="直線コネクタ 666"/>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68" name="【消防施設】&#10;一人当たり面積平均値テキスト"/>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69" name="フローチャート: 判断 668"/>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0" name="フローチャート: 判断 669"/>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1" name="フローチャート: 判断 670"/>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2" name="フローチャート: 判断 671"/>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3" name="フローチャート: 判断 672"/>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62737</xdr:rowOff>
    </xdr:from>
    <xdr:to>
      <xdr:col>116</xdr:col>
      <xdr:colOff>114300</xdr:colOff>
      <xdr:row>81</xdr:row>
      <xdr:rowOff>164337</xdr:rowOff>
    </xdr:to>
    <xdr:sp macro="" textlink="">
      <xdr:nvSpPr>
        <xdr:cNvPr id="679" name="楕円 678"/>
        <xdr:cNvSpPr/>
      </xdr:nvSpPr>
      <xdr:spPr>
        <a:xfrm>
          <a:off x="22110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85614</xdr:rowOff>
    </xdr:from>
    <xdr:ext cx="469744" cy="259045"/>
    <xdr:sp macro="" textlink="">
      <xdr:nvSpPr>
        <xdr:cNvPr id="680" name="【消防施設】&#10;一人当たり面積該当値テキスト"/>
        <xdr:cNvSpPr txBox="1"/>
      </xdr:nvSpPr>
      <xdr:spPr>
        <a:xfrm>
          <a:off x="22199600"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681" name="楕円 680"/>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113537</xdr:rowOff>
    </xdr:from>
    <xdr:to>
      <xdr:col>116</xdr:col>
      <xdr:colOff>63500</xdr:colOff>
      <xdr:row>81</xdr:row>
      <xdr:rowOff>118111</xdr:rowOff>
    </xdr:to>
    <xdr:cxnSp macro="">
      <xdr:nvCxnSpPr>
        <xdr:cNvPr id="682" name="直線コネクタ 681"/>
        <xdr:cNvCxnSpPr/>
      </xdr:nvCxnSpPr>
      <xdr:spPr>
        <a:xfrm flipV="1">
          <a:off x="21323300" y="140009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81026</xdr:rowOff>
    </xdr:from>
    <xdr:to>
      <xdr:col>107</xdr:col>
      <xdr:colOff>101600</xdr:colOff>
      <xdr:row>82</xdr:row>
      <xdr:rowOff>11176</xdr:rowOff>
    </xdr:to>
    <xdr:sp macro="" textlink="">
      <xdr:nvSpPr>
        <xdr:cNvPr id="683" name="楕円 682"/>
        <xdr:cNvSpPr/>
      </xdr:nvSpPr>
      <xdr:spPr>
        <a:xfrm>
          <a:off x="20383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131826</xdr:rowOff>
    </xdr:to>
    <xdr:cxnSp macro="">
      <xdr:nvCxnSpPr>
        <xdr:cNvPr id="684" name="直線コネクタ 683"/>
        <xdr:cNvCxnSpPr/>
      </xdr:nvCxnSpPr>
      <xdr:spPr>
        <a:xfrm flipV="1">
          <a:off x="20434300" y="14005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685" name="楕円 684"/>
        <xdr:cNvSpPr/>
      </xdr:nvSpPr>
      <xdr:spPr>
        <a:xfrm>
          <a:off x="19494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131826</xdr:rowOff>
    </xdr:from>
    <xdr:to>
      <xdr:col>107</xdr:col>
      <xdr:colOff>50800</xdr:colOff>
      <xdr:row>83</xdr:row>
      <xdr:rowOff>99822</xdr:rowOff>
    </xdr:to>
    <xdr:cxnSp macro="">
      <xdr:nvCxnSpPr>
        <xdr:cNvPr id="686" name="直線コネクタ 685"/>
        <xdr:cNvCxnSpPr/>
      </xdr:nvCxnSpPr>
      <xdr:spPr>
        <a:xfrm flipV="1">
          <a:off x="19545300" y="1401927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687" name="n_1aveValue【消防施設】&#10;一人当たり面積"/>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88"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689" name="n_3aveValue【消防施設】&#10;一人当たり面積"/>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0"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691" name="n_1mainValue【消防施設】&#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27703</xdr:rowOff>
    </xdr:from>
    <xdr:ext cx="469744" cy="259045"/>
    <xdr:sp macro="" textlink="">
      <xdr:nvSpPr>
        <xdr:cNvPr id="692" name="n_2mainValue【消防施設】&#10;一人当たり面積"/>
        <xdr:cNvSpPr txBox="1"/>
      </xdr:nvSpPr>
      <xdr:spPr>
        <a:xfrm>
          <a:off x="20199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693" name="n_3mainValue【消防施設】&#10;一人当たり面積"/>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19" name="直線コネクタ 718"/>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1" name="直線コネクタ 72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2"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3" name="直線コネクタ 722"/>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24"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5" name="フローチャート: 判断 724"/>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6" name="フローチャート: 判断 725"/>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27" name="フローチャート: 判断 72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28" name="フローチャート: 判断 727"/>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29" name="フローチャート: 判断 728"/>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35198</xdr:rowOff>
    </xdr:from>
    <xdr:to>
      <xdr:col>85</xdr:col>
      <xdr:colOff>177800</xdr:colOff>
      <xdr:row>103</xdr:row>
      <xdr:rowOff>136798</xdr:rowOff>
    </xdr:to>
    <xdr:sp macro="" textlink="">
      <xdr:nvSpPr>
        <xdr:cNvPr id="735" name="楕円 734"/>
        <xdr:cNvSpPr/>
      </xdr:nvSpPr>
      <xdr:spPr>
        <a:xfrm>
          <a:off x="16268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58075</xdr:rowOff>
    </xdr:from>
    <xdr:ext cx="405111" cy="259045"/>
    <xdr:sp macro="" textlink="">
      <xdr:nvSpPr>
        <xdr:cNvPr id="736" name="【庁舎】&#10;有形固定資産減価償却率該当値テキスト"/>
        <xdr:cNvSpPr txBox="1"/>
      </xdr:nvSpPr>
      <xdr:spPr>
        <a:xfrm>
          <a:off x="16357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169092</xdr:rowOff>
    </xdr:from>
    <xdr:to>
      <xdr:col>81</xdr:col>
      <xdr:colOff>101600</xdr:colOff>
      <xdr:row>103</xdr:row>
      <xdr:rowOff>99242</xdr:rowOff>
    </xdr:to>
    <xdr:sp macro="" textlink="">
      <xdr:nvSpPr>
        <xdr:cNvPr id="737" name="楕円 736"/>
        <xdr:cNvSpPr/>
      </xdr:nvSpPr>
      <xdr:spPr>
        <a:xfrm>
          <a:off x="15430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48442</xdr:rowOff>
    </xdr:from>
    <xdr:to>
      <xdr:col>85</xdr:col>
      <xdr:colOff>127000</xdr:colOff>
      <xdr:row>103</xdr:row>
      <xdr:rowOff>85998</xdr:rowOff>
    </xdr:to>
    <xdr:cxnSp macro="">
      <xdr:nvCxnSpPr>
        <xdr:cNvPr id="738" name="直線コネクタ 737"/>
        <xdr:cNvCxnSpPr/>
      </xdr:nvCxnSpPr>
      <xdr:spPr>
        <a:xfrm>
          <a:off x="15481300" y="177077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739" name="楕円 738"/>
        <xdr:cNvSpPr/>
      </xdr:nvSpPr>
      <xdr:spPr>
        <a:xfrm>
          <a:off x="14541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48442</xdr:rowOff>
    </xdr:to>
    <xdr:cxnSp macro="">
      <xdr:nvCxnSpPr>
        <xdr:cNvPr id="740" name="直線コネクタ 739"/>
        <xdr:cNvCxnSpPr/>
      </xdr:nvCxnSpPr>
      <xdr:spPr>
        <a:xfrm>
          <a:off x="14592300" y="1767023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92348</xdr:rowOff>
    </xdr:from>
    <xdr:to>
      <xdr:col>72</xdr:col>
      <xdr:colOff>38100</xdr:colOff>
      <xdr:row>103</xdr:row>
      <xdr:rowOff>22498</xdr:rowOff>
    </xdr:to>
    <xdr:sp macro="" textlink="">
      <xdr:nvSpPr>
        <xdr:cNvPr id="741" name="楕円 740"/>
        <xdr:cNvSpPr/>
      </xdr:nvSpPr>
      <xdr:spPr>
        <a:xfrm>
          <a:off x="13652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143148</xdr:rowOff>
    </xdr:from>
    <xdr:to>
      <xdr:col>76</xdr:col>
      <xdr:colOff>114300</xdr:colOff>
      <xdr:row>103</xdr:row>
      <xdr:rowOff>10886</xdr:rowOff>
    </xdr:to>
    <xdr:cxnSp macro="">
      <xdr:nvCxnSpPr>
        <xdr:cNvPr id="742" name="直線コネクタ 741"/>
        <xdr:cNvCxnSpPr/>
      </xdr:nvCxnSpPr>
      <xdr:spPr>
        <a:xfrm>
          <a:off x="13703300" y="1763104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3"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44"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45"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46"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115769</xdr:rowOff>
    </xdr:from>
    <xdr:ext cx="405111" cy="259045"/>
    <xdr:sp macro="" textlink="">
      <xdr:nvSpPr>
        <xdr:cNvPr id="747" name="n_1mainValue【庁舎】&#10;有形固定資産減価償却率"/>
        <xdr:cNvSpPr txBox="1"/>
      </xdr:nvSpPr>
      <xdr:spPr>
        <a:xfrm>
          <a:off x="15266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748" name="n_2mainValue【庁舎】&#10;有形固定資産減価償却率"/>
        <xdr:cNvSpPr txBox="1"/>
      </xdr:nvSpPr>
      <xdr:spPr>
        <a:xfrm>
          <a:off x="14389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39025</xdr:rowOff>
    </xdr:from>
    <xdr:ext cx="405111" cy="259045"/>
    <xdr:sp macro="" textlink="">
      <xdr:nvSpPr>
        <xdr:cNvPr id="749" name="n_3mainValue【庁舎】&#10;有形固定資産減価償却率"/>
        <xdr:cNvSpPr txBox="1"/>
      </xdr:nvSpPr>
      <xdr:spPr>
        <a:xfrm>
          <a:off x="13500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3" name="直線コネクタ 772"/>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4"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5" name="直線コネクタ 77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6"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77" name="直線コネクタ 776"/>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778"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79" name="フローチャート: 判断 778"/>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0" name="フローチャート: 判断 779"/>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1" name="フローチャート: 判断 780"/>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2" name="フローチャート: 判断 781"/>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3" name="フローチャート: 判断 782"/>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4" name="テキスト ボックス 7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5" name="テキスト ボックス 7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6" name="テキスト ボックス 7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7" name="テキスト ボックス 7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8" name="テキスト ボックス 7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xdr:rowOff>
    </xdr:from>
    <xdr:to>
      <xdr:col>116</xdr:col>
      <xdr:colOff>114300</xdr:colOff>
      <xdr:row>99</xdr:row>
      <xdr:rowOff>115570</xdr:rowOff>
    </xdr:to>
    <xdr:sp macro="" textlink="">
      <xdr:nvSpPr>
        <xdr:cNvPr id="789" name="楕円 788"/>
        <xdr:cNvSpPr/>
      </xdr:nvSpPr>
      <xdr:spPr>
        <a:xfrm>
          <a:off x="221107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138447</xdr:rowOff>
    </xdr:from>
    <xdr:ext cx="469744" cy="259045"/>
    <xdr:sp macro="" textlink="">
      <xdr:nvSpPr>
        <xdr:cNvPr id="790" name="【庁舎】&#10;一人当たり面積該当値テキスト"/>
        <xdr:cNvSpPr txBox="1"/>
      </xdr:nvSpPr>
      <xdr:spPr>
        <a:xfrm>
          <a:off x="22199600" y="1694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48261</xdr:rowOff>
    </xdr:from>
    <xdr:to>
      <xdr:col>112</xdr:col>
      <xdr:colOff>38100</xdr:colOff>
      <xdr:row>99</xdr:row>
      <xdr:rowOff>149861</xdr:rowOff>
    </xdr:to>
    <xdr:sp macro="" textlink="">
      <xdr:nvSpPr>
        <xdr:cNvPr id="791" name="楕円 790"/>
        <xdr:cNvSpPr/>
      </xdr:nvSpPr>
      <xdr:spPr>
        <a:xfrm>
          <a:off x="21272500" y="17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64770</xdr:rowOff>
    </xdr:from>
    <xdr:to>
      <xdr:col>116</xdr:col>
      <xdr:colOff>63500</xdr:colOff>
      <xdr:row>99</xdr:row>
      <xdr:rowOff>99061</xdr:rowOff>
    </xdr:to>
    <xdr:cxnSp macro="">
      <xdr:nvCxnSpPr>
        <xdr:cNvPr id="792" name="直線コネクタ 791"/>
        <xdr:cNvCxnSpPr/>
      </xdr:nvCxnSpPr>
      <xdr:spPr>
        <a:xfrm flipV="1">
          <a:off x="21323300" y="170383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76836</xdr:rowOff>
    </xdr:from>
    <xdr:to>
      <xdr:col>107</xdr:col>
      <xdr:colOff>101600</xdr:colOff>
      <xdr:row>100</xdr:row>
      <xdr:rowOff>6986</xdr:rowOff>
    </xdr:to>
    <xdr:sp macro="" textlink="">
      <xdr:nvSpPr>
        <xdr:cNvPr id="793" name="楕円 792"/>
        <xdr:cNvSpPr/>
      </xdr:nvSpPr>
      <xdr:spPr>
        <a:xfrm>
          <a:off x="2038350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99061</xdr:rowOff>
    </xdr:from>
    <xdr:to>
      <xdr:col>111</xdr:col>
      <xdr:colOff>177800</xdr:colOff>
      <xdr:row>99</xdr:row>
      <xdr:rowOff>127636</xdr:rowOff>
    </xdr:to>
    <xdr:cxnSp macro="">
      <xdr:nvCxnSpPr>
        <xdr:cNvPr id="794" name="直線コネクタ 793"/>
        <xdr:cNvCxnSpPr/>
      </xdr:nvCxnSpPr>
      <xdr:spPr>
        <a:xfrm flipV="1">
          <a:off x="20434300" y="17072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74930</xdr:rowOff>
    </xdr:from>
    <xdr:to>
      <xdr:col>102</xdr:col>
      <xdr:colOff>165100</xdr:colOff>
      <xdr:row>100</xdr:row>
      <xdr:rowOff>5080</xdr:rowOff>
    </xdr:to>
    <xdr:sp macro="" textlink="">
      <xdr:nvSpPr>
        <xdr:cNvPr id="795" name="楕円 794"/>
        <xdr:cNvSpPr/>
      </xdr:nvSpPr>
      <xdr:spPr>
        <a:xfrm>
          <a:off x="19494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125730</xdr:rowOff>
    </xdr:from>
    <xdr:to>
      <xdr:col>107</xdr:col>
      <xdr:colOff>50800</xdr:colOff>
      <xdr:row>99</xdr:row>
      <xdr:rowOff>127636</xdr:rowOff>
    </xdr:to>
    <xdr:cxnSp macro="">
      <xdr:nvCxnSpPr>
        <xdr:cNvPr id="796" name="直線コネクタ 795"/>
        <xdr:cNvCxnSpPr/>
      </xdr:nvCxnSpPr>
      <xdr:spPr>
        <a:xfrm>
          <a:off x="19545300" y="170992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797"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798"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799"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0"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97</xdr:row>
      <xdr:rowOff>166388</xdr:rowOff>
    </xdr:from>
    <xdr:ext cx="469744" cy="259045"/>
    <xdr:sp macro="" textlink="">
      <xdr:nvSpPr>
        <xdr:cNvPr id="801" name="n_1mainValue【庁舎】&#10;一人当たり面積"/>
        <xdr:cNvSpPr txBox="1"/>
      </xdr:nvSpPr>
      <xdr:spPr>
        <a:xfrm>
          <a:off x="21075727" y="1679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23513</xdr:rowOff>
    </xdr:from>
    <xdr:ext cx="469744" cy="259045"/>
    <xdr:sp macro="" textlink="">
      <xdr:nvSpPr>
        <xdr:cNvPr id="802" name="n_2mainValue【庁舎】&#10;一人当たり面積"/>
        <xdr:cNvSpPr txBox="1"/>
      </xdr:nvSpPr>
      <xdr:spPr>
        <a:xfrm>
          <a:off x="20199427" y="1682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21607</xdr:rowOff>
    </xdr:from>
    <xdr:ext cx="469744" cy="259045"/>
    <xdr:sp macro="" textlink="">
      <xdr:nvSpPr>
        <xdr:cNvPr id="803" name="n_3mainValue【庁舎】&#10;一人当たり面積"/>
        <xdr:cNvSpPr txBox="1"/>
      </xdr:nvSpPr>
      <xdr:spPr>
        <a:xfrm>
          <a:off x="193104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4" name="正方形/長方形 8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5" name="正方形/長方形 8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6" name="テキスト ボックス 8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類似団体と比較して特に有形固定資産減価償却率が高くなっている施設は，福祉施設，市民会館，消防施設である。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老朽化によるものが主な要因であると思われるため，今後，個別施設計画に基づき，施設の適正化に取り組んで行く。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庁舎について，有形固定資産減価償却率が類似団体を下回っている要因は，平成２６年度の新庁舎建設によるものと考えられる。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人口の減少や全国平均を上回る高齢化率（令和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年度末</a:t>
          </a:r>
          <a:r>
            <a:rPr kumimoji="1" lang="ja-JP" altLang="ja-JP" sz="1100" b="0" i="0" baseline="0">
              <a:solidFill>
                <a:sysClr val="windowText" lastClr="000000"/>
              </a:solidFill>
              <a:effectLst/>
              <a:latin typeface="+mn-lt"/>
              <a:ea typeface="+mn-ea"/>
              <a:cs typeface="+mn-cs"/>
            </a:rPr>
            <a:t>４</a:t>
          </a:r>
          <a:r>
            <a:rPr kumimoji="1" lang="ja-JP" altLang="en-US" sz="1100" b="0" i="0" baseline="0">
              <a:solidFill>
                <a:sysClr val="windowText" lastClr="000000"/>
              </a:solidFill>
              <a:effectLst/>
              <a:latin typeface="+mn-lt"/>
              <a:ea typeface="+mn-ea"/>
              <a:cs typeface="+mn-cs"/>
            </a:rPr>
            <a:t>１．４</a:t>
          </a:r>
          <a:r>
            <a:rPr kumimoji="1" lang="ja-JP" altLang="ja-JP" sz="1100" b="0" i="0" baseline="0">
              <a:solidFill>
                <a:schemeClr val="dk1"/>
              </a:solidFill>
              <a:effectLst/>
              <a:latin typeface="+mn-lt"/>
              <a:ea typeface="+mn-ea"/>
              <a:cs typeface="+mn-cs"/>
            </a:rPr>
            <a:t>％）に加え，町内に中心となる産業が少ないこと等により，財政基盤が弱く，類似団体平均をかなり下回っている。今後も課税客体の適正な把握，自主財源の確保及び歳出の徹底的な見直しに努め，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151695</xdr:rowOff>
    </xdr:from>
    <xdr:to>
      <xdr:col>23</xdr:col>
      <xdr:colOff>133350</xdr:colOff>
      <xdr:row>44</xdr:row>
      <xdr:rowOff>165100</xdr:rowOff>
    </xdr:to>
    <xdr:cxnSp macro="">
      <xdr:nvCxnSpPr>
        <xdr:cNvPr id="69" name="直線コネクタ 68"/>
        <xdr:cNvCxnSpPr/>
      </xdr:nvCxnSpPr>
      <xdr:spPr>
        <a:xfrm flipV="1">
          <a:off x="4114800" y="76954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7055</xdr:rowOff>
    </xdr:to>
    <xdr:cxnSp macro="">
      <xdr:nvCxnSpPr>
        <xdr:cNvPr id="75" name="直線コネクタ 74"/>
        <xdr:cNvCxnSpPr/>
      </xdr:nvCxnSpPr>
      <xdr:spPr>
        <a:xfrm flipV="1">
          <a:off x="2336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20461</xdr:rowOff>
    </xdr:to>
    <xdr:cxnSp macro="">
      <xdr:nvCxnSpPr>
        <xdr:cNvPr id="78" name="直線コネクタ 77"/>
        <xdr:cNvCxnSpPr/>
      </xdr:nvCxnSpPr>
      <xdr:spPr>
        <a:xfrm flipV="1">
          <a:off x="1447800" y="77223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100895</xdr:rowOff>
    </xdr:from>
    <xdr:to>
      <xdr:col>23</xdr:col>
      <xdr:colOff>184150</xdr:colOff>
      <xdr:row>45</xdr:row>
      <xdr:rowOff>31045</xdr:rowOff>
    </xdr:to>
    <xdr:sp macro="" textlink="">
      <xdr:nvSpPr>
        <xdr:cNvPr id="88" name="楕円 87"/>
        <xdr:cNvSpPr/>
      </xdr:nvSpPr>
      <xdr:spPr>
        <a:xfrm>
          <a:off x="49022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168222</xdr:rowOff>
    </xdr:from>
    <xdr:ext cx="762000" cy="259045"/>
    <xdr:sp macro="" textlink="">
      <xdr:nvSpPr>
        <xdr:cNvPr id="89" name="財政力該当値テキスト"/>
        <xdr:cNvSpPr txBox="1"/>
      </xdr:nvSpPr>
      <xdr:spPr>
        <a:xfrm>
          <a:off x="5041900" y="754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141111</xdr:rowOff>
    </xdr:from>
    <xdr:to>
      <xdr:col>7</xdr:col>
      <xdr:colOff>31750</xdr:colOff>
      <xdr:row>45</xdr:row>
      <xdr:rowOff>71261</xdr:rowOff>
    </xdr:to>
    <xdr:sp macro="" textlink="">
      <xdr:nvSpPr>
        <xdr:cNvPr id="96" name="楕円 95"/>
        <xdr:cNvSpPr/>
      </xdr:nvSpPr>
      <xdr:spPr>
        <a:xfrm>
          <a:off x="1397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56038</xdr:rowOff>
    </xdr:from>
    <xdr:ext cx="762000" cy="259045"/>
    <xdr:sp macro="" textlink="">
      <xdr:nvSpPr>
        <xdr:cNvPr id="97" name="テキスト ボックス 96"/>
        <xdr:cNvSpPr txBox="1"/>
      </xdr:nvSpPr>
      <xdr:spPr>
        <a:xfrm>
          <a:off x="1066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行革による人件費や公債費等の削減に努めているが，令和元年度</a:t>
          </a:r>
          <a:r>
            <a:rPr lang="ja-JP" altLang="en-US" sz="1100" b="0" i="0" baseline="0">
              <a:solidFill>
                <a:schemeClr val="dk1"/>
              </a:solidFill>
              <a:effectLst/>
              <a:latin typeface="+mn-lt"/>
              <a:ea typeface="+mn-ea"/>
              <a:cs typeface="+mn-cs"/>
            </a:rPr>
            <a:t>で普通交付税の合併算定替が終了し，令和２年度から一本算定となったことなどの影響から</a:t>
          </a:r>
          <a:r>
            <a:rPr lang="ja-JP" altLang="ja-JP" sz="1100" b="0" i="0" baseline="0">
              <a:solidFill>
                <a:schemeClr val="dk1"/>
              </a:solidFill>
              <a:effectLst/>
              <a:latin typeface="+mn-lt"/>
              <a:ea typeface="+mn-ea"/>
              <a:cs typeface="+mn-cs"/>
            </a:rPr>
            <a:t>類似団体を上回る数値となった。今後においても，さらなる普通交付税の縮減をはじめ，扶助費，維持補修費，繰出金等の増加により比率の悪化が予想されるため，事務事業の更なる見直しを進めるとともに，公共施設等総合管理計画や個別施設計画に基づき，</a:t>
          </a:r>
          <a:r>
            <a:rPr kumimoji="1" lang="ja-JP" altLang="ja-JP" sz="1100" b="0" i="0" baseline="0">
              <a:solidFill>
                <a:schemeClr val="dk1"/>
              </a:solidFill>
              <a:effectLst/>
              <a:latin typeface="+mn-lt"/>
              <a:ea typeface="+mn-ea"/>
              <a:cs typeface="+mn-cs"/>
            </a:rPr>
            <a:t>計画的な施設の統廃合や民営化を含め，管理経費等の抑制に努める。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63</xdr:row>
      <xdr:rowOff>144463</xdr:rowOff>
    </xdr:to>
    <xdr:cxnSp macro="">
      <xdr:nvCxnSpPr>
        <xdr:cNvPr id="128" name="直線コネクタ 127"/>
        <xdr:cNvCxnSpPr/>
      </xdr:nvCxnSpPr>
      <xdr:spPr>
        <a:xfrm>
          <a:off x="4114800" y="1093374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132397</xdr:rowOff>
    </xdr:to>
    <xdr:cxnSp macro="">
      <xdr:nvCxnSpPr>
        <xdr:cNvPr id="131" name="直線コネクタ 130"/>
        <xdr:cNvCxnSpPr/>
      </xdr:nvCxnSpPr>
      <xdr:spPr>
        <a:xfrm>
          <a:off x="3225800" y="1087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78105</xdr:rowOff>
    </xdr:to>
    <xdr:cxnSp macro="">
      <xdr:nvCxnSpPr>
        <xdr:cNvPr id="134" name="直線コネクタ 133"/>
        <xdr:cNvCxnSpPr/>
      </xdr:nvCxnSpPr>
      <xdr:spPr>
        <a:xfrm>
          <a:off x="2336800" y="1081309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60007</xdr:rowOff>
    </xdr:to>
    <xdr:cxnSp macro="">
      <xdr:nvCxnSpPr>
        <xdr:cNvPr id="137" name="直線コネクタ 136"/>
        <xdr:cNvCxnSpPr/>
      </xdr:nvCxnSpPr>
      <xdr:spPr>
        <a:xfrm flipV="1">
          <a:off x="1447800" y="10813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7" name="楕円 146"/>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48" name="財政構造の弾力性該当値テキスト"/>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2" name="テキスト ボックス 151"/>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47324</xdr:rowOff>
    </xdr:from>
    <xdr:ext cx="762000" cy="259045"/>
    <xdr:sp macro="" textlink="">
      <xdr:nvSpPr>
        <xdr:cNvPr id="154" name="テキスト ボックス 153"/>
        <xdr:cNvSpPr txBox="1"/>
      </xdr:nvSpPr>
      <xdr:spPr>
        <a:xfrm>
          <a:off x="1955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95584</xdr:rowOff>
    </xdr:from>
    <xdr:ext cx="762000" cy="259045"/>
    <xdr:sp macro="" textlink="">
      <xdr:nvSpPr>
        <xdr:cNvPr id="156" name="テキスト ボックス 155"/>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人件費，物件費，維持補修費の中で人口１人当たりの金額が類似団体平均を上回っているのは，主に人件費が要因となっている。これは，合併以降，消防業務と衛生処理業務を町単独で運営していること等から，職員数の増に影響していることが考えられる。今後は，民間でも実施可能な部分については，指定管理者制度の導入などにより委託化を進め，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150814</xdr:rowOff>
    </xdr:from>
    <xdr:to>
      <xdr:col>23</xdr:col>
      <xdr:colOff>133350</xdr:colOff>
      <xdr:row>87</xdr:row>
      <xdr:rowOff>132865</xdr:rowOff>
    </xdr:to>
    <xdr:cxnSp macro="">
      <xdr:nvCxnSpPr>
        <xdr:cNvPr id="193" name="直線コネクタ 192"/>
        <xdr:cNvCxnSpPr/>
      </xdr:nvCxnSpPr>
      <xdr:spPr>
        <a:xfrm>
          <a:off x="4114800" y="14895514"/>
          <a:ext cx="838200" cy="15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85353</xdr:rowOff>
    </xdr:from>
    <xdr:to>
      <xdr:col>19</xdr:col>
      <xdr:colOff>133350</xdr:colOff>
      <xdr:row>86</xdr:row>
      <xdr:rowOff>150814</xdr:rowOff>
    </xdr:to>
    <xdr:cxnSp macro="">
      <xdr:nvCxnSpPr>
        <xdr:cNvPr id="196" name="直線コネクタ 195"/>
        <xdr:cNvCxnSpPr/>
      </xdr:nvCxnSpPr>
      <xdr:spPr>
        <a:xfrm>
          <a:off x="3225800" y="14830053"/>
          <a:ext cx="889000" cy="6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171163</xdr:rowOff>
    </xdr:from>
    <xdr:to>
      <xdr:col>15</xdr:col>
      <xdr:colOff>82550</xdr:colOff>
      <xdr:row>86</xdr:row>
      <xdr:rowOff>85353</xdr:rowOff>
    </xdr:to>
    <xdr:cxnSp macro="">
      <xdr:nvCxnSpPr>
        <xdr:cNvPr id="199" name="直線コネクタ 198"/>
        <xdr:cNvCxnSpPr/>
      </xdr:nvCxnSpPr>
      <xdr:spPr>
        <a:xfrm>
          <a:off x="2336800" y="14744413"/>
          <a:ext cx="889000" cy="8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104611</xdr:rowOff>
    </xdr:from>
    <xdr:to>
      <xdr:col>11</xdr:col>
      <xdr:colOff>31750</xdr:colOff>
      <xdr:row>85</xdr:row>
      <xdr:rowOff>171163</xdr:rowOff>
    </xdr:to>
    <xdr:cxnSp macro="">
      <xdr:nvCxnSpPr>
        <xdr:cNvPr id="202" name="直線コネクタ 201"/>
        <xdr:cNvCxnSpPr/>
      </xdr:nvCxnSpPr>
      <xdr:spPr>
        <a:xfrm>
          <a:off x="1447800" y="14677861"/>
          <a:ext cx="889000" cy="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82065</xdr:rowOff>
    </xdr:from>
    <xdr:to>
      <xdr:col>23</xdr:col>
      <xdr:colOff>184150</xdr:colOff>
      <xdr:row>88</xdr:row>
      <xdr:rowOff>12215</xdr:rowOff>
    </xdr:to>
    <xdr:sp macro="" textlink="">
      <xdr:nvSpPr>
        <xdr:cNvPr id="212" name="楕円 211"/>
        <xdr:cNvSpPr/>
      </xdr:nvSpPr>
      <xdr:spPr>
        <a:xfrm>
          <a:off x="4902200" y="149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54142</xdr:rowOff>
    </xdr:from>
    <xdr:ext cx="762000" cy="259045"/>
    <xdr:sp macro="" textlink="">
      <xdr:nvSpPr>
        <xdr:cNvPr id="213" name="人件費・物件費等の状況該当値テキスト"/>
        <xdr:cNvSpPr txBox="1"/>
      </xdr:nvSpPr>
      <xdr:spPr>
        <a:xfrm>
          <a:off x="5041900" y="1497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100014</xdr:rowOff>
    </xdr:from>
    <xdr:to>
      <xdr:col>19</xdr:col>
      <xdr:colOff>184150</xdr:colOff>
      <xdr:row>87</xdr:row>
      <xdr:rowOff>30164</xdr:rowOff>
    </xdr:to>
    <xdr:sp macro="" textlink="">
      <xdr:nvSpPr>
        <xdr:cNvPr id="214" name="楕円 213"/>
        <xdr:cNvSpPr/>
      </xdr:nvSpPr>
      <xdr:spPr>
        <a:xfrm>
          <a:off x="4064000" y="148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14941</xdr:rowOff>
    </xdr:from>
    <xdr:ext cx="736600" cy="259045"/>
    <xdr:sp macro="" textlink="">
      <xdr:nvSpPr>
        <xdr:cNvPr id="215" name="テキスト ボックス 214"/>
        <xdr:cNvSpPr txBox="1"/>
      </xdr:nvSpPr>
      <xdr:spPr>
        <a:xfrm>
          <a:off x="3733800" y="1493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34553</xdr:rowOff>
    </xdr:from>
    <xdr:to>
      <xdr:col>15</xdr:col>
      <xdr:colOff>133350</xdr:colOff>
      <xdr:row>86</xdr:row>
      <xdr:rowOff>136153</xdr:rowOff>
    </xdr:to>
    <xdr:sp macro="" textlink="">
      <xdr:nvSpPr>
        <xdr:cNvPr id="216" name="楕円 215"/>
        <xdr:cNvSpPr/>
      </xdr:nvSpPr>
      <xdr:spPr>
        <a:xfrm>
          <a:off x="3175000" y="147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120930</xdr:rowOff>
    </xdr:from>
    <xdr:ext cx="762000" cy="259045"/>
    <xdr:sp macro="" textlink="">
      <xdr:nvSpPr>
        <xdr:cNvPr id="217" name="テキスト ボックス 216"/>
        <xdr:cNvSpPr txBox="1"/>
      </xdr:nvSpPr>
      <xdr:spPr>
        <a:xfrm>
          <a:off x="2844800" y="1486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120363</xdr:rowOff>
    </xdr:from>
    <xdr:to>
      <xdr:col>11</xdr:col>
      <xdr:colOff>82550</xdr:colOff>
      <xdr:row>86</xdr:row>
      <xdr:rowOff>50513</xdr:rowOff>
    </xdr:to>
    <xdr:sp macro="" textlink="">
      <xdr:nvSpPr>
        <xdr:cNvPr id="218" name="楕円 217"/>
        <xdr:cNvSpPr/>
      </xdr:nvSpPr>
      <xdr:spPr>
        <a:xfrm>
          <a:off x="2286000" y="1469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35290</xdr:rowOff>
    </xdr:from>
    <xdr:ext cx="762000" cy="259045"/>
    <xdr:sp macro="" textlink="">
      <xdr:nvSpPr>
        <xdr:cNvPr id="219" name="テキスト ボックス 218"/>
        <xdr:cNvSpPr txBox="1"/>
      </xdr:nvSpPr>
      <xdr:spPr>
        <a:xfrm>
          <a:off x="1955800" y="1477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53811</xdr:rowOff>
    </xdr:from>
    <xdr:to>
      <xdr:col>7</xdr:col>
      <xdr:colOff>31750</xdr:colOff>
      <xdr:row>85</xdr:row>
      <xdr:rowOff>155411</xdr:rowOff>
    </xdr:to>
    <xdr:sp macro="" textlink="">
      <xdr:nvSpPr>
        <xdr:cNvPr id="220" name="楕円 219"/>
        <xdr:cNvSpPr/>
      </xdr:nvSpPr>
      <xdr:spPr>
        <a:xfrm>
          <a:off x="1397000" y="146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140188</xdr:rowOff>
    </xdr:from>
    <xdr:ext cx="762000" cy="259045"/>
    <xdr:sp macro="" textlink="">
      <xdr:nvSpPr>
        <xdr:cNvPr id="221" name="テキスト ボックス 220"/>
        <xdr:cNvSpPr txBox="1"/>
      </xdr:nvSpPr>
      <xdr:spPr>
        <a:xfrm>
          <a:off x="1066800" y="1471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給与制度の見直しが遅れ，平成２７年度までは類似団体平均を上回っていたが，昨年度に引き続き，令和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年度は，職員の採用・退職及び階層変動等により，類似団体平均並びに全国町村平均をともに下回った。今後も，類似団体等の平均水準を参考としながら引き続き給与の適正化に努める。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116114</xdr:rowOff>
    </xdr:to>
    <xdr:cxnSp macro="">
      <xdr:nvCxnSpPr>
        <xdr:cNvPr id="257" name="直線コネクタ 256"/>
        <xdr:cNvCxnSpPr/>
      </xdr:nvCxnSpPr>
      <xdr:spPr>
        <a:xfrm flipV="1">
          <a:off x="16179800" y="143292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116114</xdr:rowOff>
    </xdr:from>
    <xdr:to>
      <xdr:col>77</xdr:col>
      <xdr:colOff>44450</xdr:colOff>
      <xdr:row>83</xdr:row>
      <xdr:rowOff>150586</xdr:rowOff>
    </xdr:to>
    <xdr:cxnSp macro="">
      <xdr:nvCxnSpPr>
        <xdr:cNvPr id="260" name="直線コネクタ 259"/>
        <xdr:cNvCxnSpPr/>
      </xdr:nvCxnSpPr>
      <xdr:spPr>
        <a:xfrm flipV="1">
          <a:off x="15290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150586</xdr:rowOff>
    </xdr:from>
    <xdr:to>
      <xdr:col>72</xdr:col>
      <xdr:colOff>203200</xdr:colOff>
      <xdr:row>84</xdr:row>
      <xdr:rowOff>82550</xdr:rowOff>
    </xdr:to>
    <xdr:cxnSp macro="">
      <xdr:nvCxnSpPr>
        <xdr:cNvPr id="263" name="直線コネクタ 262"/>
        <xdr:cNvCxnSpPr/>
      </xdr:nvCxnSpPr>
      <xdr:spPr>
        <a:xfrm flipV="1">
          <a:off x="14401800" y="143809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82550</xdr:rowOff>
    </xdr:to>
    <xdr:cxnSp macro="">
      <xdr:nvCxnSpPr>
        <xdr:cNvPr id="266" name="直線コネクタ 265"/>
        <xdr:cNvCxnSpPr/>
      </xdr:nvCxnSpPr>
      <xdr:spPr>
        <a:xfrm>
          <a:off x="13512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78" name="楕円 277"/>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79" name="テキスト ボックス 278"/>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2" name="楕円 281"/>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3" name="テキスト ボックス 282"/>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4" name="楕円 283"/>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5" name="テキスト ボックス 284"/>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第２次定員管理計画（平成２２年度～平成２６年度）に基づき，定年退職者の不補充や組織体制等の見直しにより職員数の抑制に努めてきたが，合併以降，消防部門と衛生処理部門について，町単独で運営することになったため，人口千人当たりの職員数は類似団体と比較して高い数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今後，第３次定員管理計画（平成２７年度～令和６年度）に基づき，消防職員等の増員や年齢構成の平準化などから職員数の抑制は難しいが，本町の実情に即した定員管理に取り組んでいく。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76563</xdr:rowOff>
    </xdr:from>
    <xdr:to>
      <xdr:col>81</xdr:col>
      <xdr:colOff>44450</xdr:colOff>
      <xdr:row>67</xdr:row>
      <xdr:rowOff>128270</xdr:rowOff>
    </xdr:to>
    <xdr:cxnSp macro="">
      <xdr:nvCxnSpPr>
        <xdr:cNvPr id="322" name="直線コネクタ 321"/>
        <xdr:cNvCxnSpPr/>
      </xdr:nvCxnSpPr>
      <xdr:spPr>
        <a:xfrm flipV="1">
          <a:off x="16179800" y="1156371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124823</xdr:rowOff>
    </xdr:from>
    <xdr:to>
      <xdr:col>77</xdr:col>
      <xdr:colOff>44450</xdr:colOff>
      <xdr:row>67</xdr:row>
      <xdr:rowOff>128270</xdr:rowOff>
    </xdr:to>
    <xdr:cxnSp macro="">
      <xdr:nvCxnSpPr>
        <xdr:cNvPr id="325" name="直線コネクタ 324"/>
        <xdr:cNvCxnSpPr/>
      </xdr:nvCxnSpPr>
      <xdr:spPr>
        <a:xfrm>
          <a:off x="15290800" y="1161197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64498</xdr:rowOff>
    </xdr:from>
    <xdr:to>
      <xdr:col>72</xdr:col>
      <xdr:colOff>203200</xdr:colOff>
      <xdr:row>67</xdr:row>
      <xdr:rowOff>124823</xdr:rowOff>
    </xdr:to>
    <xdr:cxnSp macro="">
      <xdr:nvCxnSpPr>
        <xdr:cNvPr id="328" name="直線コネクタ 327"/>
        <xdr:cNvCxnSpPr/>
      </xdr:nvCxnSpPr>
      <xdr:spPr>
        <a:xfrm>
          <a:off x="14401800" y="115516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64498</xdr:rowOff>
    </xdr:from>
    <xdr:to>
      <xdr:col>68</xdr:col>
      <xdr:colOff>152400</xdr:colOff>
      <xdr:row>67</xdr:row>
      <xdr:rowOff>76563</xdr:rowOff>
    </xdr:to>
    <xdr:cxnSp macro="">
      <xdr:nvCxnSpPr>
        <xdr:cNvPr id="331" name="直線コネクタ 330"/>
        <xdr:cNvCxnSpPr/>
      </xdr:nvCxnSpPr>
      <xdr:spPr>
        <a:xfrm flipV="1">
          <a:off x="13512800" y="115516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25763</xdr:rowOff>
    </xdr:from>
    <xdr:to>
      <xdr:col>81</xdr:col>
      <xdr:colOff>95250</xdr:colOff>
      <xdr:row>67</xdr:row>
      <xdr:rowOff>127363</xdr:rowOff>
    </xdr:to>
    <xdr:sp macro="" textlink="">
      <xdr:nvSpPr>
        <xdr:cNvPr id="341" name="楕円 340"/>
        <xdr:cNvSpPr/>
      </xdr:nvSpPr>
      <xdr:spPr>
        <a:xfrm>
          <a:off x="169672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93090</xdr:rowOff>
    </xdr:from>
    <xdr:ext cx="762000" cy="259045"/>
    <xdr:sp macro="" textlink="">
      <xdr:nvSpPr>
        <xdr:cNvPr id="342" name="定員管理の状況該当値テキスト"/>
        <xdr:cNvSpPr txBox="1"/>
      </xdr:nvSpPr>
      <xdr:spPr>
        <a:xfrm>
          <a:off x="17106900" y="114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77470</xdr:rowOff>
    </xdr:from>
    <xdr:to>
      <xdr:col>77</xdr:col>
      <xdr:colOff>95250</xdr:colOff>
      <xdr:row>68</xdr:row>
      <xdr:rowOff>7620</xdr:rowOff>
    </xdr:to>
    <xdr:sp macro="" textlink="">
      <xdr:nvSpPr>
        <xdr:cNvPr id="343" name="楕円 342"/>
        <xdr:cNvSpPr/>
      </xdr:nvSpPr>
      <xdr:spPr>
        <a:xfrm>
          <a:off x="16129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163847</xdr:rowOff>
    </xdr:from>
    <xdr:ext cx="736600" cy="259045"/>
    <xdr:sp macro="" textlink="">
      <xdr:nvSpPr>
        <xdr:cNvPr id="344" name="テキスト ボックス 343"/>
        <xdr:cNvSpPr txBox="1"/>
      </xdr:nvSpPr>
      <xdr:spPr>
        <a:xfrm>
          <a:off x="15798800" y="1165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74023</xdr:rowOff>
    </xdr:from>
    <xdr:to>
      <xdr:col>73</xdr:col>
      <xdr:colOff>44450</xdr:colOff>
      <xdr:row>68</xdr:row>
      <xdr:rowOff>4173</xdr:rowOff>
    </xdr:to>
    <xdr:sp macro="" textlink="">
      <xdr:nvSpPr>
        <xdr:cNvPr id="345" name="楕円 344"/>
        <xdr:cNvSpPr/>
      </xdr:nvSpPr>
      <xdr:spPr>
        <a:xfrm>
          <a:off x="15240000" y="115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160400</xdr:rowOff>
    </xdr:from>
    <xdr:ext cx="762000" cy="259045"/>
    <xdr:sp macro="" textlink="">
      <xdr:nvSpPr>
        <xdr:cNvPr id="346" name="テキスト ボックス 345"/>
        <xdr:cNvSpPr txBox="1"/>
      </xdr:nvSpPr>
      <xdr:spPr>
        <a:xfrm>
          <a:off x="14909800" y="1164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13698</xdr:rowOff>
    </xdr:from>
    <xdr:to>
      <xdr:col>68</xdr:col>
      <xdr:colOff>203200</xdr:colOff>
      <xdr:row>67</xdr:row>
      <xdr:rowOff>115298</xdr:rowOff>
    </xdr:to>
    <xdr:sp macro="" textlink="">
      <xdr:nvSpPr>
        <xdr:cNvPr id="347" name="楕円 346"/>
        <xdr:cNvSpPr/>
      </xdr:nvSpPr>
      <xdr:spPr>
        <a:xfrm>
          <a:off x="14351000" y="115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100075</xdr:rowOff>
    </xdr:from>
    <xdr:ext cx="762000" cy="259045"/>
    <xdr:sp macro="" textlink="">
      <xdr:nvSpPr>
        <xdr:cNvPr id="348" name="テキスト ボックス 347"/>
        <xdr:cNvSpPr txBox="1"/>
      </xdr:nvSpPr>
      <xdr:spPr>
        <a:xfrm>
          <a:off x="14020800" y="1158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67</xdr:row>
      <xdr:rowOff>25763</xdr:rowOff>
    </xdr:from>
    <xdr:to>
      <xdr:col>64</xdr:col>
      <xdr:colOff>152400</xdr:colOff>
      <xdr:row>67</xdr:row>
      <xdr:rowOff>127363</xdr:rowOff>
    </xdr:to>
    <xdr:sp macro="" textlink="">
      <xdr:nvSpPr>
        <xdr:cNvPr id="349" name="楕円 348"/>
        <xdr:cNvSpPr/>
      </xdr:nvSpPr>
      <xdr:spPr>
        <a:xfrm>
          <a:off x="13462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112140</xdr:rowOff>
    </xdr:from>
    <xdr:ext cx="762000" cy="259045"/>
    <xdr:sp macro="" textlink="">
      <xdr:nvSpPr>
        <xdr:cNvPr id="350" name="テキスト ボックス 349"/>
        <xdr:cNvSpPr txBox="1"/>
      </xdr:nvSpPr>
      <xdr:spPr>
        <a:xfrm>
          <a:off x="13131800" y="115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公債費負担適正化計画に基づき新規発行債を抑制してきたことにより年々公債費が減少し，比率が順調に改善してきた。令和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年度においても，類似団体及び県の平均値を下回った。普通交付税の縮減期間も終わり，改善が難しくなりつつあるが，今後においても新規発行債の抑制などにより比率の低下に努める。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70938</xdr:rowOff>
    </xdr:to>
    <xdr:cxnSp macro="">
      <xdr:nvCxnSpPr>
        <xdr:cNvPr id="385" name="直線コネクタ 384"/>
        <xdr:cNvCxnSpPr/>
      </xdr:nvCxnSpPr>
      <xdr:spPr>
        <a:xfrm flipV="1">
          <a:off x="16179800" y="674370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105410</xdr:rowOff>
    </xdr:to>
    <xdr:cxnSp macro="">
      <xdr:nvCxnSpPr>
        <xdr:cNvPr id="388" name="直線コネクタ 387"/>
        <xdr:cNvCxnSpPr/>
      </xdr:nvCxnSpPr>
      <xdr:spPr>
        <a:xfrm flipV="1">
          <a:off x="15290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146776</xdr:rowOff>
    </xdr:to>
    <xdr:cxnSp macro="">
      <xdr:nvCxnSpPr>
        <xdr:cNvPr id="391" name="直線コネクタ 390"/>
        <xdr:cNvCxnSpPr/>
      </xdr:nvCxnSpPr>
      <xdr:spPr>
        <a:xfrm flipV="1">
          <a:off x="14401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146776</xdr:rowOff>
    </xdr:from>
    <xdr:to>
      <xdr:col>68</xdr:col>
      <xdr:colOff>152400</xdr:colOff>
      <xdr:row>40</xdr:row>
      <xdr:rowOff>51163</xdr:rowOff>
    </xdr:to>
    <xdr:cxnSp macro="">
      <xdr:nvCxnSpPr>
        <xdr:cNvPr id="394" name="直線コネクタ 393"/>
        <xdr:cNvCxnSpPr/>
      </xdr:nvCxnSpPr>
      <xdr:spPr>
        <a:xfrm flipV="1">
          <a:off x="13512800" y="683332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6" name="楕円 405"/>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7" name="テキスト ボックス 406"/>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8" name="楕円 407"/>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9" name="テキスト ボックス 408"/>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0" name="楕円 409"/>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1" name="テキスト ボックス 410"/>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363</xdr:rowOff>
    </xdr:from>
    <xdr:to>
      <xdr:col>64</xdr:col>
      <xdr:colOff>152400</xdr:colOff>
      <xdr:row>40</xdr:row>
      <xdr:rowOff>101963</xdr:rowOff>
    </xdr:to>
    <xdr:sp macro="" textlink="">
      <xdr:nvSpPr>
        <xdr:cNvPr id="412" name="楕円 411"/>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112140</xdr:rowOff>
    </xdr:from>
    <xdr:ext cx="762000" cy="259045"/>
    <xdr:sp macro="" textlink="">
      <xdr:nvSpPr>
        <xdr:cNvPr id="413" name="テキスト ボックス 412"/>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の中でも低い水準で推移してきたが，平成２７年度から基金などの充当可能財源等が地方債残高などの将来負担額を上回ったため，比率がマイナス数値となっている。今後においては，公債費等の減額幅の減少や普通交付税の縮減に伴い，基金等からの財源投入が懸念されることから，事務事業評価に基づく事業の見直しなど，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人件費が３３．</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と類似団体の中で高い水準にあるのは，消防業務と衛生処理業務を町単独で運営しているため，職員数が類似団体と比較して多いことが要因であり，行政サービスの提供方法の差異によるものといえる。今後においても，民間でも実施可能な業務については，指定管理者制度の導入や施設の譲渡等の検討も踏まえ，コスト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1270</xdr:rowOff>
    </xdr:from>
    <xdr:to>
      <xdr:col>24</xdr:col>
      <xdr:colOff>25400</xdr:colOff>
      <xdr:row>41</xdr:row>
      <xdr:rowOff>8890</xdr:rowOff>
    </xdr:to>
    <xdr:cxnSp macro="">
      <xdr:nvCxnSpPr>
        <xdr:cNvPr id="66" name="直線コネクタ 65"/>
        <xdr:cNvCxnSpPr/>
      </xdr:nvCxnSpPr>
      <xdr:spPr>
        <a:xfrm>
          <a:off x="3987800" y="7030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1270</xdr:rowOff>
    </xdr:to>
    <xdr:cxnSp macro="">
      <xdr:nvCxnSpPr>
        <xdr:cNvPr id="69" name="直線コネクタ 68"/>
        <xdr:cNvCxnSpPr/>
      </xdr:nvCxnSpPr>
      <xdr:spPr>
        <a:xfrm>
          <a:off x="3098800" y="6962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xdr:rowOff>
    </xdr:from>
    <xdr:to>
      <xdr:col>15</xdr:col>
      <xdr:colOff>98425</xdr:colOff>
      <xdr:row>40</xdr:row>
      <xdr:rowOff>104140</xdr:rowOff>
    </xdr:to>
    <xdr:cxnSp macro="">
      <xdr:nvCxnSpPr>
        <xdr:cNvPr id="72" name="直線コネクタ 71"/>
        <xdr:cNvCxnSpPr/>
      </xdr:nvCxnSpPr>
      <xdr:spPr>
        <a:xfrm>
          <a:off x="2209800" y="6870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40</xdr:row>
      <xdr:rowOff>12700</xdr:rowOff>
    </xdr:to>
    <xdr:cxnSp macro="">
      <xdr:nvCxnSpPr>
        <xdr:cNvPr id="75" name="直線コネクタ 74"/>
        <xdr:cNvCxnSpPr/>
      </xdr:nvCxnSpPr>
      <xdr:spPr>
        <a:xfrm>
          <a:off x="1320800" y="6687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129540</xdr:rowOff>
    </xdr:from>
    <xdr:to>
      <xdr:col>24</xdr:col>
      <xdr:colOff>76200</xdr:colOff>
      <xdr:row>41</xdr:row>
      <xdr:rowOff>59690</xdr:rowOff>
    </xdr:to>
    <xdr:sp macro="" textlink="">
      <xdr:nvSpPr>
        <xdr:cNvPr id="85" name="楕円 84"/>
        <xdr:cNvSpPr/>
      </xdr:nvSpPr>
      <xdr:spPr>
        <a:xfrm>
          <a:off x="47752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101617</xdr:rowOff>
    </xdr:from>
    <xdr:ext cx="762000" cy="259045"/>
    <xdr:sp macro="" textlink="">
      <xdr:nvSpPr>
        <xdr:cNvPr id="86" name="人件費該当値テキスト"/>
        <xdr:cNvSpPr txBox="1"/>
      </xdr:nvSpPr>
      <xdr:spPr>
        <a:xfrm>
          <a:off x="49149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121920</xdr:rowOff>
    </xdr:from>
    <xdr:to>
      <xdr:col>20</xdr:col>
      <xdr:colOff>38100</xdr:colOff>
      <xdr:row>41</xdr:row>
      <xdr:rowOff>52070</xdr:rowOff>
    </xdr:to>
    <xdr:sp macro="" textlink="">
      <xdr:nvSpPr>
        <xdr:cNvPr id="87" name="楕円 86"/>
        <xdr:cNvSpPr/>
      </xdr:nvSpPr>
      <xdr:spPr>
        <a:xfrm>
          <a:off x="3937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36847</xdr:rowOff>
    </xdr:from>
    <xdr:ext cx="736600" cy="259045"/>
    <xdr:sp macro="" textlink="">
      <xdr:nvSpPr>
        <xdr:cNvPr id="88" name="テキスト ボックス 87"/>
        <xdr:cNvSpPr txBox="1"/>
      </xdr:nvSpPr>
      <xdr:spPr>
        <a:xfrm>
          <a:off x="3606800" y="706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は１１．３％と類似団体の中では低い水準にあるが，近年，委託料等の増などにより，比率が増加傾向にある。今後，公共施設の維持管理経費の増大などが見込まれることから，公共施設等総合管理計画や個別施設計画の策定に基づき，計画的な施設の統廃合や民営化を含め，管理経費等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18143</xdr:rowOff>
    </xdr:from>
    <xdr:to>
      <xdr:col>82</xdr:col>
      <xdr:colOff>107950</xdr:colOff>
      <xdr:row>14</xdr:row>
      <xdr:rowOff>18143</xdr:rowOff>
    </xdr:to>
    <xdr:cxnSp macro="">
      <xdr:nvCxnSpPr>
        <xdr:cNvPr id="129" name="直線コネクタ 128"/>
        <xdr:cNvCxnSpPr/>
      </xdr:nvCxnSpPr>
      <xdr:spPr>
        <a:xfrm>
          <a:off x="15671800" y="2418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18143</xdr:rowOff>
    </xdr:from>
    <xdr:to>
      <xdr:col>78</xdr:col>
      <xdr:colOff>69850</xdr:colOff>
      <xdr:row>14</xdr:row>
      <xdr:rowOff>18143</xdr:rowOff>
    </xdr:to>
    <xdr:cxnSp macro="">
      <xdr:nvCxnSpPr>
        <xdr:cNvPr id="132" name="直線コネクタ 131"/>
        <xdr:cNvCxnSpPr/>
      </xdr:nvCxnSpPr>
      <xdr:spPr>
        <a:xfrm>
          <a:off x="14782800" y="2418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156936</xdr:rowOff>
    </xdr:from>
    <xdr:to>
      <xdr:col>73</xdr:col>
      <xdr:colOff>180975</xdr:colOff>
      <xdr:row>14</xdr:row>
      <xdr:rowOff>18143</xdr:rowOff>
    </xdr:to>
    <xdr:cxnSp macro="">
      <xdr:nvCxnSpPr>
        <xdr:cNvPr id="135" name="直線コネクタ 134"/>
        <xdr:cNvCxnSpPr/>
      </xdr:nvCxnSpPr>
      <xdr:spPr>
        <a:xfrm>
          <a:off x="13893800" y="238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127000</xdr:rowOff>
    </xdr:to>
    <xdr:cxnSp macro="">
      <xdr:nvCxnSpPr>
        <xdr:cNvPr id="138" name="直線コネクタ 137"/>
        <xdr:cNvCxnSpPr/>
      </xdr:nvCxnSpPr>
      <xdr:spPr>
        <a:xfrm flipV="1">
          <a:off x="13004800" y="23857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8" name="楕円 147"/>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9"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138793</xdr:rowOff>
    </xdr:from>
    <xdr:to>
      <xdr:col>78</xdr:col>
      <xdr:colOff>120650</xdr:colOff>
      <xdr:row>14</xdr:row>
      <xdr:rowOff>68943</xdr:rowOff>
    </xdr:to>
    <xdr:sp macro="" textlink="">
      <xdr:nvSpPr>
        <xdr:cNvPr id="150" name="楕円 149"/>
        <xdr:cNvSpPr/>
      </xdr:nvSpPr>
      <xdr:spPr>
        <a:xfrm>
          <a:off x="15621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79120</xdr:rowOff>
    </xdr:from>
    <xdr:ext cx="736600" cy="259045"/>
    <xdr:sp macro="" textlink="">
      <xdr:nvSpPr>
        <xdr:cNvPr id="151" name="テキスト ボックス 150"/>
        <xdr:cNvSpPr txBox="1"/>
      </xdr:nvSpPr>
      <xdr:spPr>
        <a:xfrm>
          <a:off x="15290800" y="213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138793</xdr:rowOff>
    </xdr:from>
    <xdr:to>
      <xdr:col>74</xdr:col>
      <xdr:colOff>31750</xdr:colOff>
      <xdr:row>14</xdr:row>
      <xdr:rowOff>68943</xdr:rowOff>
    </xdr:to>
    <xdr:sp macro="" textlink="">
      <xdr:nvSpPr>
        <xdr:cNvPr id="152" name="楕円 151"/>
        <xdr:cNvSpPr/>
      </xdr:nvSpPr>
      <xdr:spPr>
        <a:xfrm>
          <a:off x="14732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79120</xdr:rowOff>
    </xdr:from>
    <xdr:ext cx="762000" cy="259045"/>
    <xdr:sp macro="" textlink="">
      <xdr:nvSpPr>
        <xdr:cNvPr id="153" name="テキスト ボックス 152"/>
        <xdr:cNvSpPr txBox="1"/>
      </xdr:nvSpPr>
      <xdr:spPr>
        <a:xfrm>
          <a:off x="14401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4" name="楕円 153"/>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5" name="テキスト ボックス 154"/>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扶助費が</a:t>
          </a:r>
          <a:r>
            <a:rPr kumimoji="1" lang="ja-JP" altLang="en-US" sz="1100" b="0" i="0" baseline="0">
              <a:solidFill>
                <a:schemeClr val="dk1"/>
              </a:solidFill>
              <a:effectLst/>
              <a:latin typeface="+mn-lt"/>
              <a:ea typeface="+mn-ea"/>
              <a:cs typeface="+mn-cs"/>
            </a:rPr>
            <a:t>９</a:t>
          </a:r>
          <a:r>
            <a:rPr kumimoji="1" lang="ja-JP" altLang="ja-JP" sz="1100" b="0" i="0" baseline="0">
              <a:solidFill>
                <a:schemeClr val="dk1"/>
              </a:solidFill>
              <a:effectLst/>
              <a:latin typeface="+mn-lt"/>
              <a:ea typeface="+mn-ea"/>
              <a:cs typeface="+mn-cs"/>
            </a:rPr>
            <a:t>．８％と類似団体の中でもやや高い水準にあるのは，少子高齢化が進行し，福祉サービスが充実・高度化する中で，制度に基づく教育・保育給付費，障害福祉サービス費，老人保護措置費等に加え，町の施策による特例加算等が要因となっている。今後においても資格審査等を適正に実施し，特別加算の見直し等により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69850</xdr:rowOff>
    </xdr:to>
    <xdr:cxnSp macro="">
      <xdr:nvCxnSpPr>
        <xdr:cNvPr id="190" name="直線コネクタ 189"/>
        <xdr:cNvCxnSpPr/>
      </xdr:nvCxnSpPr>
      <xdr:spPr>
        <a:xfrm>
          <a:off x="3987800" y="9994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93" name="直線コネクタ 192"/>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31750</xdr:rowOff>
    </xdr:to>
    <xdr:cxnSp macro="">
      <xdr:nvCxnSpPr>
        <xdr:cNvPr id="196" name="直線コネクタ 195"/>
        <xdr:cNvCxnSpPr/>
      </xdr:nvCxnSpPr>
      <xdr:spPr>
        <a:xfrm>
          <a:off x="2209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9" name="直線コネクタ 198"/>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9" name="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11" name="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3" name="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8" name="テキスト ボックス 217"/>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その他では， １６．</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％のうち繰出金が１</a:t>
          </a:r>
          <a:r>
            <a:rPr lang="ja-JP" altLang="en-US" sz="1100" b="0" i="0" baseline="0">
              <a:solidFill>
                <a:schemeClr val="dk1"/>
              </a:solidFill>
              <a:effectLst/>
              <a:latin typeface="+mn-lt"/>
              <a:ea typeface="+mn-ea"/>
              <a:cs typeface="+mn-cs"/>
            </a:rPr>
            <a:t>５．２</a:t>
          </a:r>
          <a:r>
            <a:rPr lang="ja-JP" altLang="ja-JP" sz="1100" b="0" i="0" baseline="0">
              <a:solidFill>
                <a:schemeClr val="dk1"/>
              </a:solidFill>
              <a:effectLst/>
              <a:latin typeface="+mn-lt"/>
              <a:ea typeface="+mn-ea"/>
              <a:cs typeface="+mn-cs"/>
            </a:rPr>
            <a:t>％と大きな割合を占めている。平成２９年度から</a:t>
          </a:r>
          <a:r>
            <a:rPr kumimoji="1" lang="ja-JP" altLang="ja-JP" sz="1100" b="0" i="0" baseline="0">
              <a:solidFill>
                <a:schemeClr val="dk1"/>
              </a:solidFill>
              <a:effectLst/>
              <a:latin typeface="+mn-lt"/>
              <a:ea typeface="+mn-ea"/>
              <a:cs typeface="+mn-cs"/>
            </a:rPr>
            <a:t>会計年度任用職員の導入に向けて，一般職非常勤職員への支給区分を賃金（物件費）から報酬（人件費）に変更したことに伴う物件費</a:t>
          </a:r>
          <a:r>
            <a:rPr lang="ja-JP" altLang="ja-JP" sz="1100" b="0" i="0" baseline="0">
              <a:solidFill>
                <a:schemeClr val="dk1"/>
              </a:solidFill>
              <a:effectLst/>
              <a:latin typeface="+mn-lt"/>
              <a:ea typeface="+mn-ea"/>
              <a:cs typeface="+mn-cs"/>
            </a:rPr>
            <a:t>の減の影響が大きい。今後においては，特別会計についても財政健全化を図り，繰出基準に基づく適正な繰出に努める。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xdr:rowOff>
    </xdr:to>
    <xdr:cxnSp macro="">
      <xdr:nvCxnSpPr>
        <xdr:cNvPr id="251" name="直線コネクタ 250"/>
        <xdr:cNvCxnSpPr/>
      </xdr:nvCxnSpPr>
      <xdr:spPr>
        <a:xfrm flipV="1">
          <a:off x="15671800" y="9933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5080</xdr:rowOff>
    </xdr:to>
    <xdr:cxnSp macro="">
      <xdr:nvCxnSpPr>
        <xdr:cNvPr id="254" name="直線コネクタ 253"/>
        <xdr:cNvCxnSpPr/>
      </xdr:nvCxnSpPr>
      <xdr:spPr>
        <a:xfrm>
          <a:off x="14782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130810</xdr:rowOff>
    </xdr:to>
    <xdr:cxnSp macro="">
      <xdr:nvCxnSpPr>
        <xdr:cNvPr id="257" name="直線コネクタ 256"/>
        <xdr:cNvCxnSpPr/>
      </xdr:nvCxnSpPr>
      <xdr:spPr>
        <a:xfrm>
          <a:off x="13893800" y="988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57</xdr:row>
      <xdr:rowOff>146050</xdr:rowOff>
    </xdr:to>
    <xdr:cxnSp macro="">
      <xdr:nvCxnSpPr>
        <xdr:cNvPr id="260" name="直線コネクタ 259"/>
        <xdr:cNvCxnSpPr/>
      </xdr:nvCxnSpPr>
      <xdr:spPr>
        <a:xfrm flipV="1">
          <a:off x="13004800" y="9888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70" name="楕円 269"/>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71"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2" name="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補助費等が</a:t>
          </a:r>
          <a:r>
            <a:rPr kumimoji="1" lang="ja-JP" altLang="en-US" sz="1100" b="0" i="0" baseline="0">
              <a:solidFill>
                <a:schemeClr val="dk1"/>
              </a:solidFill>
              <a:effectLst/>
              <a:latin typeface="+mn-lt"/>
              <a:ea typeface="+mn-ea"/>
              <a:cs typeface="+mn-cs"/>
            </a:rPr>
            <a:t>４．９</a:t>
          </a:r>
          <a:r>
            <a:rPr kumimoji="1" lang="ja-JP" altLang="ja-JP" sz="1100" b="0" i="0" baseline="0">
              <a:solidFill>
                <a:schemeClr val="dk1"/>
              </a:solidFill>
              <a:effectLst/>
              <a:latin typeface="+mn-lt"/>
              <a:ea typeface="+mn-ea"/>
              <a:cs typeface="+mn-cs"/>
            </a:rPr>
            <a:t>％と類似団体の中では最も低い水準にあるのは，消防・衛生処理施設等の運営を町単独で行っており，加入している一部事務組合に対する負担金等が少ないことが要因となっている。今後は，各種団体への補助要綱等の見直しや補助期間の設定など補助事業全体の見直し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122428</xdr:rowOff>
    </xdr:from>
    <xdr:to>
      <xdr:col>82</xdr:col>
      <xdr:colOff>107950</xdr:colOff>
      <xdr:row>34</xdr:row>
      <xdr:rowOff>140716</xdr:rowOff>
    </xdr:to>
    <xdr:cxnSp macro="">
      <xdr:nvCxnSpPr>
        <xdr:cNvPr id="309" name="直線コネクタ 308"/>
        <xdr:cNvCxnSpPr/>
      </xdr:nvCxnSpPr>
      <xdr:spPr>
        <a:xfrm flipV="1">
          <a:off x="15671800" y="59517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140716</xdr:rowOff>
    </xdr:to>
    <xdr:cxnSp macro="">
      <xdr:nvCxnSpPr>
        <xdr:cNvPr id="312" name="直線コネクタ 311"/>
        <xdr:cNvCxnSpPr/>
      </xdr:nvCxnSpPr>
      <xdr:spPr>
        <a:xfrm>
          <a:off x="14782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140716</xdr:rowOff>
    </xdr:to>
    <xdr:cxnSp macro="">
      <xdr:nvCxnSpPr>
        <xdr:cNvPr id="315" name="直線コネクタ 314"/>
        <xdr:cNvCxnSpPr/>
      </xdr:nvCxnSpPr>
      <xdr:spPr>
        <a:xfrm flipV="1">
          <a:off x="13893800" y="59563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140716</xdr:rowOff>
    </xdr:from>
    <xdr:to>
      <xdr:col>69</xdr:col>
      <xdr:colOff>92075</xdr:colOff>
      <xdr:row>34</xdr:row>
      <xdr:rowOff>145288</xdr:rowOff>
    </xdr:to>
    <xdr:cxnSp macro="">
      <xdr:nvCxnSpPr>
        <xdr:cNvPr id="318" name="直線コネクタ 317"/>
        <xdr:cNvCxnSpPr/>
      </xdr:nvCxnSpPr>
      <xdr:spPr>
        <a:xfrm flipV="1">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71628</xdr:rowOff>
    </xdr:from>
    <xdr:to>
      <xdr:col>82</xdr:col>
      <xdr:colOff>158750</xdr:colOff>
      <xdr:row>35</xdr:row>
      <xdr:rowOff>1778</xdr:rowOff>
    </xdr:to>
    <xdr:sp macro="" textlink="">
      <xdr:nvSpPr>
        <xdr:cNvPr id="328" name="楕円 327"/>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151655</xdr:rowOff>
    </xdr:from>
    <xdr:ext cx="762000" cy="259045"/>
    <xdr:sp macro="" textlink="">
      <xdr:nvSpPr>
        <xdr:cNvPr id="329"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macro="" textlink="">
      <xdr:nvSpPr>
        <xdr:cNvPr id="330" name="楕円 329"/>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macro="" textlink="">
      <xdr:nvSpPr>
        <xdr:cNvPr id="331" name="テキスト ボックス 330"/>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2" name="楕円 331"/>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3" name="テキスト ボックス 332"/>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89916</xdr:rowOff>
    </xdr:from>
    <xdr:to>
      <xdr:col>69</xdr:col>
      <xdr:colOff>142875</xdr:colOff>
      <xdr:row>35</xdr:row>
      <xdr:rowOff>20066</xdr:rowOff>
    </xdr:to>
    <xdr:sp macro="" textlink="">
      <xdr:nvSpPr>
        <xdr:cNvPr id="334" name="楕円 333"/>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30243</xdr:rowOff>
    </xdr:from>
    <xdr:ext cx="762000" cy="259045"/>
    <xdr:sp macro="" textlink="">
      <xdr:nvSpPr>
        <xdr:cNvPr id="335" name="テキスト ボックス 334"/>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36" name="楕円 335"/>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37" name="テキスト ボックス 336"/>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公債費は，１７．</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と類似団体の中でも高い水準にある。これまで公債費負担適正化計画に基づく新規発行債の抑制により，公債費は大幅に減少してきているものの，依然として全国平均値よりも高い比率となっている。今後においても，計画に基づき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27395</xdr:rowOff>
    </xdr:from>
    <xdr:to>
      <xdr:col>24</xdr:col>
      <xdr:colOff>25400</xdr:colOff>
      <xdr:row>79</xdr:row>
      <xdr:rowOff>46989</xdr:rowOff>
    </xdr:to>
    <xdr:cxnSp macro="">
      <xdr:nvCxnSpPr>
        <xdr:cNvPr id="371" name="直線コネクタ 370"/>
        <xdr:cNvCxnSpPr/>
      </xdr:nvCxnSpPr>
      <xdr:spPr>
        <a:xfrm flipV="1">
          <a:off x="3987800" y="135719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112305</xdr:rowOff>
    </xdr:to>
    <xdr:cxnSp macro="">
      <xdr:nvCxnSpPr>
        <xdr:cNvPr id="374" name="直線コネクタ 373"/>
        <xdr:cNvCxnSpPr/>
      </xdr:nvCxnSpPr>
      <xdr:spPr>
        <a:xfrm flipV="1">
          <a:off x="3098800" y="13591539"/>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112305</xdr:rowOff>
    </xdr:from>
    <xdr:to>
      <xdr:col>15</xdr:col>
      <xdr:colOff>98425</xdr:colOff>
      <xdr:row>79</xdr:row>
      <xdr:rowOff>164556</xdr:rowOff>
    </xdr:to>
    <xdr:cxnSp macro="">
      <xdr:nvCxnSpPr>
        <xdr:cNvPr id="377" name="直線コネクタ 376"/>
        <xdr:cNvCxnSpPr/>
      </xdr:nvCxnSpPr>
      <xdr:spPr>
        <a:xfrm flipV="1">
          <a:off x="2209800" y="136568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164556</xdr:rowOff>
    </xdr:from>
    <xdr:to>
      <xdr:col>11</xdr:col>
      <xdr:colOff>9525</xdr:colOff>
      <xdr:row>80</xdr:row>
      <xdr:rowOff>97608</xdr:rowOff>
    </xdr:to>
    <xdr:cxnSp macro="">
      <xdr:nvCxnSpPr>
        <xdr:cNvPr id="380" name="直線コネクタ 379"/>
        <xdr:cNvCxnSpPr/>
      </xdr:nvCxnSpPr>
      <xdr:spPr>
        <a:xfrm flipV="1">
          <a:off x="1320800" y="1370910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90" name="楕円 389"/>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1"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61505</xdr:rowOff>
    </xdr:from>
    <xdr:to>
      <xdr:col>15</xdr:col>
      <xdr:colOff>149225</xdr:colOff>
      <xdr:row>79</xdr:row>
      <xdr:rowOff>163105</xdr:rowOff>
    </xdr:to>
    <xdr:sp macro="" textlink="">
      <xdr:nvSpPr>
        <xdr:cNvPr id="394" name="楕円 393"/>
        <xdr:cNvSpPr/>
      </xdr:nvSpPr>
      <xdr:spPr>
        <a:xfrm>
          <a:off x="3048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147882</xdr:rowOff>
    </xdr:from>
    <xdr:ext cx="762000" cy="259045"/>
    <xdr:sp macro="" textlink="">
      <xdr:nvSpPr>
        <xdr:cNvPr id="395" name="テキスト ボックス 394"/>
        <xdr:cNvSpPr txBox="1"/>
      </xdr:nvSpPr>
      <xdr:spPr>
        <a:xfrm>
          <a:off x="2717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113756</xdr:rowOff>
    </xdr:from>
    <xdr:to>
      <xdr:col>11</xdr:col>
      <xdr:colOff>60325</xdr:colOff>
      <xdr:row>80</xdr:row>
      <xdr:rowOff>43906</xdr:rowOff>
    </xdr:to>
    <xdr:sp macro="" textlink="">
      <xdr:nvSpPr>
        <xdr:cNvPr id="396" name="楕円 395"/>
        <xdr:cNvSpPr/>
      </xdr:nvSpPr>
      <xdr:spPr>
        <a:xfrm>
          <a:off x="2159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28683</xdr:rowOff>
    </xdr:from>
    <xdr:ext cx="762000" cy="259045"/>
    <xdr:sp macro="" textlink="">
      <xdr:nvSpPr>
        <xdr:cNvPr id="397" name="テキスト ボックス 396"/>
        <xdr:cNvSpPr txBox="1"/>
      </xdr:nvSpPr>
      <xdr:spPr>
        <a:xfrm>
          <a:off x="1828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46808</xdr:rowOff>
    </xdr:from>
    <xdr:to>
      <xdr:col>6</xdr:col>
      <xdr:colOff>171450</xdr:colOff>
      <xdr:row>80</xdr:row>
      <xdr:rowOff>148408</xdr:rowOff>
    </xdr:to>
    <xdr:sp macro="" textlink="">
      <xdr:nvSpPr>
        <xdr:cNvPr id="398" name="楕円 397"/>
        <xdr:cNvSpPr/>
      </xdr:nvSpPr>
      <xdr:spPr>
        <a:xfrm>
          <a:off x="1270000" y="137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133185</xdr:rowOff>
    </xdr:from>
    <xdr:ext cx="762000" cy="259045"/>
    <xdr:sp macro="" textlink="">
      <xdr:nvSpPr>
        <xdr:cNvPr id="399" name="テキスト ボックス 398"/>
        <xdr:cNvSpPr txBox="1"/>
      </xdr:nvSpPr>
      <xdr:spPr>
        <a:xfrm>
          <a:off x="939800" y="1384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公債費が減少する中で，年々扶助費が増加傾向にあり，経常収支比率を悪化させる要因となっている。今後においても，特別会計の財政健全化や物件費等の抑制等により経常経費の節減に努める。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88137</xdr:rowOff>
    </xdr:to>
    <xdr:cxnSp macro="">
      <xdr:nvCxnSpPr>
        <xdr:cNvPr id="430" name="直線コネクタ 429"/>
        <xdr:cNvCxnSpPr/>
      </xdr:nvCxnSpPr>
      <xdr:spPr>
        <a:xfrm>
          <a:off x="15671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65278</xdr:rowOff>
    </xdr:to>
    <xdr:cxnSp macro="">
      <xdr:nvCxnSpPr>
        <xdr:cNvPr id="433" name="直線コネクタ 432"/>
        <xdr:cNvCxnSpPr/>
      </xdr:nvCxnSpPr>
      <xdr:spPr>
        <a:xfrm>
          <a:off x="14782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149861</xdr:rowOff>
    </xdr:to>
    <xdr:cxnSp macro="">
      <xdr:nvCxnSpPr>
        <xdr:cNvPr id="436" name="直線コネクタ 435"/>
        <xdr:cNvCxnSpPr/>
      </xdr:nvCxnSpPr>
      <xdr:spPr>
        <a:xfrm>
          <a:off x="13893800" y="13093192"/>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62992</xdr:rowOff>
    </xdr:to>
    <xdr:cxnSp macro="">
      <xdr:nvCxnSpPr>
        <xdr:cNvPr id="439" name="直線コネクタ 438"/>
        <xdr:cNvCxnSpPr/>
      </xdr:nvCxnSpPr>
      <xdr:spPr>
        <a:xfrm>
          <a:off x="13004800" y="130566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50"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51" name="楕円 450"/>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2" name="テキスト ボックス 451"/>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3" name="楕円 452"/>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4" name="テキスト ボックス 453"/>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5" name="楕円 454"/>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6" name="テキスト ボックス 455"/>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57" name="楕円 456"/>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58" name="テキスト ボックス 457"/>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90941</xdr:rowOff>
    </xdr:from>
    <xdr:to>
      <xdr:col>29</xdr:col>
      <xdr:colOff>127000</xdr:colOff>
      <xdr:row>11</xdr:row>
      <xdr:rowOff>156239</xdr:rowOff>
    </xdr:to>
    <xdr:cxnSp macro="">
      <xdr:nvCxnSpPr>
        <xdr:cNvPr id="52" name="直線コネクタ 51"/>
        <xdr:cNvCxnSpPr/>
      </xdr:nvCxnSpPr>
      <xdr:spPr bwMode="auto">
        <a:xfrm flipV="1">
          <a:off x="5003800" y="2024516"/>
          <a:ext cx="647700" cy="6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156239</xdr:rowOff>
    </xdr:from>
    <xdr:to>
      <xdr:col>26</xdr:col>
      <xdr:colOff>50800</xdr:colOff>
      <xdr:row>12</xdr:row>
      <xdr:rowOff>40780</xdr:rowOff>
    </xdr:to>
    <xdr:cxnSp macro="">
      <xdr:nvCxnSpPr>
        <xdr:cNvPr id="55" name="直線コネクタ 54"/>
        <xdr:cNvCxnSpPr/>
      </xdr:nvCxnSpPr>
      <xdr:spPr bwMode="auto">
        <a:xfrm flipV="1">
          <a:off x="4305300" y="2089814"/>
          <a:ext cx="698500" cy="5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40780</xdr:rowOff>
    </xdr:from>
    <xdr:to>
      <xdr:col>22</xdr:col>
      <xdr:colOff>114300</xdr:colOff>
      <xdr:row>12</xdr:row>
      <xdr:rowOff>84034</xdr:rowOff>
    </xdr:to>
    <xdr:cxnSp macro="">
      <xdr:nvCxnSpPr>
        <xdr:cNvPr id="58" name="直線コネクタ 57"/>
        <xdr:cNvCxnSpPr/>
      </xdr:nvCxnSpPr>
      <xdr:spPr bwMode="auto">
        <a:xfrm flipV="1">
          <a:off x="3606800" y="2145805"/>
          <a:ext cx="698500" cy="43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84034</xdr:rowOff>
    </xdr:from>
    <xdr:to>
      <xdr:col>18</xdr:col>
      <xdr:colOff>177800</xdr:colOff>
      <xdr:row>13</xdr:row>
      <xdr:rowOff>12825</xdr:rowOff>
    </xdr:to>
    <xdr:cxnSp macro="">
      <xdr:nvCxnSpPr>
        <xdr:cNvPr id="61" name="直線コネクタ 60"/>
        <xdr:cNvCxnSpPr/>
      </xdr:nvCxnSpPr>
      <xdr:spPr bwMode="auto">
        <a:xfrm flipV="1">
          <a:off x="2908300" y="2189059"/>
          <a:ext cx="698500" cy="100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40141</xdr:rowOff>
    </xdr:from>
    <xdr:to>
      <xdr:col>29</xdr:col>
      <xdr:colOff>177800</xdr:colOff>
      <xdr:row>11</xdr:row>
      <xdr:rowOff>141741</xdr:rowOff>
    </xdr:to>
    <xdr:sp macro="" textlink="">
      <xdr:nvSpPr>
        <xdr:cNvPr id="71" name="楕円 70"/>
        <xdr:cNvSpPr/>
      </xdr:nvSpPr>
      <xdr:spPr bwMode="auto">
        <a:xfrm>
          <a:off x="5600700" y="1973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158268</xdr:rowOff>
    </xdr:from>
    <xdr:ext cx="762000" cy="259045"/>
    <xdr:sp macro="" textlink="">
      <xdr:nvSpPr>
        <xdr:cNvPr id="72" name="人口1人当たり決算額の推移該当値テキスト130"/>
        <xdr:cNvSpPr txBox="1"/>
      </xdr:nvSpPr>
      <xdr:spPr>
        <a:xfrm>
          <a:off x="5740400" y="19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105439</xdr:rowOff>
    </xdr:from>
    <xdr:to>
      <xdr:col>26</xdr:col>
      <xdr:colOff>101600</xdr:colOff>
      <xdr:row>12</xdr:row>
      <xdr:rowOff>35589</xdr:rowOff>
    </xdr:to>
    <xdr:sp macro="" textlink="">
      <xdr:nvSpPr>
        <xdr:cNvPr id="73" name="楕円 72"/>
        <xdr:cNvSpPr/>
      </xdr:nvSpPr>
      <xdr:spPr bwMode="auto">
        <a:xfrm>
          <a:off x="4953000" y="2039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45766</xdr:rowOff>
    </xdr:from>
    <xdr:ext cx="736600" cy="259045"/>
    <xdr:sp macro="" textlink="">
      <xdr:nvSpPr>
        <xdr:cNvPr id="74" name="テキスト ボックス 73"/>
        <xdr:cNvSpPr txBox="1"/>
      </xdr:nvSpPr>
      <xdr:spPr>
        <a:xfrm>
          <a:off x="4622800" y="1807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161430</xdr:rowOff>
    </xdr:from>
    <xdr:to>
      <xdr:col>22</xdr:col>
      <xdr:colOff>165100</xdr:colOff>
      <xdr:row>12</xdr:row>
      <xdr:rowOff>91580</xdr:rowOff>
    </xdr:to>
    <xdr:sp macro="" textlink="">
      <xdr:nvSpPr>
        <xdr:cNvPr id="75" name="楕円 74"/>
        <xdr:cNvSpPr/>
      </xdr:nvSpPr>
      <xdr:spPr bwMode="auto">
        <a:xfrm>
          <a:off x="4254500" y="209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101757</xdr:rowOff>
    </xdr:from>
    <xdr:ext cx="762000" cy="259045"/>
    <xdr:sp macro="" textlink="">
      <xdr:nvSpPr>
        <xdr:cNvPr id="76" name="テキスト ボックス 75"/>
        <xdr:cNvSpPr txBox="1"/>
      </xdr:nvSpPr>
      <xdr:spPr>
        <a:xfrm>
          <a:off x="3924300" y="18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33234</xdr:rowOff>
    </xdr:from>
    <xdr:to>
      <xdr:col>19</xdr:col>
      <xdr:colOff>38100</xdr:colOff>
      <xdr:row>12</xdr:row>
      <xdr:rowOff>134834</xdr:rowOff>
    </xdr:to>
    <xdr:sp macro="" textlink="">
      <xdr:nvSpPr>
        <xdr:cNvPr id="77" name="楕円 76"/>
        <xdr:cNvSpPr/>
      </xdr:nvSpPr>
      <xdr:spPr bwMode="auto">
        <a:xfrm>
          <a:off x="3556000" y="213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145011</xdr:rowOff>
    </xdr:from>
    <xdr:ext cx="762000" cy="259045"/>
    <xdr:sp macro="" textlink="">
      <xdr:nvSpPr>
        <xdr:cNvPr id="78" name="テキスト ボックス 77"/>
        <xdr:cNvSpPr txBox="1"/>
      </xdr:nvSpPr>
      <xdr:spPr>
        <a:xfrm>
          <a:off x="3225800" y="190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133475</xdr:rowOff>
    </xdr:from>
    <xdr:to>
      <xdr:col>15</xdr:col>
      <xdr:colOff>101600</xdr:colOff>
      <xdr:row>13</xdr:row>
      <xdr:rowOff>63625</xdr:rowOff>
    </xdr:to>
    <xdr:sp macro="" textlink="">
      <xdr:nvSpPr>
        <xdr:cNvPr id="79" name="楕円 78"/>
        <xdr:cNvSpPr/>
      </xdr:nvSpPr>
      <xdr:spPr bwMode="auto">
        <a:xfrm>
          <a:off x="2857500" y="223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73802</xdr:rowOff>
    </xdr:from>
    <xdr:ext cx="762000" cy="259045"/>
    <xdr:sp macro="" textlink="">
      <xdr:nvSpPr>
        <xdr:cNvPr id="80" name="テキスト ボックス 79"/>
        <xdr:cNvSpPr txBox="1"/>
      </xdr:nvSpPr>
      <xdr:spPr>
        <a:xfrm>
          <a:off x="2527300" y="2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303270</xdr:rowOff>
    </xdr:from>
    <xdr:to>
      <xdr:col>29</xdr:col>
      <xdr:colOff>127000</xdr:colOff>
      <xdr:row>35</xdr:row>
      <xdr:rowOff>331788</xdr:rowOff>
    </xdr:to>
    <xdr:cxnSp macro="">
      <xdr:nvCxnSpPr>
        <xdr:cNvPr id="113" name="直線コネクタ 112"/>
        <xdr:cNvCxnSpPr/>
      </xdr:nvCxnSpPr>
      <xdr:spPr bwMode="auto">
        <a:xfrm flipV="1">
          <a:off x="5003800" y="6913620"/>
          <a:ext cx="647700" cy="28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288047</xdr:rowOff>
    </xdr:from>
    <xdr:ext cx="762000" cy="259045"/>
    <xdr:sp macro="" textlink="">
      <xdr:nvSpPr>
        <xdr:cNvPr id="114" name="人口1人当たり決算額の推移平均値テキスト445"/>
        <xdr:cNvSpPr txBox="1"/>
      </xdr:nvSpPr>
      <xdr:spPr>
        <a:xfrm>
          <a:off x="5740400" y="689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303537</xdr:rowOff>
    </xdr:from>
    <xdr:to>
      <xdr:col>26</xdr:col>
      <xdr:colOff>50800</xdr:colOff>
      <xdr:row>35</xdr:row>
      <xdr:rowOff>331788</xdr:rowOff>
    </xdr:to>
    <xdr:cxnSp macro="">
      <xdr:nvCxnSpPr>
        <xdr:cNvPr id="116" name="直線コネクタ 115"/>
        <xdr:cNvCxnSpPr/>
      </xdr:nvCxnSpPr>
      <xdr:spPr bwMode="auto">
        <a:xfrm>
          <a:off x="4305300" y="6913887"/>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292716</xdr:rowOff>
    </xdr:from>
    <xdr:to>
      <xdr:col>22</xdr:col>
      <xdr:colOff>114300</xdr:colOff>
      <xdr:row>35</xdr:row>
      <xdr:rowOff>303537</xdr:rowOff>
    </xdr:to>
    <xdr:cxnSp macro="">
      <xdr:nvCxnSpPr>
        <xdr:cNvPr id="119" name="直線コネクタ 118"/>
        <xdr:cNvCxnSpPr/>
      </xdr:nvCxnSpPr>
      <xdr:spPr bwMode="auto">
        <a:xfrm>
          <a:off x="3606800" y="6903066"/>
          <a:ext cx="6985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234728</xdr:rowOff>
    </xdr:from>
    <xdr:to>
      <xdr:col>18</xdr:col>
      <xdr:colOff>177800</xdr:colOff>
      <xdr:row>35</xdr:row>
      <xdr:rowOff>292716</xdr:rowOff>
    </xdr:to>
    <xdr:cxnSp macro="">
      <xdr:nvCxnSpPr>
        <xdr:cNvPr id="122" name="直線コネクタ 121"/>
        <xdr:cNvCxnSpPr/>
      </xdr:nvCxnSpPr>
      <xdr:spPr bwMode="auto">
        <a:xfrm>
          <a:off x="2908300" y="6845078"/>
          <a:ext cx="6985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252470</xdr:rowOff>
    </xdr:from>
    <xdr:to>
      <xdr:col>29</xdr:col>
      <xdr:colOff>177800</xdr:colOff>
      <xdr:row>36</xdr:row>
      <xdr:rowOff>11170</xdr:rowOff>
    </xdr:to>
    <xdr:sp macro="" textlink="">
      <xdr:nvSpPr>
        <xdr:cNvPr id="132" name="楕円 131"/>
        <xdr:cNvSpPr/>
      </xdr:nvSpPr>
      <xdr:spPr bwMode="auto">
        <a:xfrm>
          <a:off x="5600700" y="686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97547</xdr:rowOff>
    </xdr:from>
    <xdr:ext cx="762000" cy="259045"/>
    <xdr:sp macro="" textlink="">
      <xdr:nvSpPr>
        <xdr:cNvPr id="133" name="人口1人当たり決算額の推移該当値テキスト445"/>
        <xdr:cNvSpPr txBox="1"/>
      </xdr:nvSpPr>
      <xdr:spPr>
        <a:xfrm>
          <a:off x="5740400" y="670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280988</xdr:rowOff>
    </xdr:from>
    <xdr:to>
      <xdr:col>26</xdr:col>
      <xdr:colOff>101600</xdr:colOff>
      <xdr:row>36</xdr:row>
      <xdr:rowOff>39688</xdr:rowOff>
    </xdr:to>
    <xdr:sp macro="" textlink="">
      <xdr:nvSpPr>
        <xdr:cNvPr id="134" name="楕円 133"/>
        <xdr:cNvSpPr/>
      </xdr:nvSpPr>
      <xdr:spPr bwMode="auto">
        <a:xfrm>
          <a:off x="4953000" y="68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24465</xdr:rowOff>
    </xdr:from>
    <xdr:ext cx="736600" cy="259045"/>
    <xdr:sp macro="" textlink="">
      <xdr:nvSpPr>
        <xdr:cNvPr id="135" name="テキスト ボックス 134"/>
        <xdr:cNvSpPr txBox="1"/>
      </xdr:nvSpPr>
      <xdr:spPr>
        <a:xfrm>
          <a:off x="4622800" y="6977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252737</xdr:rowOff>
    </xdr:from>
    <xdr:to>
      <xdr:col>22</xdr:col>
      <xdr:colOff>165100</xdr:colOff>
      <xdr:row>36</xdr:row>
      <xdr:rowOff>11437</xdr:rowOff>
    </xdr:to>
    <xdr:sp macro="" textlink="">
      <xdr:nvSpPr>
        <xdr:cNvPr id="136" name="楕円 135"/>
        <xdr:cNvSpPr/>
      </xdr:nvSpPr>
      <xdr:spPr bwMode="auto">
        <a:xfrm>
          <a:off x="4254500" y="6863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339114</xdr:rowOff>
    </xdr:from>
    <xdr:ext cx="762000" cy="259045"/>
    <xdr:sp macro="" textlink="">
      <xdr:nvSpPr>
        <xdr:cNvPr id="137" name="テキスト ボックス 136"/>
        <xdr:cNvSpPr txBox="1"/>
      </xdr:nvSpPr>
      <xdr:spPr>
        <a:xfrm>
          <a:off x="3924300" y="694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241916</xdr:rowOff>
    </xdr:from>
    <xdr:to>
      <xdr:col>19</xdr:col>
      <xdr:colOff>38100</xdr:colOff>
      <xdr:row>36</xdr:row>
      <xdr:rowOff>616</xdr:rowOff>
    </xdr:to>
    <xdr:sp macro="" textlink="">
      <xdr:nvSpPr>
        <xdr:cNvPr id="138" name="楕円 137"/>
        <xdr:cNvSpPr/>
      </xdr:nvSpPr>
      <xdr:spPr bwMode="auto">
        <a:xfrm>
          <a:off x="3556000" y="6852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328293</xdr:rowOff>
    </xdr:from>
    <xdr:ext cx="762000" cy="259045"/>
    <xdr:sp macro="" textlink="">
      <xdr:nvSpPr>
        <xdr:cNvPr id="139" name="テキスト ボックス 138"/>
        <xdr:cNvSpPr txBox="1"/>
      </xdr:nvSpPr>
      <xdr:spPr>
        <a:xfrm>
          <a:off x="3225800" y="693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183928</xdr:rowOff>
    </xdr:from>
    <xdr:to>
      <xdr:col>15</xdr:col>
      <xdr:colOff>101600</xdr:colOff>
      <xdr:row>35</xdr:row>
      <xdr:rowOff>285528</xdr:rowOff>
    </xdr:to>
    <xdr:sp macro="" textlink="">
      <xdr:nvSpPr>
        <xdr:cNvPr id="140" name="楕円 139"/>
        <xdr:cNvSpPr/>
      </xdr:nvSpPr>
      <xdr:spPr bwMode="auto">
        <a:xfrm>
          <a:off x="2857500" y="679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295705</xdr:rowOff>
    </xdr:from>
    <xdr:ext cx="762000" cy="259045"/>
    <xdr:sp macro="" textlink="">
      <xdr:nvSpPr>
        <xdr:cNvPr id="141" name="テキスト ボックス 140"/>
        <xdr:cNvSpPr txBox="1"/>
      </xdr:nvSpPr>
      <xdr:spPr>
        <a:xfrm>
          <a:off x="2527300" y="656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92706</xdr:rowOff>
    </xdr:from>
    <xdr:to>
      <xdr:col>24</xdr:col>
      <xdr:colOff>63500</xdr:colOff>
      <xdr:row>30</xdr:row>
      <xdr:rowOff>145725</xdr:rowOff>
    </xdr:to>
    <xdr:cxnSp macro="">
      <xdr:nvCxnSpPr>
        <xdr:cNvPr id="63" name="直線コネクタ 62"/>
        <xdr:cNvCxnSpPr/>
      </xdr:nvCxnSpPr>
      <xdr:spPr>
        <a:xfrm flipV="1">
          <a:off x="3797300" y="5236206"/>
          <a:ext cx="838200" cy="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145725</xdr:rowOff>
    </xdr:from>
    <xdr:to>
      <xdr:col>19</xdr:col>
      <xdr:colOff>177800</xdr:colOff>
      <xdr:row>31</xdr:row>
      <xdr:rowOff>34756</xdr:rowOff>
    </xdr:to>
    <xdr:cxnSp macro="">
      <xdr:nvCxnSpPr>
        <xdr:cNvPr id="66" name="直線コネクタ 65"/>
        <xdr:cNvCxnSpPr/>
      </xdr:nvCxnSpPr>
      <xdr:spPr>
        <a:xfrm flipV="1">
          <a:off x="2908300" y="5289225"/>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34756</xdr:rowOff>
    </xdr:from>
    <xdr:to>
      <xdr:col>15</xdr:col>
      <xdr:colOff>50800</xdr:colOff>
      <xdr:row>31</xdr:row>
      <xdr:rowOff>82860</xdr:rowOff>
    </xdr:to>
    <xdr:cxnSp macro="">
      <xdr:nvCxnSpPr>
        <xdr:cNvPr id="69" name="直線コネクタ 68"/>
        <xdr:cNvCxnSpPr/>
      </xdr:nvCxnSpPr>
      <xdr:spPr>
        <a:xfrm flipV="1">
          <a:off x="2019300" y="5349706"/>
          <a:ext cx="889000" cy="4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82860</xdr:rowOff>
    </xdr:from>
    <xdr:to>
      <xdr:col>10</xdr:col>
      <xdr:colOff>114300</xdr:colOff>
      <xdr:row>32</xdr:row>
      <xdr:rowOff>99630</xdr:rowOff>
    </xdr:to>
    <xdr:cxnSp macro="">
      <xdr:nvCxnSpPr>
        <xdr:cNvPr id="72" name="直線コネクタ 71"/>
        <xdr:cNvCxnSpPr/>
      </xdr:nvCxnSpPr>
      <xdr:spPr>
        <a:xfrm flipV="1">
          <a:off x="1130300" y="5397810"/>
          <a:ext cx="889000" cy="1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41906</xdr:rowOff>
    </xdr:from>
    <xdr:to>
      <xdr:col>24</xdr:col>
      <xdr:colOff>114300</xdr:colOff>
      <xdr:row>30</xdr:row>
      <xdr:rowOff>143506</xdr:rowOff>
    </xdr:to>
    <xdr:sp macro="" textlink="">
      <xdr:nvSpPr>
        <xdr:cNvPr id="82" name="楕円 81"/>
        <xdr:cNvSpPr/>
      </xdr:nvSpPr>
      <xdr:spPr>
        <a:xfrm>
          <a:off x="4584700" y="51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166383</xdr:rowOff>
    </xdr:from>
    <xdr:ext cx="599010" cy="259045"/>
    <xdr:sp macro="" textlink="">
      <xdr:nvSpPr>
        <xdr:cNvPr id="83" name="人件費該当値テキスト"/>
        <xdr:cNvSpPr txBox="1"/>
      </xdr:nvSpPr>
      <xdr:spPr>
        <a:xfrm>
          <a:off x="4686300" y="513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94925</xdr:rowOff>
    </xdr:from>
    <xdr:to>
      <xdr:col>20</xdr:col>
      <xdr:colOff>38100</xdr:colOff>
      <xdr:row>31</xdr:row>
      <xdr:rowOff>25075</xdr:rowOff>
    </xdr:to>
    <xdr:sp macro="" textlink="">
      <xdr:nvSpPr>
        <xdr:cNvPr id="84" name="楕円 83"/>
        <xdr:cNvSpPr/>
      </xdr:nvSpPr>
      <xdr:spPr>
        <a:xfrm>
          <a:off x="3746500" y="52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41602</xdr:rowOff>
    </xdr:from>
    <xdr:ext cx="599010" cy="259045"/>
    <xdr:sp macro="" textlink="">
      <xdr:nvSpPr>
        <xdr:cNvPr id="85" name="テキスト ボックス 84"/>
        <xdr:cNvSpPr txBox="1"/>
      </xdr:nvSpPr>
      <xdr:spPr>
        <a:xfrm>
          <a:off x="3497795" y="501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155406</xdr:rowOff>
    </xdr:from>
    <xdr:to>
      <xdr:col>15</xdr:col>
      <xdr:colOff>101600</xdr:colOff>
      <xdr:row>31</xdr:row>
      <xdr:rowOff>85556</xdr:rowOff>
    </xdr:to>
    <xdr:sp macro="" textlink="">
      <xdr:nvSpPr>
        <xdr:cNvPr id="86" name="楕円 85"/>
        <xdr:cNvSpPr/>
      </xdr:nvSpPr>
      <xdr:spPr>
        <a:xfrm>
          <a:off x="2857500" y="52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102083</xdr:rowOff>
    </xdr:from>
    <xdr:ext cx="599010" cy="259045"/>
    <xdr:sp macro="" textlink="">
      <xdr:nvSpPr>
        <xdr:cNvPr id="87" name="テキスト ボックス 86"/>
        <xdr:cNvSpPr txBox="1"/>
      </xdr:nvSpPr>
      <xdr:spPr>
        <a:xfrm>
          <a:off x="2608795" y="507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32060</xdr:rowOff>
    </xdr:from>
    <xdr:to>
      <xdr:col>10</xdr:col>
      <xdr:colOff>165100</xdr:colOff>
      <xdr:row>31</xdr:row>
      <xdr:rowOff>133660</xdr:rowOff>
    </xdr:to>
    <xdr:sp macro="" textlink="">
      <xdr:nvSpPr>
        <xdr:cNvPr id="88" name="楕円 87"/>
        <xdr:cNvSpPr/>
      </xdr:nvSpPr>
      <xdr:spPr>
        <a:xfrm>
          <a:off x="1968500" y="53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150187</xdr:rowOff>
    </xdr:from>
    <xdr:ext cx="599010" cy="259045"/>
    <xdr:sp macro="" textlink="">
      <xdr:nvSpPr>
        <xdr:cNvPr id="89" name="テキスト ボックス 88"/>
        <xdr:cNvSpPr txBox="1"/>
      </xdr:nvSpPr>
      <xdr:spPr>
        <a:xfrm>
          <a:off x="1719795" y="512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48830</xdr:rowOff>
    </xdr:from>
    <xdr:to>
      <xdr:col>6</xdr:col>
      <xdr:colOff>38100</xdr:colOff>
      <xdr:row>32</xdr:row>
      <xdr:rowOff>150430</xdr:rowOff>
    </xdr:to>
    <xdr:sp macro="" textlink="">
      <xdr:nvSpPr>
        <xdr:cNvPr id="90" name="楕円 89"/>
        <xdr:cNvSpPr/>
      </xdr:nvSpPr>
      <xdr:spPr>
        <a:xfrm>
          <a:off x="1079500" y="55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166957</xdr:rowOff>
    </xdr:from>
    <xdr:ext cx="599010" cy="259045"/>
    <xdr:sp macro="" textlink="">
      <xdr:nvSpPr>
        <xdr:cNvPr id="91" name="テキスト ボックス 90"/>
        <xdr:cNvSpPr txBox="1"/>
      </xdr:nvSpPr>
      <xdr:spPr>
        <a:xfrm>
          <a:off x="830795" y="53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168522</xdr:rowOff>
    </xdr:from>
    <xdr:to>
      <xdr:col>24</xdr:col>
      <xdr:colOff>63500</xdr:colOff>
      <xdr:row>57</xdr:row>
      <xdr:rowOff>2978</xdr:rowOff>
    </xdr:to>
    <xdr:cxnSp macro="">
      <xdr:nvCxnSpPr>
        <xdr:cNvPr id="121" name="直線コネクタ 120"/>
        <xdr:cNvCxnSpPr/>
      </xdr:nvCxnSpPr>
      <xdr:spPr>
        <a:xfrm flipV="1">
          <a:off x="3797300" y="9598272"/>
          <a:ext cx="838200" cy="17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2978</xdr:rowOff>
    </xdr:from>
    <xdr:to>
      <xdr:col>19</xdr:col>
      <xdr:colOff>177800</xdr:colOff>
      <xdr:row>57</xdr:row>
      <xdr:rowOff>41287</xdr:rowOff>
    </xdr:to>
    <xdr:cxnSp macro="">
      <xdr:nvCxnSpPr>
        <xdr:cNvPr id="124" name="直線コネクタ 123"/>
        <xdr:cNvCxnSpPr/>
      </xdr:nvCxnSpPr>
      <xdr:spPr>
        <a:xfrm flipV="1">
          <a:off x="2908300" y="9775628"/>
          <a:ext cx="889000" cy="3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41287</xdr:rowOff>
    </xdr:from>
    <xdr:to>
      <xdr:col>15</xdr:col>
      <xdr:colOff>50800</xdr:colOff>
      <xdr:row>57</xdr:row>
      <xdr:rowOff>119755</xdr:rowOff>
    </xdr:to>
    <xdr:cxnSp macro="">
      <xdr:nvCxnSpPr>
        <xdr:cNvPr id="127" name="直線コネクタ 126"/>
        <xdr:cNvCxnSpPr/>
      </xdr:nvCxnSpPr>
      <xdr:spPr>
        <a:xfrm flipV="1">
          <a:off x="2019300" y="9813937"/>
          <a:ext cx="889000" cy="7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18142</xdr:rowOff>
    </xdr:from>
    <xdr:to>
      <xdr:col>10</xdr:col>
      <xdr:colOff>114300</xdr:colOff>
      <xdr:row>57</xdr:row>
      <xdr:rowOff>119755</xdr:rowOff>
    </xdr:to>
    <xdr:cxnSp macro="">
      <xdr:nvCxnSpPr>
        <xdr:cNvPr id="130" name="直線コネクタ 129"/>
        <xdr:cNvCxnSpPr/>
      </xdr:nvCxnSpPr>
      <xdr:spPr>
        <a:xfrm>
          <a:off x="1130300" y="9790792"/>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117722</xdr:rowOff>
    </xdr:from>
    <xdr:to>
      <xdr:col>24</xdr:col>
      <xdr:colOff>114300</xdr:colOff>
      <xdr:row>56</xdr:row>
      <xdr:rowOff>47872</xdr:rowOff>
    </xdr:to>
    <xdr:sp macro="" textlink="">
      <xdr:nvSpPr>
        <xdr:cNvPr id="140" name="楕円 139"/>
        <xdr:cNvSpPr/>
      </xdr:nvSpPr>
      <xdr:spPr>
        <a:xfrm>
          <a:off x="4584700" y="95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140599</xdr:rowOff>
    </xdr:from>
    <xdr:ext cx="534377" cy="259045"/>
    <xdr:sp macro="" textlink="">
      <xdr:nvSpPr>
        <xdr:cNvPr id="141" name="物件費該当値テキスト"/>
        <xdr:cNvSpPr txBox="1"/>
      </xdr:nvSpPr>
      <xdr:spPr>
        <a:xfrm>
          <a:off x="4686300" y="93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123628</xdr:rowOff>
    </xdr:from>
    <xdr:to>
      <xdr:col>20</xdr:col>
      <xdr:colOff>38100</xdr:colOff>
      <xdr:row>57</xdr:row>
      <xdr:rowOff>53778</xdr:rowOff>
    </xdr:to>
    <xdr:sp macro="" textlink="">
      <xdr:nvSpPr>
        <xdr:cNvPr id="142" name="楕円 141"/>
        <xdr:cNvSpPr/>
      </xdr:nvSpPr>
      <xdr:spPr>
        <a:xfrm>
          <a:off x="3746500" y="972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44905</xdr:rowOff>
    </xdr:from>
    <xdr:ext cx="534377" cy="259045"/>
    <xdr:sp macro="" textlink="">
      <xdr:nvSpPr>
        <xdr:cNvPr id="143" name="テキスト ボックス 142"/>
        <xdr:cNvSpPr txBox="1"/>
      </xdr:nvSpPr>
      <xdr:spPr>
        <a:xfrm>
          <a:off x="3530111" y="98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161937</xdr:rowOff>
    </xdr:from>
    <xdr:to>
      <xdr:col>15</xdr:col>
      <xdr:colOff>101600</xdr:colOff>
      <xdr:row>57</xdr:row>
      <xdr:rowOff>92087</xdr:rowOff>
    </xdr:to>
    <xdr:sp macro="" textlink="">
      <xdr:nvSpPr>
        <xdr:cNvPr id="144" name="楕円 143"/>
        <xdr:cNvSpPr/>
      </xdr:nvSpPr>
      <xdr:spPr>
        <a:xfrm>
          <a:off x="2857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83214</xdr:rowOff>
    </xdr:from>
    <xdr:ext cx="534377" cy="259045"/>
    <xdr:sp macro="" textlink="">
      <xdr:nvSpPr>
        <xdr:cNvPr id="145" name="テキスト ボックス 144"/>
        <xdr:cNvSpPr txBox="1"/>
      </xdr:nvSpPr>
      <xdr:spPr>
        <a:xfrm>
          <a:off x="2641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68955</xdr:rowOff>
    </xdr:from>
    <xdr:to>
      <xdr:col>10</xdr:col>
      <xdr:colOff>165100</xdr:colOff>
      <xdr:row>57</xdr:row>
      <xdr:rowOff>170555</xdr:rowOff>
    </xdr:to>
    <xdr:sp macro="" textlink="">
      <xdr:nvSpPr>
        <xdr:cNvPr id="146" name="楕円 145"/>
        <xdr:cNvSpPr/>
      </xdr:nvSpPr>
      <xdr:spPr>
        <a:xfrm>
          <a:off x="1968500" y="9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161682</xdr:rowOff>
    </xdr:from>
    <xdr:ext cx="534377" cy="259045"/>
    <xdr:sp macro="" textlink="">
      <xdr:nvSpPr>
        <xdr:cNvPr id="147" name="テキスト ボックス 146"/>
        <xdr:cNvSpPr txBox="1"/>
      </xdr:nvSpPr>
      <xdr:spPr>
        <a:xfrm>
          <a:off x="1752111" y="99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138792</xdr:rowOff>
    </xdr:from>
    <xdr:to>
      <xdr:col>6</xdr:col>
      <xdr:colOff>38100</xdr:colOff>
      <xdr:row>57</xdr:row>
      <xdr:rowOff>68942</xdr:rowOff>
    </xdr:to>
    <xdr:sp macro="" textlink="">
      <xdr:nvSpPr>
        <xdr:cNvPr id="148" name="楕円 147"/>
        <xdr:cNvSpPr/>
      </xdr:nvSpPr>
      <xdr:spPr>
        <a:xfrm>
          <a:off x="1079500" y="97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60069</xdr:rowOff>
    </xdr:from>
    <xdr:ext cx="534377" cy="259045"/>
    <xdr:sp macro="" textlink="">
      <xdr:nvSpPr>
        <xdr:cNvPr id="149" name="テキスト ボックス 148"/>
        <xdr:cNvSpPr txBox="1"/>
      </xdr:nvSpPr>
      <xdr:spPr>
        <a:xfrm>
          <a:off x="863111" y="98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120211</xdr:rowOff>
    </xdr:from>
    <xdr:to>
      <xdr:col>24</xdr:col>
      <xdr:colOff>63500</xdr:colOff>
      <xdr:row>76</xdr:row>
      <xdr:rowOff>129699</xdr:rowOff>
    </xdr:to>
    <xdr:cxnSp macro="">
      <xdr:nvCxnSpPr>
        <xdr:cNvPr id="174" name="直線コネクタ 173"/>
        <xdr:cNvCxnSpPr/>
      </xdr:nvCxnSpPr>
      <xdr:spPr>
        <a:xfrm>
          <a:off x="3797300" y="13150411"/>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104039</xdr:rowOff>
    </xdr:from>
    <xdr:to>
      <xdr:col>19</xdr:col>
      <xdr:colOff>177800</xdr:colOff>
      <xdr:row>76</xdr:row>
      <xdr:rowOff>120211</xdr:rowOff>
    </xdr:to>
    <xdr:cxnSp macro="">
      <xdr:nvCxnSpPr>
        <xdr:cNvPr id="177" name="直線コネクタ 176"/>
        <xdr:cNvCxnSpPr/>
      </xdr:nvCxnSpPr>
      <xdr:spPr>
        <a:xfrm>
          <a:off x="2908300" y="13134239"/>
          <a:ext cx="889000" cy="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99180</xdr:rowOff>
    </xdr:from>
    <xdr:to>
      <xdr:col>15</xdr:col>
      <xdr:colOff>50800</xdr:colOff>
      <xdr:row>76</xdr:row>
      <xdr:rowOff>104039</xdr:rowOff>
    </xdr:to>
    <xdr:cxnSp macro="">
      <xdr:nvCxnSpPr>
        <xdr:cNvPr id="180" name="直線コネクタ 179"/>
        <xdr:cNvCxnSpPr/>
      </xdr:nvCxnSpPr>
      <xdr:spPr>
        <a:xfrm>
          <a:off x="2019300" y="13129380"/>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96152</xdr:rowOff>
    </xdr:from>
    <xdr:to>
      <xdr:col>10</xdr:col>
      <xdr:colOff>114300</xdr:colOff>
      <xdr:row>76</xdr:row>
      <xdr:rowOff>99180</xdr:rowOff>
    </xdr:to>
    <xdr:cxnSp macro="">
      <xdr:nvCxnSpPr>
        <xdr:cNvPr id="183" name="直線コネクタ 182"/>
        <xdr:cNvCxnSpPr/>
      </xdr:nvCxnSpPr>
      <xdr:spPr>
        <a:xfrm>
          <a:off x="1130300" y="13126352"/>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78899</xdr:rowOff>
    </xdr:from>
    <xdr:to>
      <xdr:col>24</xdr:col>
      <xdr:colOff>114300</xdr:colOff>
      <xdr:row>77</xdr:row>
      <xdr:rowOff>9049</xdr:rowOff>
    </xdr:to>
    <xdr:sp macro="" textlink="">
      <xdr:nvSpPr>
        <xdr:cNvPr id="193" name="楕円 192"/>
        <xdr:cNvSpPr/>
      </xdr:nvSpPr>
      <xdr:spPr>
        <a:xfrm>
          <a:off x="4584700" y="131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57326</xdr:rowOff>
    </xdr:from>
    <xdr:ext cx="469744" cy="259045"/>
    <xdr:sp macro="" textlink="">
      <xdr:nvSpPr>
        <xdr:cNvPr id="194" name="維持補修費該当値テキスト"/>
        <xdr:cNvSpPr txBox="1"/>
      </xdr:nvSpPr>
      <xdr:spPr>
        <a:xfrm>
          <a:off x="4686300" y="1308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69411</xdr:rowOff>
    </xdr:from>
    <xdr:to>
      <xdr:col>20</xdr:col>
      <xdr:colOff>38100</xdr:colOff>
      <xdr:row>76</xdr:row>
      <xdr:rowOff>171011</xdr:rowOff>
    </xdr:to>
    <xdr:sp macro="" textlink="">
      <xdr:nvSpPr>
        <xdr:cNvPr id="195" name="楕円 194"/>
        <xdr:cNvSpPr/>
      </xdr:nvSpPr>
      <xdr:spPr>
        <a:xfrm>
          <a:off x="3746500" y="130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16089</xdr:rowOff>
    </xdr:from>
    <xdr:ext cx="469744" cy="259045"/>
    <xdr:sp macro="" textlink="">
      <xdr:nvSpPr>
        <xdr:cNvPr id="196" name="テキスト ボックス 195"/>
        <xdr:cNvSpPr txBox="1"/>
      </xdr:nvSpPr>
      <xdr:spPr>
        <a:xfrm>
          <a:off x="3562428" y="1287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53239</xdr:rowOff>
    </xdr:from>
    <xdr:to>
      <xdr:col>15</xdr:col>
      <xdr:colOff>101600</xdr:colOff>
      <xdr:row>76</xdr:row>
      <xdr:rowOff>154839</xdr:rowOff>
    </xdr:to>
    <xdr:sp macro="" textlink="">
      <xdr:nvSpPr>
        <xdr:cNvPr id="197" name="楕円 196"/>
        <xdr:cNvSpPr/>
      </xdr:nvSpPr>
      <xdr:spPr>
        <a:xfrm>
          <a:off x="2857500" y="130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171366</xdr:rowOff>
    </xdr:from>
    <xdr:ext cx="469744" cy="259045"/>
    <xdr:sp macro="" textlink="">
      <xdr:nvSpPr>
        <xdr:cNvPr id="198" name="テキスト ボックス 197"/>
        <xdr:cNvSpPr txBox="1"/>
      </xdr:nvSpPr>
      <xdr:spPr>
        <a:xfrm>
          <a:off x="2673428" y="128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48380</xdr:rowOff>
    </xdr:from>
    <xdr:to>
      <xdr:col>10</xdr:col>
      <xdr:colOff>165100</xdr:colOff>
      <xdr:row>76</xdr:row>
      <xdr:rowOff>149980</xdr:rowOff>
    </xdr:to>
    <xdr:sp macro="" textlink="">
      <xdr:nvSpPr>
        <xdr:cNvPr id="199" name="楕円 198"/>
        <xdr:cNvSpPr/>
      </xdr:nvSpPr>
      <xdr:spPr>
        <a:xfrm>
          <a:off x="1968500" y="130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141107</xdr:rowOff>
    </xdr:from>
    <xdr:ext cx="469744" cy="259045"/>
    <xdr:sp macro="" textlink="">
      <xdr:nvSpPr>
        <xdr:cNvPr id="200" name="テキスト ボックス 199"/>
        <xdr:cNvSpPr txBox="1"/>
      </xdr:nvSpPr>
      <xdr:spPr>
        <a:xfrm>
          <a:off x="1784428" y="1317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45352</xdr:rowOff>
    </xdr:from>
    <xdr:to>
      <xdr:col>6</xdr:col>
      <xdr:colOff>38100</xdr:colOff>
      <xdr:row>76</xdr:row>
      <xdr:rowOff>146952</xdr:rowOff>
    </xdr:to>
    <xdr:sp macro="" textlink="">
      <xdr:nvSpPr>
        <xdr:cNvPr id="201" name="楕円 200"/>
        <xdr:cNvSpPr/>
      </xdr:nvSpPr>
      <xdr:spPr>
        <a:xfrm>
          <a:off x="1079500" y="130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163478</xdr:rowOff>
    </xdr:from>
    <xdr:ext cx="469744" cy="259045"/>
    <xdr:sp macro="" textlink="">
      <xdr:nvSpPr>
        <xdr:cNvPr id="202" name="テキスト ボックス 201"/>
        <xdr:cNvSpPr txBox="1"/>
      </xdr:nvSpPr>
      <xdr:spPr>
        <a:xfrm>
          <a:off x="895428" y="128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1663</xdr:rowOff>
    </xdr:from>
    <xdr:to>
      <xdr:col>24</xdr:col>
      <xdr:colOff>63500</xdr:colOff>
      <xdr:row>91</xdr:row>
      <xdr:rowOff>150158</xdr:rowOff>
    </xdr:to>
    <xdr:cxnSp macro="">
      <xdr:nvCxnSpPr>
        <xdr:cNvPr id="232" name="直線コネクタ 231"/>
        <xdr:cNvCxnSpPr/>
      </xdr:nvCxnSpPr>
      <xdr:spPr>
        <a:xfrm flipV="1">
          <a:off x="3797300" y="15603613"/>
          <a:ext cx="838200" cy="1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150158</xdr:rowOff>
    </xdr:from>
    <xdr:to>
      <xdr:col>19</xdr:col>
      <xdr:colOff>177800</xdr:colOff>
      <xdr:row>92</xdr:row>
      <xdr:rowOff>90075</xdr:rowOff>
    </xdr:to>
    <xdr:cxnSp macro="">
      <xdr:nvCxnSpPr>
        <xdr:cNvPr id="235" name="直線コネクタ 234"/>
        <xdr:cNvCxnSpPr/>
      </xdr:nvCxnSpPr>
      <xdr:spPr>
        <a:xfrm flipV="1">
          <a:off x="2908300" y="15752108"/>
          <a:ext cx="889000" cy="1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81235</xdr:rowOff>
    </xdr:from>
    <xdr:to>
      <xdr:col>15</xdr:col>
      <xdr:colOff>50800</xdr:colOff>
      <xdr:row>92</xdr:row>
      <xdr:rowOff>90075</xdr:rowOff>
    </xdr:to>
    <xdr:cxnSp macro="">
      <xdr:nvCxnSpPr>
        <xdr:cNvPr id="238" name="直線コネクタ 237"/>
        <xdr:cNvCxnSpPr/>
      </xdr:nvCxnSpPr>
      <xdr:spPr>
        <a:xfrm>
          <a:off x="2019300" y="15854635"/>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81235</xdr:rowOff>
    </xdr:from>
    <xdr:to>
      <xdr:col>10</xdr:col>
      <xdr:colOff>114300</xdr:colOff>
      <xdr:row>92</xdr:row>
      <xdr:rowOff>88875</xdr:rowOff>
    </xdr:to>
    <xdr:cxnSp macro="">
      <xdr:nvCxnSpPr>
        <xdr:cNvPr id="241" name="直線コネクタ 240"/>
        <xdr:cNvCxnSpPr/>
      </xdr:nvCxnSpPr>
      <xdr:spPr>
        <a:xfrm flipV="1">
          <a:off x="1130300" y="15854635"/>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122313</xdr:rowOff>
    </xdr:from>
    <xdr:to>
      <xdr:col>24</xdr:col>
      <xdr:colOff>114300</xdr:colOff>
      <xdr:row>91</xdr:row>
      <xdr:rowOff>52463</xdr:rowOff>
    </xdr:to>
    <xdr:sp macro="" textlink="">
      <xdr:nvSpPr>
        <xdr:cNvPr id="251" name="楕円 250"/>
        <xdr:cNvSpPr/>
      </xdr:nvSpPr>
      <xdr:spPr>
        <a:xfrm>
          <a:off x="4584700" y="155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75340</xdr:rowOff>
    </xdr:from>
    <xdr:ext cx="599010" cy="259045"/>
    <xdr:sp macro="" textlink="">
      <xdr:nvSpPr>
        <xdr:cNvPr id="252" name="扶助費該当値テキスト"/>
        <xdr:cNvSpPr txBox="1"/>
      </xdr:nvSpPr>
      <xdr:spPr>
        <a:xfrm>
          <a:off x="4686300" y="1550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99358</xdr:rowOff>
    </xdr:from>
    <xdr:to>
      <xdr:col>20</xdr:col>
      <xdr:colOff>38100</xdr:colOff>
      <xdr:row>92</xdr:row>
      <xdr:rowOff>29508</xdr:rowOff>
    </xdr:to>
    <xdr:sp macro="" textlink="">
      <xdr:nvSpPr>
        <xdr:cNvPr id="253" name="楕円 252"/>
        <xdr:cNvSpPr/>
      </xdr:nvSpPr>
      <xdr:spPr>
        <a:xfrm>
          <a:off x="3746500" y="15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46035</xdr:rowOff>
    </xdr:from>
    <xdr:ext cx="599010" cy="259045"/>
    <xdr:sp macro="" textlink="">
      <xdr:nvSpPr>
        <xdr:cNvPr id="254" name="テキスト ボックス 253"/>
        <xdr:cNvSpPr txBox="1"/>
      </xdr:nvSpPr>
      <xdr:spPr>
        <a:xfrm>
          <a:off x="3497795" y="1547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39275</xdr:rowOff>
    </xdr:from>
    <xdr:to>
      <xdr:col>15</xdr:col>
      <xdr:colOff>101600</xdr:colOff>
      <xdr:row>92</xdr:row>
      <xdr:rowOff>140875</xdr:rowOff>
    </xdr:to>
    <xdr:sp macro="" textlink="">
      <xdr:nvSpPr>
        <xdr:cNvPr id="255" name="楕円 254"/>
        <xdr:cNvSpPr/>
      </xdr:nvSpPr>
      <xdr:spPr>
        <a:xfrm>
          <a:off x="2857500" y="15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157402</xdr:rowOff>
    </xdr:from>
    <xdr:ext cx="599010" cy="259045"/>
    <xdr:sp macro="" textlink="">
      <xdr:nvSpPr>
        <xdr:cNvPr id="256" name="テキスト ボックス 255"/>
        <xdr:cNvSpPr txBox="1"/>
      </xdr:nvSpPr>
      <xdr:spPr>
        <a:xfrm>
          <a:off x="2608795" y="1558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30435</xdr:rowOff>
    </xdr:from>
    <xdr:to>
      <xdr:col>10</xdr:col>
      <xdr:colOff>165100</xdr:colOff>
      <xdr:row>92</xdr:row>
      <xdr:rowOff>132035</xdr:rowOff>
    </xdr:to>
    <xdr:sp macro="" textlink="">
      <xdr:nvSpPr>
        <xdr:cNvPr id="257" name="楕円 256"/>
        <xdr:cNvSpPr/>
      </xdr:nvSpPr>
      <xdr:spPr>
        <a:xfrm>
          <a:off x="1968500" y="158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148562</xdr:rowOff>
    </xdr:from>
    <xdr:ext cx="599010" cy="259045"/>
    <xdr:sp macro="" textlink="">
      <xdr:nvSpPr>
        <xdr:cNvPr id="258" name="テキスト ボックス 257"/>
        <xdr:cNvSpPr txBox="1"/>
      </xdr:nvSpPr>
      <xdr:spPr>
        <a:xfrm>
          <a:off x="1719795" y="1557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38075</xdr:rowOff>
    </xdr:from>
    <xdr:to>
      <xdr:col>6</xdr:col>
      <xdr:colOff>38100</xdr:colOff>
      <xdr:row>92</xdr:row>
      <xdr:rowOff>139675</xdr:rowOff>
    </xdr:to>
    <xdr:sp macro="" textlink="">
      <xdr:nvSpPr>
        <xdr:cNvPr id="259" name="楕円 258"/>
        <xdr:cNvSpPr/>
      </xdr:nvSpPr>
      <xdr:spPr>
        <a:xfrm>
          <a:off x="1079500" y="158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156202</xdr:rowOff>
    </xdr:from>
    <xdr:ext cx="599010" cy="259045"/>
    <xdr:sp macro="" textlink="">
      <xdr:nvSpPr>
        <xdr:cNvPr id="260" name="テキスト ボックス 259"/>
        <xdr:cNvSpPr txBox="1"/>
      </xdr:nvSpPr>
      <xdr:spPr>
        <a:xfrm>
          <a:off x="830795" y="1558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130487</xdr:rowOff>
    </xdr:from>
    <xdr:to>
      <xdr:col>55</xdr:col>
      <xdr:colOff>0</xdr:colOff>
      <xdr:row>39</xdr:row>
      <xdr:rowOff>60437</xdr:rowOff>
    </xdr:to>
    <xdr:cxnSp macro="">
      <xdr:nvCxnSpPr>
        <xdr:cNvPr id="290" name="直線コネクタ 289"/>
        <xdr:cNvCxnSpPr/>
      </xdr:nvCxnSpPr>
      <xdr:spPr>
        <a:xfrm flipV="1">
          <a:off x="9639300" y="5788337"/>
          <a:ext cx="838200" cy="95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60437</xdr:rowOff>
    </xdr:from>
    <xdr:to>
      <xdr:col>50</xdr:col>
      <xdr:colOff>114300</xdr:colOff>
      <xdr:row>39</xdr:row>
      <xdr:rowOff>92799</xdr:rowOff>
    </xdr:to>
    <xdr:cxnSp macro="">
      <xdr:nvCxnSpPr>
        <xdr:cNvPr id="293" name="直線コネクタ 292"/>
        <xdr:cNvCxnSpPr/>
      </xdr:nvCxnSpPr>
      <xdr:spPr>
        <a:xfrm flipV="1">
          <a:off x="8750300" y="6746987"/>
          <a:ext cx="8890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5" name="テキスト ボックス 294"/>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85582</xdr:rowOff>
    </xdr:from>
    <xdr:to>
      <xdr:col>45</xdr:col>
      <xdr:colOff>177800</xdr:colOff>
      <xdr:row>39</xdr:row>
      <xdr:rowOff>92799</xdr:rowOff>
    </xdr:to>
    <xdr:cxnSp macro="">
      <xdr:nvCxnSpPr>
        <xdr:cNvPr id="296" name="直線コネクタ 295"/>
        <xdr:cNvCxnSpPr/>
      </xdr:nvCxnSpPr>
      <xdr:spPr>
        <a:xfrm>
          <a:off x="7861300" y="6772132"/>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62254</xdr:rowOff>
    </xdr:from>
    <xdr:ext cx="534377" cy="259045"/>
    <xdr:sp macro="" textlink="">
      <xdr:nvSpPr>
        <xdr:cNvPr id="298" name="テキスト ボックス 297"/>
        <xdr:cNvSpPr txBox="1"/>
      </xdr:nvSpPr>
      <xdr:spPr>
        <a:xfrm>
          <a:off x="8483111" y="64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85582</xdr:rowOff>
    </xdr:from>
    <xdr:to>
      <xdr:col>41</xdr:col>
      <xdr:colOff>50800</xdr:colOff>
      <xdr:row>39</xdr:row>
      <xdr:rowOff>109792</xdr:rowOff>
    </xdr:to>
    <xdr:cxnSp macro="">
      <xdr:nvCxnSpPr>
        <xdr:cNvPr id="299" name="直線コネクタ 298"/>
        <xdr:cNvCxnSpPr/>
      </xdr:nvCxnSpPr>
      <xdr:spPr>
        <a:xfrm flipV="1">
          <a:off x="6972300" y="6772132"/>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82364</xdr:rowOff>
    </xdr:from>
    <xdr:ext cx="534377" cy="259045"/>
    <xdr:sp macro="" textlink="">
      <xdr:nvSpPr>
        <xdr:cNvPr id="301" name="テキスト ボックス 300"/>
        <xdr:cNvSpPr txBox="1"/>
      </xdr:nvSpPr>
      <xdr:spPr>
        <a:xfrm>
          <a:off x="7594111" y="642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103357</xdr:rowOff>
    </xdr:from>
    <xdr:ext cx="534377" cy="259045"/>
    <xdr:sp macro="" textlink="">
      <xdr:nvSpPr>
        <xdr:cNvPr id="303" name="テキスト ボックス 302"/>
        <xdr:cNvSpPr txBox="1"/>
      </xdr:nvSpPr>
      <xdr:spPr>
        <a:xfrm>
          <a:off x="6705111" y="64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79687</xdr:rowOff>
    </xdr:from>
    <xdr:to>
      <xdr:col>55</xdr:col>
      <xdr:colOff>50800</xdr:colOff>
      <xdr:row>34</xdr:row>
      <xdr:rowOff>9837</xdr:rowOff>
    </xdr:to>
    <xdr:sp macro="" textlink="">
      <xdr:nvSpPr>
        <xdr:cNvPr id="309" name="楕円 308"/>
        <xdr:cNvSpPr/>
      </xdr:nvSpPr>
      <xdr:spPr>
        <a:xfrm>
          <a:off x="10426700" y="57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102564</xdr:rowOff>
    </xdr:from>
    <xdr:ext cx="599010" cy="259045"/>
    <xdr:sp macro="" textlink="">
      <xdr:nvSpPr>
        <xdr:cNvPr id="310" name="補助費等該当値テキスト"/>
        <xdr:cNvSpPr txBox="1"/>
      </xdr:nvSpPr>
      <xdr:spPr>
        <a:xfrm>
          <a:off x="10528300" y="558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9637</xdr:rowOff>
    </xdr:from>
    <xdr:to>
      <xdr:col>50</xdr:col>
      <xdr:colOff>165100</xdr:colOff>
      <xdr:row>39</xdr:row>
      <xdr:rowOff>111237</xdr:rowOff>
    </xdr:to>
    <xdr:sp macro="" textlink="">
      <xdr:nvSpPr>
        <xdr:cNvPr id="311" name="楕円 310"/>
        <xdr:cNvSpPr/>
      </xdr:nvSpPr>
      <xdr:spPr>
        <a:xfrm>
          <a:off x="9588500" y="6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102364</xdr:rowOff>
    </xdr:from>
    <xdr:ext cx="534377" cy="259045"/>
    <xdr:sp macro="" textlink="">
      <xdr:nvSpPr>
        <xdr:cNvPr id="312" name="テキスト ボックス 311"/>
        <xdr:cNvSpPr txBox="1"/>
      </xdr:nvSpPr>
      <xdr:spPr>
        <a:xfrm>
          <a:off x="9372111" y="678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41999</xdr:rowOff>
    </xdr:from>
    <xdr:to>
      <xdr:col>46</xdr:col>
      <xdr:colOff>38100</xdr:colOff>
      <xdr:row>39</xdr:row>
      <xdr:rowOff>143599</xdr:rowOff>
    </xdr:to>
    <xdr:sp macro="" textlink="">
      <xdr:nvSpPr>
        <xdr:cNvPr id="313" name="楕円 312"/>
        <xdr:cNvSpPr/>
      </xdr:nvSpPr>
      <xdr:spPr>
        <a:xfrm>
          <a:off x="8699500" y="67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134726</xdr:rowOff>
    </xdr:from>
    <xdr:ext cx="534377" cy="259045"/>
    <xdr:sp macro="" textlink="">
      <xdr:nvSpPr>
        <xdr:cNvPr id="314" name="テキスト ボックス 313"/>
        <xdr:cNvSpPr txBox="1"/>
      </xdr:nvSpPr>
      <xdr:spPr>
        <a:xfrm>
          <a:off x="8483111" y="682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34782</xdr:rowOff>
    </xdr:from>
    <xdr:to>
      <xdr:col>41</xdr:col>
      <xdr:colOff>101600</xdr:colOff>
      <xdr:row>39</xdr:row>
      <xdr:rowOff>136382</xdr:rowOff>
    </xdr:to>
    <xdr:sp macro="" textlink="">
      <xdr:nvSpPr>
        <xdr:cNvPr id="315" name="楕円 314"/>
        <xdr:cNvSpPr/>
      </xdr:nvSpPr>
      <xdr:spPr>
        <a:xfrm>
          <a:off x="7810500" y="6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127509</xdr:rowOff>
    </xdr:from>
    <xdr:ext cx="534377" cy="259045"/>
    <xdr:sp macro="" textlink="">
      <xdr:nvSpPr>
        <xdr:cNvPr id="316" name="テキスト ボックス 315"/>
        <xdr:cNvSpPr txBox="1"/>
      </xdr:nvSpPr>
      <xdr:spPr>
        <a:xfrm>
          <a:off x="7594111" y="681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58992</xdr:rowOff>
    </xdr:from>
    <xdr:to>
      <xdr:col>36</xdr:col>
      <xdr:colOff>165100</xdr:colOff>
      <xdr:row>39</xdr:row>
      <xdr:rowOff>160592</xdr:rowOff>
    </xdr:to>
    <xdr:sp macro="" textlink="">
      <xdr:nvSpPr>
        <xdr:cNvPr id="317" name="楕円 316"/>
        <xdr:cNvSpPr/>
      </xdr:nvSpPr>
      <xdr:spPr>
        <a:xfrm>
          <a:off x="6921500" y="6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151719</xdr:rowOff>
    </xdr:from>
    <xdr:ext cx="534377" cy="259045"/>
    <xdr:sp macro="" textlink="">
      <xdr:nvSpPr>
        <xdr:cNvPr id="318" name="テキスト ボックス 317"/>
        <xdr:cNvSpPr txBox="1"/>
      </xdr:nvSpPr>
      <xdr:spPr>
        <a:xfrm>
          <a:off x="6705111" y="68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150208</xdr:rowOff>
    </xdr:from>
    <xdr:to>
      <xdr:col>55</xdr:col>
      <xdr:colOff>0</xdr:colOff>
      <xdr:row>55</xdr:row>
      <xdr:rowOff>80721</xdr:rowOff>
    </xdr:to>
    <xdr:cxnSp macro="">
      <xdr:nvCxnSpPr>
        <xdr:cNvPr id="347" name="直線コネクタ 346"/>
        <xdr:cNvCxnSpPr/>
      </xdr:nvCxnSpPr>
      <xdr:spPr>
        <a:xfrm flipV="1">
          <a:off x="9639300" y="9408508"/>
          <a:ext cx="838200" cy="10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29317</xdr:rowOff>
    </xdr:from>
    <xdr:to>
      <xdr:col>50</xdr:col>
      <xdr:colOff>114300</xdr:colOff>
      <xdr:row>55</xdr:row>
      <xdr:rowOff>80721</xdr:rowOff>
    </xdr:to>
    <xdr:cxnSp macro="">
      <xdr:nvCxnSpPr>
        <xdr:cNvPr id="350" name="直線コネクタ 349"/>
        <xdr:cNvCxnSpPr/>
      </xdr:nvCxnSpPr>
      <xdr:spPr>
        <a:xfrm>
          <a:off x="8750300" y="9116167"/>
          <a:ext cx="889000" cy="39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29317</xdr:rowOff>
    </xdr:from>
    <xdr:to>
      <xdr:col>45</xdr:col>
      <xdr:colOff>177800</xdr:colOff>
      <xdr:row>53</xdr:row>
      <xdr:rowOff>85987</xdr:rowOff>
    </xdr:to>
    <xdr:cxnSp macro="">
      <xdr:nvCxnSpPr>
        <xdr:cNvPr id="353" name="直線コネクタ 352"/>
        <xdr:cNvCxnSpPr/>
      </xdr:nvCxnSpPr>
      <xdr:spPr>
        <a:xfrm flipV="1">
          <a:off x="7861300" y="9116167"/>
          <a:ext cx="8890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85987</xdr:rowOff>
    </xdr:from>
    <xdr:to>
      <xdr:col>41</xdr:col>
      <xdr:colOff>50800</xdr:colOff>
      <xdr:row>55</xdr:row>
      <xdr:rowOff>133977</xdr:rowOff>
    </xdr:to>
    <xdr:cxnSp macro="">
      <xdr:nvCxnSpPr>
        <xdr:cNvPr id="356" name="直線コネクタ 355"/>
        <xdr:cNvCxnSpPr/>
      </xdr:nvCxnSpPr>
      <xdr:spPr>
        <a:xfrm flipV="1">
          <a:off x="6972300" y="9172837"/>
          <a:ext cx="889000" cy="3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0" name="テキスト ボックス 359"/>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99408</xdr:rowOff>
    </xdr:from>
    <xdr:to>
      <xdr:col>55</xdr:col>
      <xdr:colOff>50800</xdr:colOff>
      <xdr:row>55</xdr:row>
      <xdr:rowOff>29558</xdr:rowOff>
    </xdr:to>
    <xdr:sp macro="" textlink="">
      <xdr:nvSpPr>
        <xdr:cNvPr id="366" name="楕円 365"/>
        <xdr:cNvSpPr/>
      </xdr:nvSpPr>
      <xdr:spPr>
        <a:xfrm>
          <a:off x="10426700" y="93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122285</xdr:rowOff>
    </xdr:from>
    <xdr:ext cx="534377" cy="259045"/>
    <xdr:sp macro="" textlink="">
      <xdr:nvSpPr>
        <xdr:cNvPr id="367" name="普通建設事業費該当値テキスト"/>
        <xdr:cNvSpPr txBox="1"/>
      </xdr:nvSpPr>
      <xdr:spPr>
        <a:xfrm>
          <a:off x="10528300" y="920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29921</xdr:rowOff>
    </xdr:from>
    <xdr:to>
      <xdr:col>50</xdr:col>
      <xdr:colOff>165100</xdr:colOff>
      <xdr:row>55</xdr:row>
      <xdr:rowOff>131521</xdr:rowOff>
    </xdr:to>
    <xdr:sp macro="" textlink="">
      <xdr:nvSpPr>
        <xdr:cNvPr id="368" name="楕円 367"/>
        <xdr:cNvSpPr/>
      </xdr:nvSpPr>
      <xdr:spPr>
        <a:xfrm>
          <a:off x="9588500" y="94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148048</xdr:rowOff>
    </xdr:from>
    <xdr:ext cx="534377" cy="259045"/>
    <xdr:sp macro="" textlink="">
      <xdr:nvSpPr>
        <xdr:cNvPr id="369" name="テキスト ボックス 368"/>
        <xdr:cNvSpPr txBox="1"/>
      </xdr:nvSpPr>
      <xdr:spPr>
        <a:xfrm>
          <a:off x="9372111" y="92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149967</xdr:rowOff>
    </xdr:from>
    <xdr:to>
      <xdr:col>46</xdr:col>
      <xdr:colOff>38100</xdr:colOff>
      <xdr:row>53</xdr:row>
      <xdr:rowOff>80117</xdr:rowOff>
    </xdr:to>
    <xdr:sp macro="" textlink="">
      <xdr:nvSpPr>
        <xdr:cNvPr id="370" name="楕円 369"/>
        <xdr:cNvSpPr/>
      </xdr:nvSpPr>
      <xdr:spPr>
        <a:xfrm>
          <a:off x="8699500" y="90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96644</xdr:rowOff>
    </xdr:from>
    <xdr:ext cx="599010" cy="259045"/>
    <xdr:sp macro="" textlink="">
      <xdr:nvSpPr>
        <xdr:cNvPr id="371" name="テキスト ボックス 370"/>
        <xdr:cNvSpPr txBox="1"/>
      </xdr:nvSpPr>
      <xdr:spPr>
        <a:xfrm>
          <a:off x="8450795" y="88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35187</xdr:rowOff>
    </xdr:from>
    <xdr:to>
      <xdr:col>41</xdr:col>
      <xdr:colOff>101600</xdr:colOff>
      <xdr:row>53</xdr:row>
      <xdr:rowOff>136787</xdr:rowOff>
    </xdr:to>
    <xdr:sp macro="" textlink="">
      <xdr:nvSpPr>
        <xdr:cNvPr id="372" name="楕円 371"/>
        <xdr:cNvSpPr/>
      </xdr:nvSpPr>
      <xdr:spPr>
        <a:xfrm>
          <a:off x="7810500" y="91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153314</xdr:rowOff>
    </xdr:from>
    <xdr:ext cx="599010" cy="259045"/>
    <xdr:sp macro="" textlink="">
      <xdr:nvSpPr>
        <xdr:cNvPr id="373" name="テキスト ボックス 372"/>
        <xdr:cNvSpPr txBox="1"/>
      </xdr:nvSpPr>
      <xdr:spPr>
        <a:xfrm>
          <a:off x="7561795" y="889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83177</xdr:rowOff>
    </xdr:from>
    <xdr:to>
      <xdr:col>36</xdr:col>
      <xdr:colOff>165100</xdr:colOff>
      <xdr:row>56</xdr:row>
      <xdr:rowOff>13327</xdr:rowOff>
    </xdr:to>
    <xdr:sp macro="" textlink="">
      <xdr:nvSpPr>
        <xdr:cNvPr id="374" name="楕円 373"/>
        <xdr:cNvSpPr/>
      </xdr:nvSpPr>
      <xdr:spPr>
        <a:xfrm>
          <a:off x="6921500" y="95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29854</xdr:rowOff>
    </xdr:from>
    <xdr:ext cx="534377" cy="259045"/>
    <xdr:sp macro="" textlink="">
      <xdr:nvSpPr>
        <xdr:cNvPr id="375" name="テキスト ボックス 374"/>
        <xdr:cNvSpPr txBox="1"/>
      </xdr:nvSpPr>
      <xdr:spPr>
        <a:xfrm>
          <a:off x="6705111" y="928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32601</xdr:rowOff>
    </xdr:from>
    <xdr:to>
      <xdr:col>55</xdr:col>
      <xdr:colOff>0</xdr:colOff>
      <xdr:row>77</xdr:row>
      <xdr:rowOff>90830</xdr:rowOff>
    </xdr:to>
    <xdr:cxnSp macro="">
      <xdr:nvCxnSpPr>
        <xdr:cNvPr id="404" name="直線コネクタ 403"/>
        <xdr:cNvCxnSpPr/>
      </xdr:nvCxnSpPr>
      <xdr:spPr>
        <a:xfrm flipV="1">
          <a:off x="9639300" y="13062801"/>
          <a:ext cx="838200" cy="2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168694</xdr:rowOff>
    </xdr:from>
    <xdr:to>
      <xdr:col>50</xdr:col>
      <xdr:colOff>114300</xdr:colOff>
      <xdr:row>77</xdr:row>
      <xdr:rowOff>90830</xdr:rowOff>
    </xdr:to>
    <xdr:cxnSp macro="">
      <xdr:nvCxnSpPr>
        <xdr:cNvPr id="407" name="直線コネクタ 406"/>
        <xdr:cNvCxnSpPr/>
      </xdr:nvCxnSpPr>
      <xdr:spPr>
        <a:xfrm>
          <a:off x="8750300" y="13198894"/>
          <a:ext cx="889000" cy="9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09" name="テキスト ボックス 408"/>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168694</xdr:rowOff>
    </xdr:from>
    <xdr:to>
      <xdr:col>45</xdr:col>
      <xdr:colOff>177800</xdr:colOff>
      <xdr:row>78</xdr:row>
      <xdr:rowOff>20307</xdr:rowOff>
    </xdr:to>
    <xdr:cxnSp macro="">
      <xdr:nvCxnSpPr>
        <xdr:cNvPr id="410" name="直線コネクタ 409"/>
        <xdr:cNvCxnSpPr/>
      </xdr:nvCxnSpPr>
      <xdr:spPr>
        <a:xfrm flipV="1">
          <a:off x="7861300" y="13198894"/>
          <a:ext cx="889000" cy="19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20307</xdr:rowOff>
    </xdr:from>
    <xdr:to>
      <xdr:col>41</xdr:col>
      <xdr:colOff>50800</xdr:colOff>
      <xdr:row>78</xdr:row>
      <xdr:rowOff>21717</xdr:rowOff>
    </xdr:to>
    <xdr:cxnSp macro="">
      <xdr:nvCxnSpPr>
        <xdr:cNvPr id="413" name="直線コネクタ 412"/>
        <xdr:cNvCxnSpPr/>
      </xdr:nvCxnSpPr>
      <xdr:spPr>
        <a:xfrm flipV="1">
          <a:off x="6972300" y="1339340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5" name="テキスト ボックス 414"/>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153251</xdr:rowOff>
    </xdr:from>
    <xdr:to>
      <xdr:col>55</xdr:col>
      <xdr:colOff>50800</xdr:colOff>
      <xdr:row>76</xdr:row>
      <xdr:rowOff>83401</xdr:rowOff>
    </xdr:to>
    <xdr:sp macro="" textlink="">
      <xdr:nvSpPr>
        <xdr:cNvPr id="423" name="楕円 422"/>
        <xdr:cNvSpPr/>
      </xdr:nvSpPr>
      <xdr:spPr>
        <a:xfrm>
          <a:off x="104267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4678</xdr:rowOff>
    </xdr:from>
    <xdr:ext cx="534377" cy="259045"/>
    <xdr:sp macro="" textlink="">
      <xdr:nvSpPr>
        <xdr:cNvPr id="424" name="普通建設事業費 （ うち新規整備　）該当値テキスト"/>
        <xdr:cNvSpPr txBox="1"/>
      </xdr:nvSpPr>
      <xdr:spPr>
        <a:xfrm>
          <a:off x="10528300" y="128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40030</xdr:rowOff>
    </xdr:from>
    <xdr:to>
      <xdr:col>50</xdr:col>
      <xdr:colOff>165100</xdr:colOff>
      <xdr:row>77</xdr:row>
      <xdr:rowOff>141630</xdr:rowOff>
    </xdr:to>
    <xdr:sp macro="" textlink="">
      <xdr:nvSpPr>
        <xdr:cNvPr id="425" name="楕円 424"/>
        <xdr:cNvSpPr/>
      </xdr:nvSpPr>
      <xdr:spPr>
        <a:xfrm>
          <a:off x="9588500" y="132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158157</xdr:rowOff>
    </xdr:from>
    <xdr:ext cx="534377" cy="259045"/>
    <xdr:sp macro="" textlink="">
      <xdr:nvSpPr>
        <xdr:cNvPr id="426" name="テキスト ボックス 425"/>
        <xdr:cNvSpPr txBox="1"/>
      </xdr:nvSpPr>
      <xdr:spPr>
        <a:xfrm>
          <a:off x="9372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117894</xdr:rowOff>
    </xdr:from>
    <xdr:to>
      <xdr:col>46</xdr:col>
      <xdr:colOff>38100</xdr:colOff>
      <xdr:row>77</xdr:row>
      <xdr:rowOff>48044</xdr:rowOff>
    </xdr:to>
    <xdr:sp macro="" textlink="">
      <xdr:nvSpPr>
        <xdr:cNvPr id="427" name="楕円 426"/>
        <xdr:cNvSpPr/>
      </xdr:nvSpPr>
      <xdr:spPr>
        <a:xfrm>
          <a:off x="8699500" y="131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64571</xdr:rowOff>
    </xdr:from>
    <xdr:ext cx="534377" cy="259045"/>
    <xdr:sp macro="" textlink="">
      <xdr:nvSpPr>
        <xdr:cNvPr id="428" name="テキスト ボックス 427"/>
        <xdr:cNvSpPr txBox="1"/>
      </xdr:nvSpPr>
      <xdr:spPr>
        <a:xfrm>
          <a:off x="8483111" y="129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140957</xdr:rowOff>
    </xdr:from>
    <xdr:to>
      <xdr:col>41</xdr:col>
      <xdr:colOff>101600</xdr:colOff>
      <xdr:row>78</xdr:row>
      <xdr:rowOff>71107</xdr:rowOff>
    </xdr:to>
    <xdr:sp macro="" textlink="">
      <xdr:nvSpPr>
        <xdr:cNvPr id="429" name="楕円 428"/>
        <xdr:cNvSpPr/>
      </xdr:nvSpPr>
      <xdr:spPr>
        <a:xfrm>
          <a:off x="7810500" y="133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87634</xdr:rowOff>
    </xdr:from>
    <xdr:ext cx="534377" cy="259045"/>
    <xdr:sp macro="" textlink="">
      <xdr:nvSpPr>
        <xdr:cNvPr id="430" name="テキスト ボックス 429"/>
        <xdr:cNvSpPr txBox="1"/>
      </xdr:nvSpPr>
      <xdr:spPr>
        <a:xfrm>
          <a:off x="7594111" y="1311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142367</xdr:rowOff>
    </xdr:from>
    <xdr:to>
      <xdr:col>36</xdr:col>
      <xdr:colOff>165100</xdr:colOff>
      <xdr:row>78</xdr:row>
      <xdr:rowOff>72517</xdr:rowOff>
    </xdr:to>
    <xdr:sp macro="" textlink="">
      <xdr:nvSpPr>
        <xdr:cNvPr id="431" name="楕円 430"/>
        <xdr:cNvSpPr/>
      </xdr:nvSpPr>
      <xdr:spPr>
        <a:xfrm>
          <a:off x="6921500" y="133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63644</xdr:rowOff>
    </xdr:from>
    <xdr:ext cx="534377" cy="259045"/>
    <xdr:sp macro="" textlink="">
      <xdr:nvSpPr>
        <xdr:cNvPr id="432" name="テキスト ボックス 431"/>
        <xdr:cNvSpPr txBox="1"/>
      </xdr:nvSpPr>
      <xdr:spPr>
        <a:xfrm>
          <a:off x="6705111" y="134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125330</xdr:rowOff>
    </xdr:from>
    <xdr:to>
      <xdr:col>54</xdr:col>
      <xdr:colOff>189865</xdr:colOff>
      <xdr:row>99</xdr:row>
      <xdr:rowOff>18624</xdr:rowOff>
    </xdr:to>
    <xdr:cxnSp macro="">
      <xdr:nvCxnSpPr>
        <xdr:cNvPr id="458" name="直線コネクタ 457"/>
        <xdr:cNvCxnSpPr/>
      </xdr:nvCxnSpPr>
      <xdr:spPr>
        <a:xfrm flipV="1">
          <a:off x="10475595" y="15898730"/>
          <a:ext cx="1270" cy="10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22451</xdr:rowOff>
    </xdr:from>
    <xdr:ext cx="469744" cy="259045"/>
    <xdr:sp macro="" textlink="">
      <xdr:nvSpPr>
        <xdr:cNvPr id="459" name="普通建設事業費 （ うち更新整備　）最小値テキスト"/>
        <xdr:cNvSpPr txBox="1"/>
      </xdr:nvSpPr>
      <xdr:spPr>
        <a:xfrm>
          <a:off x="10528300" y="169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18624</xdr:rowOff>
    </xdr:from>
    <xdr:to>
      <xdr:col>55</xdr:col>
      <xdr:colOff>88900</xdr:colOff>
      <xdr:row>99</xdr:row>
      <xdr:rowOff>18624</xdr:rowOff>
    </xdr:to>
    <xdr:cxnSp macro="">
      <xdr:nvCxnSpPr>
        <xdr:cNvPr id="460" name="直線コネクタ 459"/>
        <xdr:cNvCxnSpPr/>
      </xdr:nvCxnSpPr>
      <xdr:spPr>
        <a:xfrm>
          <a:off x="10388600" y="1699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72007</xdr:rowOff>
    </xdr:from>
    <xdr:ext cx="534377" cy="259045"/>
    <xdr:sp macro="" textlink="">
      <xdr:nvSpPr>
        <xdr:cNvPr id="461" name="普通建設事業費 （ うち更新整備　）最大値テキスト"/>
        <xdr:cNvSpPr txBox="1"/>
      </xdr:nvSpPr>
      <xdr:spPr>
        <a:xfrm>
          <a:off x="10528300" y="156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125330</xdr:rowOff>
    </xdr:from>
    <xdr:to>
      <xdr:col>55</xdr:col>
      <xdr:colOff>88900</xdr:colOff>
      <xdr:row>92</xdr:row>
      <xdr:rowOff>125330</xdr:rowOff>
    </xdr:to>
    <xdr:cxnSp macro="">
      <xdr:nvCxnSpPr>
        <xdr:cNvPr id="462" name="直線コネクタ 461"/>
        <xdr:cNvCxnSpPr/>
      </xdr:nvCxnSpPr>
      <xdr:spPr>
        <a:xfrm>
          <a:off x="10388600" y="1589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2719</xdr:rowOff>
    </xdr:from>
    <xdr:to>
      <xdr:col>55</xdr:col>
      <xdr:colOff>0</xdr:colOff>
      <xdr:row>95</xdr:row>
      <xdr:rowOff>105066</xdr:rowOff>
    </xdr:to>
    <xdr:cxnSp macro="">
      <xdr:nvCxnSpPr>
        <xdr:cNvPr id="463" name="直線コネクタ 462"/>
        <xdr:cNvCxnSpPr/>
      </xdr:nvCxnSpPr>
      <xdr:spPr>
        <a:xfrm>
          <a:off x="9639300" y="16290469"/>
          <a:ext cx="838200" cy="1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50460</xdr:rowOff>
    </xdr:from>
    <xdr:ext cx="534377" cy="259045"/>
    <xdr:sp macro="" textlink="">
      <xdr:nvSpPr>
        <xdr:cNvPr id="464" name="普通建設事業費 （ うち更新整備　）平均値テキスト"/>
        <xdr:cNvSpPr txBox="1"/>
      </xdr:nvSpPr>
      <xdr:spPr>
        <a:xfrm>
          <a:off x="10528300" y="16509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72033</xdr:rowOff>
    </xdr:from>
    <xdr:to>
      <xdr:col>55</xdr:col>
      <xdr:colOff>50800</xdr:colOff>
      <xdr:row>97</xdr:row>
      <xdr:rowOff>2183</xdr:rowOff>
    </xdr:to>
    <xdr:sp macro="" textlink="">
      <xdr:nvSpPr>
        <xdr:cNvPr id="465" name="フローチャート: 判断 464"/>
        <xdr:cNvSpPr/>
      </xdr:nvSpPr>
      <xdr:spPr>
        <a:xfrm>
          <a:off x="104267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32291</xdr:rowOff>
    </xdr:from>
    <xdr:to>
      <xdr:col>50</xdr:col>
      <xdr:colOff>114300</xdr:colOff>
      <xdr:row>95</xdr:row>
      <xdr:rowOff>2719</xdr:rowOff>
    </xdr:to>
    <xdr:cxnSp macro="">
      <xdr:nvCxnSpPr>
        <xdr:cNvPr id="466" name="直線コネクタ 465"/>
        <xdr:cNvCxnSpPr/>
      </xdr:nvCxnSpPr>
      <xdr:spPr>
        <a:xfrm>
          <a:off x="8750300" y="15634241"/>
          <a:ext cx="889000" cy="65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31635</xdr:rowOff>
    </xdr:from>
    <xdr:to>
      <xdr:col>50</xdr:col>
      <xdr:colOff>165100</xdr:colOff>
      <xdr:row>96</xdr:row>
      <xdr:rowOff>133235</xdr:rowOff>
    </xdr:to>
    <xdr:sp macro="" textlink="">
      <xdr:nvSpPr>
        <xdr:cNvPr id="467" name="フローチャート: 判断 466"/>
        <xdr:cNvSpPr/>
      </xdr:nvSpPr>
      <xdr:spPr>
        <a:xfrm>
          <a:off x="9588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124362</xdr:rowOff>
    </xdr:from>
    <xdr:ext cx="534377" cy="259045"/>
    <xdr:sp macro="" textlink="">
      <xdr:nvSpPr>
        <xdr:cNvPr id="468" name="テキスト ボックス 467"/>
        <xdr:cNvSpPr txBox="1"/>
      </xdr:nvSpPr>
      <xdr:spPr>
        <a:xfrm>
          <a:off x="9372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32291</xdr:rowOff>
    </xdr:from>
    <xdr:to>
      <xdr:col>45</xdr:col>
      <xdr:colOff>177800</xdr:colOff>
      <xdr:row>92</xdr:row>
      <xdr:rowOff>45469</xdr:rowOff>
    </xdr:to>
    <xdr:cxnSp macro="">
      <xdr:nvCxnSpPr>
        <xdr:cNvPr id="469" name="直線コネクタ 468"/>
        <xdr:cNvCxnSpPr/>
      </xdr:nvCxnSpPr>
      <xdr:spPr>
        <a:xfrm flipV="1">
          <a:off x="7861300" y="15634241"/>
          <a:ext cx="889000" cy="18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72603</xdr:rowOff>
    </xdr:from>
    <xdr:to>
      <xdr:col>46</xdr:col>
      <xdr:colOff>38100</xdr:colOff>
      <xdr:row>97</xdr:row>
      <xdr:rowOff>2753</xdr:rowOff>
    </xdr:to>
    <xdr:sp macro="" textlink="">
      <xdr:nvSpPr>
        <xdr:cNvPr id="470" name="フローチャート: 判断 469"/>
        <xdr:cNvSpPr/>
      </xdr:nvSpPr>
      <xdr:spPr>
        <a:xfrm>
          <a:off x="8699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165330</xdr:rowOff>
    </xdr:from>
    <xdr:ext cx="534377" cy="259045"/>
    <xdr:sp macro="" textlink="">
      <xdr:nvSpPr>
        <xdr:cNvPr id="471" name="テキスト ボックス 470"/>
        <xdr:cNvSpPr txBox="1"/>
      </xdr:nvSpPr>
      <xdr:spPr>
        <a:xfrm>
          <a:off x="8483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45469</xdr:rowOff>
    </xdr:from>
    <xdr:to>
      <xdr:col>41</xdr:col>
      <xdr:colOff>50800</xdr:colOff>
      <xdr:row>95</xdr:row>
      <xdr:rowOff>171100</xdr:rowOff>
    </xdr:to>
    <xdr:cxnSp macro="">
      <xdr:nvCxnSpPr>
        <xdr:cNvPr id="472" name="直線コネクタ 471"/>
        <xdr:cNvCxnSpPr/>
      </xdr:nvCxnSpPr>
      <xdr:spPr>
        <a:xfrm flipV="1">
          <a:off x="6972300" y="15818869"/>
          <a:ext cx="889000" cy="63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76262</xdr:rowOff>
    </xdr:from>
    <xdr:to>
      <xdr:col>41</xdr:col>
      <xdr:colOff>101600</xdr:colOff>
      <xdr:row>97</xdr:row>
      <xdr:rowOff>6412</xdr:rowOff>
    </xdr:to>
    <xdr:sp macro="" textlink="">
      <xdr:nvSpPr>
        <xdr:cNvPr id="473" name="フローチャート: 判断 472"/>
        <xdr:cNvSpPr/>
      </xdr:nvSpPr>
      <xdr:spPr>
        <a:xfrm>
          <a:off x="7810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168989</xdr:rowOff>
    </xdr:from>
    <xdr:ext cx="534377" cy="259045"/>
    <xdr:sp macro="" textlink="">
      <xdr:nvSpPr>
        <xdr:cNvPr id="474" name="テキスト ボックス 473"/>
        <xdr:cNvSpPr txBox="1"/>
      </xdr:nvSpPr>
      <xdr:spPr>
        <a:xfrm>
          <a:off x="7594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111973</xdr:rowOff>
    </xdr:from>
    <xdr:to>
      <xdr:col>36</xdr:col>
      <xdr:colOff>165100</xdr:colOff>
      <xdr:row>97</xdr:row>
      <xdr:rowOff>42123</xdr:rowOff>
    </xdr:to>
    <xdr:sp macro="" textlink="">
      <xdr:nvSpPr>
        <xdr:cNvPr id="475" name="フローチャート: 判断 474"/>
        <xdr:cNvSpPr/>
      </xdr:nvSpPr>
      <xdr:spPr>
        <a:xfrm>
          <a:off x="6921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33250</xdr:rowOff>
    </xdr:from>
    <xdr:ext cx="534377" cy="259045"/>
    <xdr:sp macro="" textlink="">
      <xdr:nvSpPr>
        <xdr:cNvPr id="476" name="テキスト ボックス 475"/>
        <xdr:cNvSpPr txBox="1"/>
      </xdr:nvSpPr>
      <xdr:spPr>
        <a:xfrm>
          <a:off x="6705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54266</xdr:rowOff>
    </xdr:from>
    <xdr:to>
      <xdr:col>55</xdr:col>
      <xdr:colOff>50800</xdr:colOff>
      <xdr:row>95</xdr:row>
      <xdr:rowOff>155866</xdr:rowOff>
    </xdr:to>
    <xdr:sp macro="" textlink="">
      <xdr:nvSpPr>
        <xdr:cNvPr id="482" name="楕円 481"/>
        <xdr:cNvSpPr/>
      </xdr:nvSpPr>
      <xdr:spPr>
        <a:xfrm>
          <a:off x="10426700" y="1634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77143</xdr:rowOff>
    </xdr:from>
    <xdr:ext cx="534377" cy="259045"/>
    <xdr:sp macro="" textlink="">
      <xdr:nvSpPr>
        <xdr:cNvPr id="483" name="普通建設事業費 （ うち更新整備　）該当値テキスト"/>
        <xdr:cNvSpPr txBox="1"/>
      </xdr:nvSpPr>
      <xdr:spPr>
        <a:xfrm>
          <a:off x="10528300" y="161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123369</xdr:rowOff>
    </xdr:from>
    <xdr:to>
      <xdr:col>50</xdr:col>
      <xdr:colOff>165100</xdr:colOff>
      <xdr:row>95</xdr:row>
      <xdr:rowOff>53519</xdr:rowOff>
    </xdr:to>
    <xdr:sp macro="" textlink="">
      <xdr:nvSpPr>
        <xdr:cNvPr id="484" name="楕円 483"/>
        <xdr:cNvSpPr/>
      </xdr:nvSpPr>
      <xdr:spPr>
        <a:xfrm>
          <a:off x="9588500" y="162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70046</xdr:rowOff>
    </xdr:from>
    <xdr:ext cx="534377" cy="259045"/>
    <xdr:sp macro="" textlink="">
      <xdr:nvSpPr>
        <xdr:cNvPr id="485" name="テキスト ボックス 484"/>
        <xdr:cNvSpPr txBox="1"/>
      </xdr:nvSpPr>
      <xdr:spPr>
        <a:xfrm>
          <a:off x="9372111" y="1601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152941</xdr:rowOff>
    </xdr:from>
    <xdr:to>
      <xdr:col>46</xdr:col>
      <xdr:colOff>38100</xdr:colOff>
      <xdr:row>91</xdr:row>
      <xdr:rowOff>83091</xdr:rowOff>
    </xdr:to>
    <xdr:sp macro="" textlink="">
      <xdr:nvSpPr>
        <xdr:cNvPr id="486" name="楕円 485"/>
        <xdr:cNvSpPr/>
      </xdr:nvSpPr>
      <xdr:spPr>
        <a:xfrm>
          <a:off x="8699500" y="15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99618</xdr:rowOff>
    </xdr:from>
    <xdr:ext cx="534377" cy="259045"/>
    <xdr:sp macro="" textlink="">
      <xdr:nvSpPr>
        <xdr:cNvPr id="487" name="テキスト ボックス 486"/>
        <xdr:cNvSpPr txBox="1"/>
      </xdr:nvSpPr>
      <xdr:spPr>
        <a:xfrm>
          <a:off x="8483111" y="153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166119</xdr:rowOff>
    </xdr:from>
    <xdr:to>
      <xdr:col>41</xdr:col>
      <xdr:colOff>101600</xdr:colOff>
      <xdr:row>92</xdr:row>
      <xdr:rowOff>96269</xdr:rowOff>
    </xdr:to>
    <xdr:sp macro="" textlink="">
      <xdr:nvSpPr>
        <xdr:cNvPr id="488" name="楕円 487"/>
        <xdr:cNvSpPr/>
      </xdr:nvSpPr>
      <xdr:spPr>
        <a:xfrm>
          <a:off x="7810500" y="15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112796</xdr:rowOff>
    </xdr:from>
    <xdr:ext cx="534377" cy="259045"/>
    <xdr:sp macro="" textlink="">
      <xdr:nvSpPr>
        <xdr:cNvPr id="489" name="テキスト ボックス 488"/>
        <xdr:cNvSpPr txBox="1"/>
      </xdr:nvSpPr>
      <xdr:spPr>
        <a:xfrm>
          <a:off x="7594111" y="1554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120300</xdr:rowOff>
    </xdr:from>
    <xdr:to>
      <xdr:col>36</xdr:col>
      <xdr:colOff>165100</xdr:colOff>
      <xdr:row>96</xdr:row>
      <xdr:rowOff>50450</xdr:rowOff>
    </xdr:to>
    <xdr:sp macro="" textlink="">
      <xdr:nvSpPr>
        <xdr:cNvPr id="490" name="楕円 489"/>
        <xdr:cNvSpPr/>
      </xdr:nvSpPr>
      <xdr:spPr>
        <a:xfrm>
          <a:off x="6921500" y="16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66977</xdr:rowOff>
    </xdr:from>
    <xdr:ext cx="534377" cy="259045"/>
    <xdr:sp macro="" textlink="">
      <xdr:nvSpPr>
        <xdr:cNvPr id="491" name="テキスト ボックス 490"/>
        <xdr:cNvSpPr txBox="1"/>
      </xdr:nvSpPr>
      <xdr:spPr>
        <a:xfrm>
          <a:off x="6705111" y="161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3" name="直線コネクタ 512"/>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6"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7" name="直線コネクタ 516"/>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45448</xdr:rowOff>
    </xdr:from>
    <xdr:to>
      <xdr:col>85</xdr:col>
      <xdr:colOff>127000</xdr:colOff>
      <xdr:row>38</xdr:row>
      <xdr:rowOff>9535</xdr:rowOff>
    </xdr:to>
    <xdr:cxnSp macro="">
      <xdr:nvCxnSpPr>
        <xdr:cNvPr id="518" name="直線コネクタ 517"/>
        <xdr:cNvCxnSpPr/>
      </xdr:nvCxnSpPr>
      <xdr:spPr>
        <a:xfrm flipV="1">
          <a:off x="15481300" y="6217648"/>
          <a:ext cx="8382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9" name="災害復旧事業費平均値テキスト"/>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20" name="フローチャート: 判断 519"/>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137117</xdr:rowOff>
    </xdr:from>
    <xdr:to>
      <xdr:col>81</xdr:col>
      <xdr:colOff>50800</xdr:colOff>
      <xdr:row>38</xdr:row>
      <xdr:rowOff>9535</xdr:rowOff>
    </xdr:to>
    <xdr:cxnSp macro="">
      <xdr:nvCxnSpPr>
        <xdr:cNvPr id="521" name="直線コネクタ 520"/>
        <xdr:cNvCxnSpPr/>
      </xdr:nvCxnSpPr>
      <xdr:spPr>
        <a:xfrm>
          <a:off x="14592300" y="6480767"/>
          <a:ext cx="8890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2" name="フローチャート: 判断 521"/>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3" name="テキスト ボックス 522"/>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137117</xdr:rowOff>
    </xdr:from>
    <xdr:to>
      <xdr:col>76</xdr:col>
      <xdr:colOff>114300</xdr:colOff>
      <xdr:row>37</xdr:row>
      <xdr:rowOff>145758</xdr:rowOff>
    </xdr:to>
    <xdr:cxnSp macro="">
      <xdr:nvCxnSpPr>
        <xdr:cNvPr id="524" name="直線コネクタ 523"/>
        <xdr:cNvCxnSpPr/>
      </xdr:nvCxnSpPr>
      <xdr:spPr>
        <a:xfrm flipV="1">
          <a:off x="13703300" y="6480767"/>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5" name="フローチャート: 判断 524"/>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6" name="テキスト ボックス 525"/>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133185</xdr:rowOff>
    </xdr:from>
    <xdr:to>
      <xdr:col>71</xdr:col>
      <xdr:colOff>177800</xdr:colOff>
      <xdr:row>37</xdr:row>
      <xdr:rowOff>145758</xdr:rowOff>
    </xdr:to>
    <xdr:cxnSp macro="">
      <xdr:nvCxnSpPr>
        <xdr:cNvPr id="527" name="直線コネクタ 526"/>
        <xdr:cNvCxnSpPr/>
      </xdr:nvCxnSpPr>
      <xdr:spPr>
        <a:xfrm>
          <a:off x="12814300" y="647683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8" name="フローチャート: 判断 527"/>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142011</xdr:rowOff>
    </xdr:from>
    <xdr:ext cx="469744" cy="259045"/>
    <xdr:sp macro="" textlink="">
      <xdr:nvSpPr>
        <xdr:cNvPr id="529" name="テキスト ボックス 528"/>
        <xdr:cNvSpPr txBox="1"/>
      </xdr:nvSpPr>
      <xdr:spPr>
        <a:xfrm>
          <a:off x="13468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30" name="フローチャート: 判断 529"/>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31" name="テキスト ボックス 530"/>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166098</xdr:rowOff>
    </xdr:from>
    <xdr:to>
      <xdr:col>85</xdr:col>
      <xdr:colOff>177800</xdr:colOff>
      <xdr:row>36</xdr:row>
      <xdr:rowOff>96248</xdr:rowOff>
    </xdr:to>
    <xdr:sp macro="" textlink="">
      <xdr:nvSpPr>
        <xdr:cNvPr id="537" name="楕円 536"/>
        <xdr:cNvSpPr/>
      </xdr:nvSpPr>
      <xdr:spPr>
        <a:xfrm>
          <a:off x="16268700" y="61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17525</xdr:rowOff>
    </xdr:from>
    <xdr:ext cx="534377" cy="259045"/>
    <xdr:sp macro="" textlink="">
      <xdr:nvSpPr>
        <xdr:cNvPr id="538" name="災害復旧事業費該当値テキスト"/>
        <xdr:cNvSpPr txBox="1"/>
      </xdr:nvSpPr>
      <xdr:spPr>
        <a:xfrm>
          <a:off x="16370300" y="601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130185</xdr:rowOff>
    </xdr:from>
    <xdr:to>
      <xdr:col>81</xdr:col>
      <xdr:colOff>101600</xdr:colOff>
      <xdr:row>38</xdr:row>
      <xdr:rowOff>60335</xdr:rowOff>
    </xdr:to>
    <xdr:sp macro="" textlink="">
      <xdr:nvSpPr>
        <xdr:cNvPr id="539" name="楕円 538"/>
        <xdr:cNvSpPr/>
      </xdr:nvSpPr>
      <xdr:spPr>
        <a:xfrm>
          <a:off x="154305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76862</xdr:rowOff>
    </xdr:from>
    <xdr:ext cx="469744" cy="259045"/>
    <xdr:sp macro="" textlink="">
      <xdr:nvSpPr>
        <xdr:cNvPr id="540" name="テキスト ボックス 539"/>
        <xdr:cNvSpPr txBox="1"/>
      </xdr:nvSpPr>
      <xdr:spPr>
        <a:xfrm>
          <a:off x="15246428" y="624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86317</xdr:rowOff>
    </xdr:from>
    <xdr:to>
      <xdr:col>76</xdr:col>
      <xdr:colOff>165100</xdr:colOff>
      <xdr:row>38</xdr:row>
      <xdr:rowOff>16467</xdr:rowOff>
    </xdr:to>
    <xdr:sp macro="" textlink="">
      <xdr:nvSpPr>
        <xdr:cNvPr id="541" name="楕円 540"/>
        <xdr:cNvSpPr/>
      </xdr:nvSpPr>
      <xdr:spPr>
        <a:xfrm>
          <a:off x="14541500" y="642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32994</xdr:rowOff>
    </xdr:from>
    <xdr:ext cx="469744" cy="259045"/>
    <xdr:sp macro="" textlink="">
      <xdr:nvSpPr>
        <xdr:cNvPr id="542" name="テキスト ボックス 541"/>
        <xdr:cNvSpPr txBox="1"/>
      </xdr:nvSpPr>
      <xdr:spPr>
        <a:xfrm>
          <a:off x="14357428" y="620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94958</xdr:rowOff>
    </xdr:from>
    <xdr:to>
      <xdr:col>72</xdr:col>
      <xdr:colOff>38100</xdr:colOff>
      <xdr:row>38</xdr:row>
      <xdr:rowOff>25108</xdr:rowOff>
    </xdr:to>
    <xdr:sp macro="" textlink="">
      <xdr:nvSpPr>
        <xdr:cNvPr id="543" name="楕円 542"/>
        <xdr:cNvSpPr/>
      </xdr:nvSpPr>
      <xdr:spPr>
        <a:xfrm>
          <a:off x="13652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41635</xdr:rowOff>
    </xdr:from>
    <xdr:ext cx="469744" cy="259045"/>
    <xdr:sp macro="" textlink="">
      <xdr:nvSpPr>
        <xdr:cNvPr id="544" name="テキスト ボックス 543"/>
        <xdr:cNvSpPr txBox="1"/>
      </xdr:nvSpPr>
      <xdr:spPr>
        <a:xfrm>
          <a:off x="13468428" y="621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82385</xdr:rowOff>
    </xdr:from>
    <xdr:to>
      <xdr:col>67</xdr:col>
      <xdr:colOff>101600</xdr:colOff>
      <xdr:row>38</xdr:row>
      <xdr:rowOff>12535</xdr:rowOff>
    </xdr:to>
    <xdr:sp macro="" textlink="">
      <xdr:nvSpPr>
        <xdr:cNvPr id="545" name="楕円 544"/>
        <xdr:cNvSpPr/>
      </xdr:nvSpPr>
      <xdr:spPr>
        <a:xfrm>
          <a:off x="12763500" y="64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29062</xdr:rowOff>
    </xdr:from>
    <xdr:ext cx="469744" cy="259045"/>
    <xdr:sp macro="" textlink="">
      <xdr:nvSpPr>
        <xdr:cNvPr id="546" name="テキスト ボックス 545"/>
        <xdr:cNvSpPr txBox="1"/>
      </xdr:nvSpPr>
      <xdr:spPr>
        <a:xfrm>
          <a:off x="12579428" y="62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1" name="直線コネクタ 620"/>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2"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3" name="直線コネクタ 622"/>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4"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5" name="直線コネクタ 624"/>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8304</xdr:rowOff>
    </xdr:from>
    <xdr:to>
      <xdr:col>85</xdr:col>
      <xdr:colOff>127000</xdr:colOff>
      <xdr:row>73</xdr:row>
      <xdr:rowOff>16338</xdr:rowOff>
    </xdr:to>
    <xdr:cxnSp macro="">
      <xdr:nvCxnSpPr>
        <xdr:cNvPr id="626" name="直線コネクタ 625"/>
        <xdr:cNvCxnSpPr/>
      </xdr:nvCxnSpPr>
      <xdr:spPr>
        <a:xfrm>
          <a:off x="15481300" y="12524154"/>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7"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8" name="フローチャート: 判断 627"/>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104479</xdr:rowOff>
    </xdr:from>
    <xdr:to>
      <xdr:col>81</xdr:col>
      <xdr:colOff>50800</xdr:colOff>
      <xdr:row>73</xdr:row>
      <xdr:rowOff>8304</xdr:rowOff>
    </xdr:to>
    <xdr:cxnSp macro="">
      <xdr:nvCxnSpPr>
        <xdr:cNvPr id="629" name="直線コネクタ 628"/>
        <xdr:cNvCxnSpPr/>
      </xdr:nvCxnSpPr>
      <xdr:spPr>
        <a:xfrm>
          <a:off x="14592300" y="12448879"/>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30" name="フローチャート: 判断 629"/>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31" name="テキスト ボックス 630"/>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39116</xdr:rowOff>
    </xdr:from>
    <xdr:to>
      <xdr:col>76</xdr:col>
      <xdr:colOff>114300</xdr:colOff>
      <xdr:row>72</xdr:row>
      <xdr:rowOff>104479</xdr:rowOff>
    </xdr:to>
    <xdr:cxnSp macro="">
      <xdr:nvCxnSpPr>
        <xdr:cNvPr id="632" name="直線コネクタ 631"/>
        <xdr:cNvCxnSpPr/>
      </xdr:nvCxnSpPr>
      <xdr:spPr>
        <a:xfrm>
          <a:off x="13703300" y="12383516"/>
          <a:ext cx="889000" cy="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3" name="フローチャート: 判断 632"/>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4" name="テキスト ボックス 633"/>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118849</xdr:rowOff>
    </xdr:from>
    <xdr:to>
      <xdr:col>71</xdr:col>
      <xdr:colOff>177800</xdr:colOff>
      <xdr:row>72</xdr:row>
      <xdr:rowOff>39116</xdr:rowOff>
    </xdr:to>
    <xdr:cxnSp macro="">
      <xdr:nvCxnSpPr>
        <xdr:cNvPr id="635" name="直線コネクタ 634"/>
        <xdr:cNvCxnSpPr/>
      </xdr:nvCxnSpPr>
      <xdr:spPr>
        <a:xfrm>
          <a:off x="12814300" y="12291799"/>
          <a:ext cx="889000" cy="9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6" name="フローチャート: 判断 635"/>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7" name="テキスト ボックス 636"/>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8" name="フローチャート: 判断 637"/>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9" name="テキスト ボックス 638"/>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136988</xdr:rowOff>
    </xdr:from>
    <xdr:to>
      <xdr:col>85</xdr:col>
      <xdr:colOff>177800</xdr:colOff>
      <xdr:row>73</xdr:row>
      <xdr:rowOff>67138</xdr:rowOff>
    </xdr:to>
    <xdr:sp macro="" textlink="">
      <xdr:nvSpPr>
        <xdr:cNvPr id="645" name="楕円 644"/>
        <xdr:cNvSpPr/>
      </xdr:nvSpPr>
      <xdr:spPr>
        <a:xfrm>
          <a:off x="16268700" y="124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159865</xdr:rowOff>
    </xdr:from>
    <xdr:ext cx="534377" cy="259045"/>
    <xdr:sp macro="" textlink="">
      <xdr:nvSpPr>
        <xdr:cNvPr id="646" name="公債費該当値テキスト"/>
        <xdr:cNvSpPr txBox="1"/>
      </xdr:nvSpPr>
      <xdr:spPr>
        <a:xfrm>
          <a:off x="16370300" y="12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128954</xdr:rowOff>
    </xdr:from>
    <xdr:to>
      <xdr:col>81</xdr:col>
      <xdr:colOff>101600</xdr:colOff>
      <xdr:row>73</xdr:row>
      <xdr:rowOff>59104</xdr:rowOff>
    </xdr:to>
    <xdr:sp macro="" textlink="">
      <xdr:nvSpPr>
        <xdr:cNvPr id="647" name="楕円 646"/>
        <xdr:cNvSpPr/>
      </xdr:nvSpPr>
      <xdr:spPr>
        <a:xfrm>
          <a:off x="15430500" y="124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75631</xdr:rowOff>
    </xdr:from>
    <xdr:ext cx="534377" cy="259045"/>
    <xdr:sp macro="" textlink="">
      <xdr:nvSpPr>
        <xdr:cNvPr id="648" name="テキスト ボックス 647"/>
        <xdr:cNvSpPr txBox="1"/>
      </xdr:nvSpPr>
      <xdr:spPr>
        <a:xfrm>
          <a:off x="15214111" y="1224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53679</xdr:rowOff>
    </xdr:from>
    <xdr:to>
      <xdr:col>76</xdr:col>
      <xdr:colOff>165100</xdr:colOff>
      <xdr:row>72</xdr:row>
      <xdr:rowOff>155279</xdr:rowOff>
    </xdr:to>
    <xdr:sp macro="" textlink="">
      <xdr:nvSpPr>
        <xdr:cNvPr id="649" name="楕円 648"/>
        <xdr:cNvSpPr/>
      </xdr:nvSpPr>
      <xdr:spPr>
        <a:xfrm>
          <a:off x="14541500" y="123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356</xdr:rowOff>
    </xdr:from>
    <xdr:ext cx="534377" cy="259045"/>
    <xdr:sp macro="" textlink="">
      <xdr:nvSpPr>
        <xdr:cNvPr id="650" name="テキスト ボックス 649"/>
        <xdr:cNvSpPr txBox="1"/>
      </xdr:nvSpPr>
      <xdr:spPr>
        <a:xfrm>
          <a:off x="14325111" y="121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159766</xdr:rowOff>
    </xdr:from>
    <xdr:to>
      <xdr:col>72</xdr:col>
      <xdr:colOff>38100</xdr:colOff>
      <xdr:row>72</xdr:row>
      <xdr:rowOff>89916</xdr:rowOff>
    </xdr:to>
    <xdr:sp macro="" textlink="">
      <xdr:nvSpPr>
        <xdr:cNvPr id="651" name="楕円 650"/>
        <xdr:cNvSpPr/>
      </xdr:nvSpPr>
      <xdr:spPr>
        <a:xfrm>
          <a:off x="13652500" y="123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106443</xdr:rowOff>
    </xdr:from>
    <xdr:ext cx="534377" cy="259045"/>
    <xdr:sp macro="" textlink="">
      <xdr:nvSpPr>
        <xdr:cNvPr id="652" name="テキスト ボックス 651"/>
        <xdr:cNvSpPr txBox="1"/>
      </xdr:nvSpPr>
      <xdr:spPr>
        <a:xfrm>
          <a:off x="13436111" y="1210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68049</xdr:rowOff>
    </xdr:from>
    <xdr:to>
      <xdr:col>67</xdr:col>
      <xdr:colOff>101600</xdr:colOff>
      <xdr:row>71</xdr:row>
      <xdr:rowOff>169649</xdr:rowOff>
    </xdr:to>
    <xdr:sp macro="" textlink="">
      <xdr:nvSpPr>
        <xdr:cNvPr id="653" name="楕円 652"/>
        <xdr:cNvSpPr/>
      </xdr:nvSpPr>
      <xdr:spPr>
        <a:xfrm>
          <a:off x="12763500" y="122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14726</xdr:rowOff>
    </xdr:from>
    <xdr:ext cx="534377" cy="259045"/>
    <xdr:sp macro="" textlink="">
      <xdr:nvSpPr>
        <xdr:cNvPr id="654" name="テキスト ボックス 653"/>
        <xdr:cNvSpPr txBox="1"/>
      </xdr:nvSpPr>
      <xdr:spPr>
        <a:xfrm>
          <a:off x="12547111" y="1201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8" name="直線コネクタ 677"/>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9"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80" name="直線コネクタ 679"/>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1"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2" name="直線コネクタ 681"/>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88928</xdr:rowOff>
    </xdr:from>
    <xdr:to>
      <xdr:col>85</xdr:col>
      <xdr:colOff>127000</xdr:colOff>
      <xdr:row>97</xdr:row>
      <xdr:rowOff>134603</xdr:rowOff>
    </xdr:to>
    <xdr:cxnSp macro="">
      <xdr:nvCxnSpPr>
        <xdr:cNvPr id="683" name="直線コネクタ 682"/>
        <xdr:cNvCxnSpPr/>
      </xdr:nvCxnSpPr>
      <xdr:spPr>
        <a:xfrm>
          <a:off x="15481300" y="16719578"/>
          <a:ext cx="8382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4"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5" name="フローチャート: 判断 684"/>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34933</xdr:rowOff>
    </xdr:from>
    <xdr:to>
      <xdr:col>81</xdr:col>
      <xdr:colOff>50800</xdr:colOff>
      <xdr:row>97</xdr:row>
      <xdr:rowOff>88928</xdr:rowOff>
    </xdr:to>
    <xdr:cxnSp macro="">
      <xdr:nvCxnSpPr>
        <xdr:cNvPr id="686" name="直線コネクタ 685"/>
        <xdr:cNvCxnSpPr/>
      </xdr:nvCxnSpPr>
      <xdr:spPr>
        <a:xfrm>
          <a:off x="14592300" y="16665583"/>
          <a:ext cx="889000" cy="5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7" name="フローチャート: 判断 686"/>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8" name="テキスト ボックス 687"/>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34933</xdr:rowOff>
    </xdr:from>
    <xdr:to>
      <xdr:col>76</xdr:col>
      <xdr:colOff>114300</xdr:colOff>
      <xdr:row>97</xdr:row>
      <xdr:rowOff>117122</xdr:rowOff>
    </xdr:to>
    <xdr:cxnSp macro="">
      <xdr:nvCxnSpPr>
        <xdr:cNvPr id="689" name="直線コネクタ 688"/>
        <xdr:cNvCxnSpPr/>
      </xdr:nvCxnSpPr>
      <xdr:spPr>
        <a:xfrm flipV="1">
          <a:off x="13703300" y="16665583"/>
          <a:ext cx="889000" cy="8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90" name="フローチャート: 判断 689"/>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91" name="テキスト ボックス 690"/>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117122</xdr:rowOff>
    </xdr:from>
    <xdr:to>
      <xdr:col>71</xdr:col>
      <xdr:colOff>177800</xdr:colOff>
      <xdr:row>97</xdr:row>
      <xdr:rowOff>159497</xdr:rowOff>
    </xdr:to>
    <xdr:cxnSp macro="">
      <xdr:nvCxnSpPr>
        <xdr:cNvPr id="692" name="直線コネクタ 691"/>
        <xdr:cNvCxnSpPr/>
      </xdr:nvCxnSpPr>
      <xdr:spPr>
        <a:xfrm flipV="1">
          <a:off x="12814300" y="16747772"/>
          <a:ext cx="889000" cy="4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3" name="フローチャート: 判断 692"/>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4" name="テキスト ボックス 693"/>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5" name="フローチャート: 判断 694"/>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140913</xdr:rowOff>
    </xdr:from>
    <xdr:ext cx="534377" cy="259045"/>
    <xdr:sp macro="" textlink="">
      <xdr:nvSpPr>
        <xdr:cNvPr id="696" name="テキスト ボックス 695"/>
        <xdr:cNvSpPr txBox="1"/>
      </xdr:nvSpPr>
      <xdr:spPr>
        <a:xfrm>
          <a:off x="12547111" y="16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83803</xdr:rowOff>
    </xdr:from>
    <xdr:to>
      <xdr:col>85</xdr:col>
      <xdr:colOff>177800</xdr:colOff>
      <xdr:row>98</xdr:row>
      <xdr:rowOff>13953</xdr:rowOff>
    </xdr:to>
    <xdr:sp macro="" textlink="">
      <xdr:nvSpPr>
        <xdr:cNvPr id="702" name="楕円 701"/>
        <xdr:cNvSpPr/>
      </xdr:nvSpPr>
      <xdr:spPr>
        <a:xfrm>
          <a:off x="16268700" y="167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106680</xdr:rowOff>
    </xdr:from>
    <xdr:ext cx="534377" cy="259045"/>
    <xdr:sp macro="" textlink="">
      <xdr:nvSpPr>
        <xdr:cNvPr id="703" name="積立金該当値テキスト"/>
        <xdr:cNvSpPr txBox="1"/>
      </xdr:nvSpPr>
      <xdr:spPr>
        <a:xfrm>
          <a:off x="16370300" y="165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38128</xdr:rowOff>
    </xdr:from>
    <xdr:to>
      <xdr:col>81</xdr:col>
      <xdr:colOff>101600</xdr:colOff>
      <xdr:row>97</xdr:row>
      <xdr:rowOff>139728</xdr:rowOff>
    </xdr:to>
    <xdr:sp macro="" textlink="">
      <xdr:nvSpPr>
        <xdr:cNvPr id="704" name="楕円 703"/>
        <xdr:cNvSpPr/>
      </xdr:nvSpPr>
      <xdr:spPr>
        <a:xfrm>
          <a:off x="15430500" y="1666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156255</xdr:rowOff>
    </xdr:from>
    <xdr:ext cx="534377" cy="259045"/>
    <xdr:sp macro="" textlink="">
      <xdr:nvSpPr>
        <xdr:cNvPr id="705" name="テキスト ボックス 704"/>
        <xdr:cNvSpPr txBox="1"/>
      </xdr:nvSpPr>
      <xdr:spPr>
        <a:xfrm>
          <a:off x="15214111" y="164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155583</xdr:rowOff>
    </xdr:from>
    <xdr:to>
      <xdr:col>76</xdr:col>
      <xdr:colOff>165100</xdr:colOff>
      <xdr:row>97</xdr:row>
      <xdr:rowOff>85733</xdr:rowOff>
    </xdr:to>
    <xdr:sp macro="" textlink="">
      <xdr:nvSpPr>
        <xdr:cNvPr id="706" name="楕円 705"/>
        <xdr:cNvSpPr/>
      </xdr:nvSpPr>
      <xdr:spPr>
        <a:xfrm>
          <a:off x="14541500" y="166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102260</xdr:rowOff>
    </xdr:from>
    <xdr:ext cx="534377" cy="259045"/>
    <xdr:sp macro="" textlink="">
      <xdr:nvSpPr>
        <xdr:cNvPr id="707" name="テキスト ボックス 706"/>
        <xdr:cNvSpPr txBox="1"/>
      </xdr:nvSpPr>
      <xdr:spPr>
        <a:xfrm>
          <a:off x="14325111" y="163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66322</xdr:rowOff>
    </xdr:from>
    <xdr:to>
      <xdr:col>72</xdr:col>
      <xdr:colOff>38100</xdr:colOff>
      <xdr:row>97</xdr:row>
      <xdr:rowOff>167922</xdr:rowOff>
    </xdr:to>
    <xdr:sp macro="" textlink="">
      <xdr:nvSpPr>
        <xdr:cNvPr id="708" name="楕円 707"/>
        <xdr:cNvSpPr/>
      </xdr:nvSpPr>
      <xdr:spPr>
        <a:xfrm>
          <a:off x="13652500" y="166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12999</xdr:rowOff>
    </xdr:from>
    <xdr:ext cx="534377" cy="259045"/>
    <xdr:sp macro="" textlink="">
      <xdr:nvSpPr>
        <xdr:cNvPr id="709" name="テキスト ボックス 708"/>
        <xdr:cNvSpPr txBox="1"/>
      </xdr:nvSpPr>
      <xdr:spPr>
        <a:xfrm>
          <a:off x="13436111" y="1647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108697</xdr:rowOff>
    </xdr:from>
    <xdr:to>
      <xdr:col>67</xdr:col>
      <xdr:colOff>101600</xdr:colOff>
      <xdr:row>98</xdr:row>
      <xdr:rowOff>38847</xdr:rowOff>
    </xdr:to>
    <xdr:sp macro="" textlink="">
      <xdr:nvSpPr>
        <xdr:cNvPr id="710" name="楕円 709"/>
        <xdr:cNvSpPr/>
      </xdr:nvSpPr>
      <xdr:spPr>
        <a:xfrm>
          <a:off x="12763500" y="16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55374</xdr:rowOff>
    </xdr:from>
    <xdr:ext cx="534377" cy="259045"/>
    <xdr:sp macro="" textlink="">
      <xdr:nvSpPr>
        <xdr:cNvPr id="711" name="テキスト ボックス 710"/>
        <xdr:cNvSpPr txBox="1"/>
      </xdr:nvSpPr>
      <xdr:spPr>
        <a:xfrm>
          <a:off x="12547111" y="165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7" name="直線コネクタ 736"/>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40"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1" name="直線コネクタ 740"/>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124895</xdr:rowOff>
    </xdr:from>
    <xdr:to>
      <xdr:col>116</xdr:col>
      <xdr:colOff>63500</xdr:colOff>
      <xdr:row>38</xdr:row>
      <xdr:rowOff>140244</xdr:rowOff>
    </xdr:to>
    <xdr:cxnSp macro="">
      <xdr:nvCxnSpPr>
        <xdr:cNvPr id="742" name="直線コネクタ 741"/>
        <xdr:cNvCxnSpPr/>
      </xdr:nvCxnSpPr>
      <xdr:spPr>
        <a:xfrm flipV="1">
          <a:off x="21323300" y="6639995"/>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3"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4" name="フローチャート: 判断 743"/>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140244</xdr:rowOff>
    </xdr:from>
    <xdr:to>
      <xdr:col>111</xdr:col>
      <xdr:colOff>177800</xdr:colOff>
      <xdr:row>38</xdr:row>
      <xdr:rowOff>149497</xdr:rowOff>
    </xdr:to>
    <xdr:cxnSp macro="">
      <xdr:nvCxnSpPr>
        <xdr:cNvPr id="745" name="直線コネクタ 744"/>
        <xdr:cNvCxnSpPr/>
      </xdr:nvCxnSpPr>
      <xdr:spPr>
        <a:xfrm flipV="1">
          <a:off x="20434300" y="6655344"/>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6" name="フローチャート: 判断 745"/>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7" name="テキスト ボックス 746"/>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109873</xdr:rowOff>
    </xdr:from>
    <xdr:to>
      <xdr:col>107</xdr:col>
      <xdr:colOff>50800</xdr:colOff>
      <xdr:row>38</xdr:row>
      <xdr:rowOff>149497</xdr:rowOff>
    </xdr:to>
    <xdr:cxnSp macro="">
      <xdr:nvCxnSpPr>
        <xdr:cNvPr id="748" name="直線コネクタ 747"/>
        <xdr:cNvCxnSpPr/>
      </xdr:nvCxnSpPr>
      <xdr:spPr>
        <a:xfrm>
          <a:off x="19545300" y="662497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9" name="フローチャート: 判断 748"/>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50" name="テキスト ボックス 749"/>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69269</xdr:rowOff>
    </xdr:from>
    <xdr:to>
      <xdr:col>102</xdr:col>
      <xdr:colOff>114300</xdr:colOff>
      <xdr:row>38</xdr:row>
      <xdr:rowOff>109873</xdr:rowOff>
    </xdr:to>
    <xdr:cxnSp macro="">
      <xdr:nvCxnSpPr>
        <xdr:cNvPr id="751" name="直線コネクタ 750"/>
        <xdr:cNvCxnSpPr/>
      </xdr:nvCxnSpPr>
      <xdr:spPr>
        <a:xfrm>
          <a:off x="18656300" y="6584369"/>
          <a:ext cx="889000" cy="4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2" name="フローチャート: 判断 751"/>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3" name="テキスト ボックス 752"/>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4" name="フローチャート: 判断 753"/>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5" name="テキスト ボックス 754"/>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74095</xdr:rowOff>
    </xdr:from>
    <xdr:to>
      <xdr:col>116</xdr:col>
      <xdr:colOff>114300</xdr:colOff>
      <xdr:row>39</xdr:row>
      <xdr:rowOff>4245</xdr:rowOff>
    </xdr:to>
    <xdr:sp macro="" textlink="">
      <xdr:nvSpPr>
        <xdr:cNvPr id="761" name="楕円 760"/>
        <xdr:cNvSpPr/>
      </xdr:nvSpPr>
      <xdr:spPr>
        <a:xfrm>
          <a:off x="22110700" y="65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52522</xdr:rowOff>
    </xdr:from>
    <xdr:ext cx="469744" cy="259045"/>
    <xdr:sp macro="" textlink="">
      <xdr:nvSpPr>
        <xdr:cNvPr id="762" name="投資及び出資金該当値テキスト"/>
        <xdr:cNvSpPr txBox="1"/>
      </xdr:nvSpPr>
      <xdr:spPr>
        <a:xfrm>
          <a:off x="22212300" y="65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89444</xdr:rowOff>
    </xdr:from>
    <xdr:to>
      <xdr:col>112</xdr:col>
      <xdr:colOff>38100</xdr:colOff>
      <xdr:row>39</xdr:row>
      <xdr:rowOff>19594</xdr:rowOff>
    </xdr:to>
    <xdr:sp macro="" textlink="">
      <xdr:nvSpPr>
        <xdr:cNvPr id="763" name="楕円 762"/>
        <xdr:cNvSpPr/>
      </xdr:nvSpPr>
      <xdr:spPr>
        <a:xfrm>
          <a:off x="21272500" y="66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10721</xdr:rowOff>
    </xdr:from>
    <xdr:ext cx="469744" cy="259045"/>
    <xdr:sp macro="" textlink="">
      <xdr:nvSpPr>
        <xdr:cNvPr id="764" name="テキスト ボックス 763"/>
        <xdr:cNvSpPr txBox="1"/>
      </xdr:nvSpPr>
      <xdr:spPr>
        <a:xfrm>
          <a:off x="21088428" y="669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98697</xdr:rowOff>
    </xdr:from>
    <xdr:to>
      <xdr:col>107</xdr:col>
      <xdr:colOff>101600</xdr:colOff>
      <xdr:row>39</xdr:row>
      <xdr:rowOff>28847</xdr:rowOff>
    </xdr:to>
    <xdr:sp macro="" textlink="">
      <xdr:nvSpPr>
        <xdr:cNvPr id="765" name="楕円 764"/>
        <xdr:cNvSpPr/>
      </xdr:nvSpPr>
      <xdr:spPr>
        <a:xfrm>
          <a:off x="20383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45374</xdr:rowOff>
    </xdr:from>
    <xdr:ext cx="469744" cy="259045"/>
    <xdr:sp macro="" textlink="">
      <xdr:nvSpPr>
        <xdr:cNvPr id="766" name="テキスト ボックス 765"/>
        <xdr:cNvSpPr txBox="1"/>
      </xdr:nvSpPr>
      <xdr:spPr>
        <a:xfrm>
          <a:off x="20199428"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59073</xdr:rowOff>
    </xdr:from>
    <xdr:to>
      <xdr:col>102</xdr:col>
      <xdr:colOff>165100</xdr:colOff>
      <xdr:row>38</xdr:row>
      <xdr:rowOff>160673</xdr:rowOff>
    </xdr:to>
    <xdr:sp macro="" textlink="">
      <xdr:nvSpPr>
        <xdr:cNvPr id="767" name="楕円 766"/>
        <xdr:cNvSpPr/>
      </xdr:nvSpPr>
      <xdr:spPr>
        <a:xfrm>
          <a:off x="19494500" y="657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5750</xdr:rowOff>
    </xdr:from>
    <xdr:ext cx="469744" cy="259045"/>
    <xdr:sp macro="" textlink="">
      <xdr:nvSpPr>
        <xdr:cNvPr id="768" name="テキスト ボックス 767"/>
        <xdr:cNvSpPr txBox="1"/>
      </xdr:nvSpPr>
      <xdr:spPr>
        <a:xfrm>
          <a:off x="19310428" y="634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18469</xdr:rowOff>
    </xdr:from>
    <xdr:to>
      <xdr:col>98</xdr:col>
      <xdr:colOff>38100</xdr:colOff>
      <xdr:row>38</xdr:row>
      <xdr:rowOff>120069</xdr:rowOff>
    </xdr:to>
    <xdr:sp macro="" textlink="">
      <xdr:nvSpPr>
        <xdr:cNvPr id="769" name="楕円 768"/>
        <xdr:cNvSpPr/>
      </xdr:nvSpPr>
      <xdr:spPr>
        <a:xfrm>
          <a:off x="18605500" y="653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136596</xdr:rowOff>
    </xdr:from>
    <xdr:ext cx="469744" cy="259045"/>
    <xdr:sp macro="" textlink="">
      <xdr:nvSpPr>
        <xdr:cNvPr id="770" name="テキスト ボックス 769"/>
        <xdr:cNvSpPr txBox="1"/>
      </xdr:nvSpPr>
      <xdr:spPr>
        <a:xfrm>
          <a:off x="18421428" y="630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90" name="直線コネクタ 789"/>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3"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4" name="直線コネクタ 793"/>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5" name="直線コネクタ 79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6"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7" name="フローチャート: 判断 796"/>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8" name="直線コネクタ 79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9" name="フローチャート: 判断 798"/>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800" name="テキスト ボックス 799"/>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96724</xdr:rowOff>
    </xdr:from>
    <xdr:to>
      <xdr:col>107</xdr:col>
      <xdr:colOff>50800</xdr:colOff>
      <xdr:row>58</xdr:row>
      <xdr:rowOff>25400</xdr:rowOff>
    </xdr:to>
    <xdr:cxnSp macro="">
      <xdr:nvCxnSpPr>
        <xdr:cNvPr id="801" name="直線コネクタ 800"/>
        <xdr:cNvCxnSpPr/>
      </xdr:nvCxnSpPr>
      <xdr:spPr>
        <a:xfrm>
          <a:off x="19545300" y="9183574"/>
          <a:ext cx="889000" cy="78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2" name="フローチャート: 判断 801"/>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3" name="テキスト ボックス 802"/>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96724</xdr:rowOff>
    </xdr:from>
    <xdr:to>
      <xdr:col>102</xdr:col>
      <xdr:colOff>114300</xdr:colOff>
      <xdr:row>53</xdr:row>
      <xdr:rowOff>111011</xdr:rowOff>
    </xdr:to>
    <xdr:cxnSp macro="">
      <xdr:nvCxnSpPr>
        <xdr:cNvPr id="804" name="直線コネクタ 803"/>
        <xdr:cNvCxnSpPr/>
      </xdr:nvCxnSpPr>
      <xdr:spPr>
        <a:xfrm flipV="1">
          <a:off x="18656300" y="918357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5" name="フローチャート: 判断 804"/>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90873</xdr:rowOff>
    </xdr:from>
    <xdr:ext cx="469744" cy="259045"/>
    <xdr:sp macro="" textlink="">
      <xdr:nvSpPr>
        <xdr:cNvPr id="806" name="テキスト ボックス 805"/>
        <xdr:cNvSpPr txBox="1"/>
      </xdr:nvSpPr>
      <xdr:spPr>
        <a:xfrm>
          <a:off x="19310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7" name="フローチャート: 判断 806"/>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83614</xdr:rowOff>
    </xdr:from>
    <xdr:ext cx="469744" cy="259045"/>
    <xdr:sp macro="" textlink="">
      <xdr:nvSpPr>
        <xdr:cNvPr id="808" name="テキスト ボックス 807"/>
        <xdr:cNvSpPr txBox="1"/>
      </xdr:nvSpPr>
      <xdr:spPr>
        <a:xfrm>
          <a:off x="18421428" y="98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4" name="楕円 81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5"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6" name="楕円 81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7" name="テキスト ボックス 816"/>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8" name="楕円 81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9" name="テキスト ボックス 81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45924</xdr:rowOff>
    </xdr:from>
    <xdr:to>
      <xdr:col>102</xdr:col>
      <xdr:colOff>165100</xdr:colOff>
      <xdr:row>53</xdr:row>
      <xdr:rowOff>147524</xdr:rowOff>
    </xdr:to>
    <xdr:sp macro="" textlink="">
      <xdr:nvSpPr>
        <xdr:cNvPr id="820" name="楕円 819"/>
        <xdr:cNvSpPr/>
      </xdr:nvSpPr>
      <xdr:spPr>
        <a:xfrm>
          <a:off x="19494500" y="913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164051</xdr:rowOff>
    </xdr:from>
    <xdr:ext cx="534377" cy="259045"/>
    <xdr:sp macro="" textlink="">
      <xdr:nvSpPr>
        <xdr:cNvPr id="821" name="テキスト ボックス 820"/>
        <xdr:cNvSpPr txBox="1"/>
      </xdr:nvSpPr>
      <xdr:spPr>
        <a:xfrm>
          <a:off x="19278111" y="890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60211</xdr:rowOff>
    </xdr:from>
    <xdr:to>
      <xdr:col>98</xdr:col>
      <xdr:colOff>38100</xdr:colOff>
      <xdr:row>53</xdr:row>
      <xdr:rowOff>161811</xdr:rowOff>
    </xdr:to>
    <xdr:sp macro="" textlink="">
      <xdr:nvSpPr>
        <xdr:cNvPr id="822" name="楕円 821"/>
        <xdr:cNvSpPr/>
      </xdr:nvSpPr>
      <xdr:spPr>
        <a:xfrm>
          <a:off x="18605500" y="91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6888</xdr:rowOff>
    </xdr:from>
    <xdr:ext cx="534377" cy="259045"/>
    <xdr:sp macro="" textlink="">
      <xdr:nvSpPr>
        <xdr:cNvPr id="823" name="テキスト ボックス 822"/>
        <xdr:cNvSpPr txBox="1"/>
      </xdr:nvSpPr>
      <xdr:spPr>
        <a:xfrm>
          <a:off x="18389111" y="892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8" name="直線コネクタ 847"/>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9"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50" name="直線コネクタ 849"/>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1"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2" name="直線コネクタ 851"/>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36944</xdr:rowOff>
    </xdr:from>
    <xdr:to>
      <xdr:col>116</xdr:col>
      <xdr:colOff>63500</xdr:colOff>
      <xdr:row>73</xdr:row>
      <xdr:rowOff>84874</xdr:rowOff>
    </xdr:to>
    <xdr:cxnSp macro="">
      <xdr:nvCxnSpPr>
        <xdr:cNvPr id="853" name="直線コネクタ 852"/>
        <xdr:cNvCxnSpPr/>
      </xdr:nvCxnSpPr>
      <xdr:spPr>
        <a:xfrm flipV="1">
          <a:off x="21323300" y="12552794"/>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4"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5" name="フローチャート: 判断 854"/>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84874</xdr:rowOff>
    </xdr:from>
    <xdr:to>
      <xdr:col>111</xdr:col>
      <xdr:colOff>177800</xdr:colOff>
      <xdr:row>73</xdr:row>
      <xdr:rowOff>162770</xdr:rowOff>
    </xdr:to>
    <xdr:cxnSp macro="">
      <xdr:nvCxnSpPr>
        <xdr:cNvPr id="856" name="直線コネクタ 855"/>
        <xdr:cNvCxnSpPr/>
      </xdr:nvCxnSpPr>
      <xdr:spPr>
        <a:xfrm flipV="1">
          <a:off x="20434300" y="12600724"/>
          <a:ext cx="889000" cy="7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7" name="フローチャート: 判断 856"/>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8" name="テキスト ボックス 857"/>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112287</xdr:rowOff>
    </xdr:from>
    <xdr:to>
      <xdr:col>107</xdr:col>
      <xdr:colOff>50800</xdr:colOff>
      <xdr:row>73</xdr:row>
      <xdr:rowOff>162770</xdr:rowOff>
    </xdr:to>
    <xdr:cxnSp macro="">
      <xdr:nvCxnSpPr>
        <xdr:cNvPr id="859" name="直線コネクタ 858"/>
        <xdr:cNvCxnSpPr/>
      </xdr:nvCxnSpPr>
      <xdr:spPr>
        <a:xfrm>
          <a:off x="19545300" y="12628137"/>
          <a:ext cx="8890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60" name="フローチャート: 判断 859"/>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1" name="テキスト ボックス 860"/>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52908</xdr:rowOff>
    </xdr:from>
    <xdr:to>
      <xdr:col>102</xdr:col>
      <xdr:colOff>114300</xdr:colOff>
      <xdr:row>73</xdr:row>
      <xdr:rowOff>112287</xdr:rowOff>
    </xdr:to>
    <xdr:cxnSp macro="">
      <xdr:nvCxnSpPr>
        <xdr:cNvPr id="862" name="直線コネクタ 861"/>
        <xdr:cNvCxnSpPr/>
      </xdr:nvCxnSpPr>
      <xdr:spPr>
        <a:xfrm>
          <a:off x="18656300" y="12568758"/>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3" name="フローチャート: 判断 862"/>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4" name="テキスト ボックス 863"/>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5" name="フローチャート: 判断 864"/>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6" name="テキスト ボックス 865"/>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157594</xdr:rowOff>
    </xdr:from>
    <xdr:to>
      <xdr:col>116</xdr:col>
      <xdr:colOff>114300</xdr:colOff>
      <xdr:row>73</xdr:row>
      <xdr:rowOff>87744</xdr:rowOff>
    </xdr:to>
    <xdr:sp macro="" textlink="">
      <xdr:nvSpPr>
        <xdr:cNvPr id="872" name="楕円 871"/>
        <xdr:cNvSpPr/>
      </xdr:nvSpPr>
      <xdr:spPr>
        <a:xfrm>
          <a:off x="22110700" y="125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9021</xdr:rowOff>
    </xdr:from>
    <xdr:ext cx="534377" cy="259045"/>
    <xdr:sp macro="" textlink="">
      <xdr:nvSpPr>
        <xdr:cNvPr id="873" name="繰出金該当値テキスト"/>
        <xdr:cNvSpPr txBox="1"/>
      </xdr:nvSpPr>
      <xdr:spPr>
        <a:xfrm>
          <a:off x="22212300" y="1235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34074</xdr:rowOff>
    </xdr:from>
    <xdr:to>
      <xdr:col>112</xdr:col>
      <xdr:colOff>38100</xdr:colOff>
      <xdr:row>73</xdr:row>
      <xdr:rowOff>135674</xdr:rowOff>
    </xdr:to>
    <xdr:sp macro="" textlink="">
      <xdr:nvSpPr>
        <xdr:cNvPr id="874" name="楕円 873"/>
        <xdr:cNvSpPr/>
      </xdr:nvSpPr>
      <xdr:spPr>
        <a:xfrm>
          <a:off x="21272500" y="125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152201</xdr:rowOff>
    </xdr:from>
    <xdr:ext cx="534377" cy="259045"/>
    <xdr:sp macro="" textlink="">
      <xdr:nvSpPr>
        <xdr:cNvPr id="875" name="テキスト ボックス 874"/>
        <xdr:cNvSpPr txBox="1"/>
      </xdr:nvSpPr>
      <xdr:spPr>
        <a:xfrm>
          <a:off x="21056111" y="1232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111970</xdr:rowOff>
    </xdr:from>
    <xdr:to>
      <xdr:col>107</xdr:col>
      <xdr:colOff>101600</xdr:colOff>
      <xdr:row>74</xdr:row>
      <xdr:rowOff>42120</xdr:rowOff>
    </xdr:to>
    <xdr:sp macro="" textlink="">
      <xdr:nvSpPr>
        <xdr:cNvPr id="876" name="楕円 875"/>
        <xdr:cNvSpPr/>
      </xdr:nvSpPr>
      <xdr:spPr>
        <a:xfrm>
          <a:off x="20383500" y="126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58647</xdr:rowOff>
    </xdr:from>
    <xdr:ext cx="534377" cy="259045"/>
    <xdr:sp macro="" textlink="">
      <xdr:nvSpPr>
        <xdr:cNvPr id="877" name="テキスト ボックス 876"/>
        <xdr:cNvSpPr txBox="1"/>
      </xdr:nvSpPr>
      <xdr:spPr>
        <a:xfrm>
          <a:off x="20167111" y="124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61487</xdr:rowOff>
    </xdr:from>
    <xdr:to>
      <xdr:col>102</xdr:col>
      <xdr:colOff>165100</xdr:colOff>
      <xdr:row>73</xdr:row>
      <xdr:rowOff>163087</xdr:rowOff>
    </xdr:to>
    <xdr:sp macro="" textlink="">
      <xdr:nvSpPr>
        <xdr:cNvPr id="878" name="楕円 877"/>
        <xdr:cNvSpPr/>
      </xdr:nvSpPr>
      <xdr:spPr>
        <a:xfrm>
          <a:off x="19494500" y="125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8164</xdr:rowOff>
    </xdr:from>
    <xdr:ext cx="534377" cy="259045"/>
    <xdr:sp macro="" textlink="">
      <xdr:nvSpPr>
        <xdr:cNvPr id="879" name="テキスト ボックス 878"/>
        <xdr:cNvSpPr txBox="1"/>
      </xdr:nvSpPr>
      <xdr:spPr>
        <a:xfrm>
          <a:off x="19278111" y="123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2108</xdr:rowOff>
    </xdr:from>
    <xdr:to>
      <xdr:col>98</xdr:col>
      <xdr:colOff>38100</xdr:colOff>
      <xdr:row>73</xdr:row>
      <xdr:rowOff>103708</xdr:rowOff>
    </xdr:to>
    <xdr:sp macro="" textlink="">
      <xdr:nvSpPr>
        <xdr:cNvPr id="880" name="楕円 879"/>
        <xdr:cNvSpPr/>
      </xdr:nvSpPr>
      <xdr:spPr>
        <a:xfrm>
          <a:off x="18605500" y="125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120235</xdr:rowOff>
    </xdr:from>
    <xdr:ext cx="534377" cy="259045"/>
    <xdr:sp macro="" textlink="">
      <xdr:nvSpPr>
        <xdr:cNvPr id="881" name="テキスト ボックス 880"/>
        <xdr:cNvSpPr txBox="1"/>
      </xdr:nvSpPr>
      <xdr:spPr>
        <a:xfrm>
          <a:off x="18389111" y="122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歳出決算総額は住民一人当たり</a:t>
          </a:r>
          <a:r>
            <a:rPr kumimoji="1" lang="ja-JP" altLang="en-US" sz="1100" b="0" i="0" baseline="0">
              <a:solidFill>
                <a:schemeClr val="dk1"/>
              </a:solidFill>
              <a:effectLst/>
              <a:latin typeface="+mn-lt"/>
              <a:ea typeface="+mn-ea"/>
              <a:cs typeface="+mn-cs"/>
            </a:rPr>
            <a:t>７９１</a:t>
          </a:r>
          <a:r>
            <a:rPr kumimoji="1" lang="ja-JP" altLang="ja-JP" sz="1100" b="0" i="0" baseline="0">
              <a:solidFill>
                <a:schemeClr val="dk1"/>
              </a:solidFill>
              <a:effectLst/>
              <a:latin typeface="+mn-lt"/>
              <a:ea typeface="+mn-ea"/>
              <a:cs typeface="+mn-cs"/>
            </a:rPr>
            <a:t>千円で，主な構成項目では人件費で１３</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千円，扶助費で１</a:t>
          </a:r>
          <a:r>
            <a:rPr kumimoji="1" lang="ja-JP" altLang="en-US" sz="1100" b="0" i="0" baseline="0">
              <a:solidFill>
                <a:schemeClr val="dk1"/>
              </a:solidFill>
              <a:effectLst/>
              <a:latin typeface="+mn-lt"/>
              <a:ea typeface="+mn-ea"/>
              <a:cs typeface="+mn-cs"/>
            </a:rPr>
            <a:t>１４</a:t>
          </a:r>
          <a:r>
            <a:rPr kumimoji="1" lang="ja-JP" altLang="ja-JP" sz="1100" b="0" i="0" baseline="0">
              <a:solidFill>
                <a:schemeClr val="dk1"/>
              </a:solidFill>
              <a:effectLst/>
              <a:latin typeface="+mn-lt"/>
              <a:ea typeface="+mn-ea"/>
              <a:cs typeface="+mn-cs"/>
            </a:rPr>
            <a:t>千円，普通建設事業費で</a:t>
          </a:r>
          <a:r>
            <a:rPr kumimoji="1" lang="ja-JP" altLang="en-US" sz="1100" b="0" i="0" baseline="0">
              <a:solidFill>
                <a:schemeClr val="dk1"/>
              </a:solidFill>
              <a:effectLst/>
              <a:latin typeface="+mn-lt"/>
              <a:ea typeface="+mn-ea"/>
              <a:cs typeface="+mn-cs"/>
            </a:rPr>
            <a:t>９９</a:t>
          </a:r>
          <a:r>
            <a:rPr kumimoji="1" lang="ja-JP" altLang="ja-JP" sz="1100" b="0" i="0" baseline="0">
              <a:solidFill>
                <a:schemeClr val="dk1"/>
              </a:solidFill>
              <a:effectLst/>
              <a:latin typeface="+mn-lt"/>
              <a:ea typeface="+mn-ea"/>
              <a:cs typeface="+mn-cs"/>
            </a:rPr>
            <a:t>千円，公債費で６</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千円などとなっており，義務的経費で３</a:t>
          </a:r>
          <a:r>
            <a:rPr kumimoji="1" lang="ja-JP" altLang="en-US" sz="1100" b="0" i="0" baseline="0">
              <a:solidFill>
                <a:schemeClr val="dk1"/>
              </a:solidFill>
              <a:effectLst/>
              <a:latin typeface="+mn-lt"/>
              <a:ea typeface="+mn-ea"/>
              <a:cs typeface="+mn-cs"/>
            </a:rPr>
            <a:t>１</a:t>
          </a:r>
          <a:r>
            <a:rPr kumimoji="1" lang="ja-JP" altLang="ja-JP" sz="1100" b="0" i="0" baseline="0">
              <a:solidFill>
                <a:schemeClr val="dk1"/>
              </a:solidFill>
              <a:effectLst/>
              <a:latin typeface="+mn-lt"/>
              <a:ea typeface="+mn-ea"/>
              <a:cs typeface="+mn-cs"/>
            </a:rPr>
            <a:t>７千円，投資的経費で</a:t>
          </a:r>
          <a:r>
            <a:rPr kumimoji="1" lang="ja-JP" altLang="en-US" sz="1100" b="0" i="0" baseline="0">
              <a:solidFill>
                <a:schemeClr val="dk1"/>
              </a:solidFill>
              <a:effectLst/>
              <a:latin typeface="+mn-lt"/>
              <a:ea typeface="+mn-ea"/>
              <a:cs typeface="+mn-cs"/>
            </a:rPr>
            <a:t>１１８</a:t>
          </a:r>
          <a:r>
            <a:rPr kumimoji="1" lang="ja-JP" altLang="ja-JP" sz="1100" b="0" i="0" baseline="0">
              <a:solidFill>
                <a:schemeClr val="dk1"/>
              </a:solidFill>
              <a:effectLst/>
              <a:latin typeface="+mn-lt"/>
              <a:ea typeface="+mn-ea"/>
              <a:cs typeface="+mn-cs"/>
            </a:rPr>
            <a:t>千円，その他の経費で</a:t>
          </a:r>
          <a:r>
            <a:rPr kumimoji="1" lang="ja-JP" altLang="en-US" sz="1100" b="0" i="0" baseline="0">
              <a:solidFill>
                <a:schemeClr val="dk1"/>
              </a:solidFill>
              <a:effectLst/>
              <a:latin typeface="+mn-lt"/>
              <a:ea typeface="+mn-ea"/>
              <a:cs typeface="+mn-cs"/>
            </a:rPr>
            <a:t>３５６</a:t>
          </a:r>
          <a:r>
            <a:rPr kumimoji="1" lang="ja-JP" altLang="ja-JP" sz="1100" b="0" i="0" baseline="0">
              <a:solidFill>
                <a:schemeClr val="dk1"/>
              </a:solidFill>
              <a:effectLst/>
              <a:latin typeface="+mn-lt"/>
              <a:ea typeface="+mn-ea"/>
              <a:cs typeface="+mn-cs"/>
            </a:rPr>
            <a:t>千円となっており義務的経費で４</a:t>
          </a:r>
          <a:r>
            <a:rPr kumimoji="1" lang="ja-JP" altLang="en-US" sz="1100" b="0" i="0" baseline="0">
              <a:solidFill>
                <a:schemeClr val="dk1"/>
              </a:solidFill>
              <a:effectLst/>
              <a:latin typeface="+mn-lt"/>
              <a:ea typeface="+mn-ea"/>
              <a:cs typeface="+mn-cs"/>
            </a:rPr>
            <a:t>０．１</a:t>
          </a:r>
          <a:r>
            <a:rPr kumimoji="1" lang="ja-JP" altLang="ja-JP" sz="1100" b="0" i="0" baseline="0">
              <a:solidFill>
                <a:schemeClr val="dk1"/>
              </a:solidFill>
              <a:effectLst/>
              <a:latin typeface="+mn-lt"/>
              <a:ea typeface="+mn-ea"/>
              <a:cs typeface="+mn-cs"/>
            </a:rPr>
            <a:t>％を占めている。また，各性質別の類似団体との比較では，人件費，物件費，扶助費，補助費等，普通建設事業費，災害復旧事業費で高い水準にあり，一方で維持補修費で低い水準にある。近年の状況では，人件費，扶助費が増加傾向にある一方で補助費等で横ばい，公債費，投資及び出資金で減少傾向にある。これは，</a:t>
          </a:r>
          <a:r>
            <a:rPr lang="ja-JP" altLang="ja-JP" sz="1100" b="0" i="0" baseline="0">
              <a:solidFill>
                <a:schemeClr val="dk1"/>
              </a:solidFill>
              <a:effectLst/>
              <a:latin typeface="+mn-lt"/>
              <a:ea typeface="+mn-ea"/>
              <a:cs typeface="+mn-cs"/>
            </a:rPr>
            <a:t>消防業務と衛生処理業務を町単独で運営していること等により人件費が高い水準にあることや，少子高齢化が進行する中で制度に基づく社会保障経費等の増大に加え，町の政策による特例加算等により扶助費が高い水準にあることなどが要因としてあげ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鹿児島県さつま町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20,573
20,136
303.90
17,255,065
16,277,224
868,781
8,065,982
12,556,552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45593</xdr:rowOff>
    </xdr:from>
    <xdr:to>
      <xdr:col>24</xdr:col>
      <xdr:colOff>63500</xdr:colOff>
      <xdr:row>31</xdr:row>
      <xdr:rowOff>89408</xdr:rowOff>
    </xdr:to>
    <xdr:cxnSp macro="">
      <xdr:nvCxnSpPr>
        <xdr:cNvPr id="61" name="直線コネクタ 60"/>
        <xdr:cNvCxnSpPr/>
      </xdr:nvCxnSpPr>
      <xdr:spPr>
        <a:xfrm flipV="1">
          <a:off x="3797300" y="5360543"/>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83312</xdr:rowOff>
    </xdr:from>
    <xdr:to>
      <xdr:col>19</xdr:col>
      <xdr:colOff>177800</xdr:colOff>
      <xdr:row>31</xdr:row>
      <xdr:rowOff>89408</xdr:rowOff>
    </xdr:to>
    <xdr:cxnSp macro="">
      <xdr:nvCxnSpPr>
        <xdr:cNvPr id="64" name="直線コネクタ 63"/>
        <xdr:cNvCxnSpPr/>
      </xdr:nvCxnSpPr>
      <xdr:spPr>
        <a:xfrm>
          <a:off x="2908300" y="53982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83312</xdr:rowOff>
    </xdr:from>
    <xdr:to>
      <xdr:col>15</xdr:col>
      <xdr:colOff>50800</xdr:colOff>
      <xdr:row>32</xdr:row>
      <xdr:rowOff>8255</xdr:rowOff>
    </xdr:to>
    <xdr:cxnSp macro="">
      <xdr:nvCxnSpPr>
        <xdr:cNvPr id="67" name="直線コネクタ 66"/>
        <xdr:cNvCxnSpPr/>
      </xdr:nvCxnSpPr>
      <xdr:spPr>
        <a:xfrm flipV="1">
          <a:off x="2019300" y="5398262"/>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3683</xdr:rowOff>
    </xdr:from>
    <xdr:to>
      <xdr:col>10</xdr:col>
      <xdr:colOff>114300</xdr:colOff>
      <xdr:row>32</xdr:row>
      <xdr:rowOff>8255</xdr:rowOff>
    </xdr:to>
    <xdr:cxnSp macro="">
      <xdr:nvCxnSpPr>
        <xdr:cNvPr id="70" name="直線コネクタ 69"/>
        <xdr:cNvCxnSpPr/>
      </xdr:nvCxnSpPr>
      <xdr:spPr>
        <a:xfrm>
          <a:off x="1130300" y="54900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166243</xdr:rowOff>
    </xdr:from>
    <xdr:to>
      <xdr:col>24</xdr:col>
      <xdr:colOff>114300</xdr:colOff>
      <xdr:row>31</xdr:row>
      <xdr:rowOff>96393</xdr:rowOff>
    </xdr:to>
    <xdr:sp macro="" textlink="">
      <xdr:nvSpPr>
        <xdr:cNvPr id="80" name="楕円 79"/>
        <xdr:cNvSpPr/>
      </xdr:nvSpPr>
      <xdr:spPr>
        <a:xfrm>
          <a:off x="4584700" y="53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17670</xdr:rowOff>
    </xdr:from>
    <xdr:ext cx="469744" cy="259045"/>
    <xdr:sp macro="" textlink="">
      <xdr:nvSpPr>
        <xdr:cNvPr id="81" name="議会費該当値テキスト"/>
        <xdr:cNvSpPr txBox="1"/>
      </xdr:nvSpPr>
      <xdr:spPr>
        <a:xfrm>
          <a:off x="4686300"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38608</xdr:rowOff>
    </xdr:from>
    <xdr:to>
      <xdr:col>20</xdr:col>
      <xdr:colOff>38100</xdr:colOff>
      <xdr:row>31</xdr:row>
      <xdr:rowOff>140208</xdr:rowOff>
    </xdr:to>
    <xdr:sp macro="" textlink="">
      <xdr:nvSpPr>
        <xdr:cNvPr id="82" name="楕円 81"/>
        <xdr:cNvSpPr/>
      </xdr:nvSpPr>
      <xdr:spPr>
        <a:xfrm>
          <a:off x="3746500" y="53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156735</xdr:rowOff>
    </xdr:from>
    <xdr:ext cx="469744" cy="259045"/>
    <xdr:sp macro="" textlink="">
      <xdr:nvSpPr>
        <xdr:cNvPr id="83" name="テキスト ボックス 82"/>
        <xdr:cNvSpPr txBox="1"/>
      </xdr:nvSpPr>
      <xdr:spPr>
        <a:xfrm>
          <a:off x="3562428" y="51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32512</xdr:rowOff>
    </xdr:from>
    <xdr:to>
      <xdr:col>15</xdr:col>
      <xdr:colOff>101600</xdr:colOff>
      <xdr:row>31</xdr:row>
      <xdr:rowOff>134112</xdr:rowOff>
    </xdr:to>
    <xdr:sp macro="" textlink="">
      <xdr:nvSpPr>
        <xdr:cNvPr id="84" name="楕円 83"/>
        <xdr:cNvSpPr/>
      </xdr:nvSpPr>
      <xdr:spPr>
        <a:xfrm>
          <a:off x="2857500" y="53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150639</xdr:rowOff>
    </xdr:from>
    <xdr:ext cx="469744" cy="259045"/>
    <xdr:sp macro="" textlink="">
      <xdr:nvSpPr>
        <xdr:cNvPr id="85" name="テキスト ボックス 84"/>
        <xdr:cNvSpPr txBox="1"/>
      </xdr:nvSpPr>
      <xdr:spPr>
        <a:xfrm>
          <a:off x="2673428" y="51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128905</xdr:rowOff>
    </xdr:from>
    <xdr:to>
      <xdr:col>10</xdr:col>
      <xdr:colOff>165100</xdr:colOff>
      <xdr:row>32</xdr:row>
      <xdr:rowOff>59055</xdr:rowOff>
    </xdr:to>
    <xdr:sp macro="" textlink="">
      <xdr:nvSpPr>
        <xdr:cNvPr id="86" name="楕円 85"/>
        <xdr:cNvSpPr/>
      </xdr:nvSpPr>
      <xdr:spPr>
        <a:xfrm>
          <a:off x="1968500" y="54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75582</xdr:rowOff>
    </xdr:from>
    <xdr:ext cx="469744" cy="259045"/>
    <xdr:sp macro="" textlink="">
      <xdr:nvSpPr>
        <xdr:cNvPr id="87" name="テキスト ボックス 86"/>
        <xdr:cNvSpPr txBox="1"/>
      </xdr:nvSpPr>
      <xdr:spPr>
        <a:xfrm>
          <a:off x="1784428" y="52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124333</xdr:rowOff>
    </xdr:from>
    <xdr:to>
      <xdr:col>6</xdr:col>
      <xdr:colOff>38100</xdr:colOff>
      <xdr:row>32</xdr:row>
      <xdr:rowOff>54483</xdr:rowOff>
    </xdr:to>
    <xdr:sp macro="" textlink="">
      <xdr:nvSpPr>
        <xdr:cNvPr id="88" name="楕円 87"/>
        <xdr:cNvSpPr/>
      </xdr:nvSpPr>
      <xdr:spPr>
        <a:xfrm>
          <a:off x="1079500" y="54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71010</xdr:rowOff>
    </xdr:from>
    <xdr:ext cx="469744" cy="259045"/>
    <xdr:sp macro="" textlink="">
      <xdr:nvSpPr>
        <xdr:cNvPr id="89" name="テキスト ボックス 88"/>
        <xdr:cNvSpPr txBox="1"/>
      </xdr:nvSpPr>
      <xdr:spPr>
        <a:xfrm>
          <a:off x="895428" y="52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116520</xdr:rowOff>
    </xdr:from>
    <xdr:to>
      <xdr:col>24</xdr:col>
      <xdr:colOff>63500</xdr:colOff>
      <xdr:row>57</xdr:row>
      <xdr:rowOff>132493</xdr:rowOff>
    </xdr:to>
    <xdr:cxnSp macro="">
      <xdr:nvCxnSpPr>
        <xdr:cNvPr id="120" name="直線コネクタ 119"/>
        <xdr:cNvCxnSpPr/>
      </xdr:nvCxnSpPr>
      <xdr:spPr>
        <a:xfrm flipV="1">
          <a:off x="3797300" y="9546270"/>
          <a:ext cx="838200" cy="35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132493</xdr:rowOff>
    </xdr:from>
    <xdr:to>
      <xdr:col>19</xdr:col>
      <xdr:colOff>177800</xdr:colOff>
      <xdr:row>57</xdr:row>
      <xdr:rowOff>152299</xdr:rowOff>
    </xdr:to>
    <xdr:cxnSp macro="">
      <xdr:nvCxnSpPr>
        <xdr:cNvPr id="123" name="直線コネクタ 122"/>
        <xdr:cNvCxnSpPr/>
      </xdr:nvCxnSpPr>
      <xdr:spPr>
        <a:xfrm flipV="1">
          <a:off x="2908300" y="990514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108496</xdr:rowOff>
    </xdr:from>
    <xdr:to>
      <xdr:col>15</xdr:col>
      <xdr:colOff>50800</xdr:colOff>
      <xdr:row>57</xdr:row>
      <xdr:rowOff>152299</xdr:rowOff>
    </xdr:to>
    <xdr:cxnSp macro="">
      <xdr:nvCxnSpPr>
        <xdr:cNvPr id="126" name="直線コネクタ 125"/>
        <xdr:cNvCxnSpPr/>
      </xdr:nvCxnSpPr>
      <xdr:spPr>
        <a:xfrm>
          <a:off x="2019300" y="9881146"/>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108496</xdr:rowOff>
    </xdr:from>
    <xdr:to>
      <xdr:col>10</xdr:col>
      <xdr:colOff>114300</xdr:colOff>
      <xdr:row>57</xdr:row>
      <xdr:rowOff>140118</xdr:rowOff>
    </xdr:to>
    <xdr:cxnSp macro="">
      <xdr:nvCxnSpPr>
        <xdr:cNvPr id="129" name="直線コネクタ 128"/>
        <xdr:cNvCxnSpPr/>
      </xdr:nvCxnSpPr>
      <xdr:spPr>
        <a:xfrm flipV="1">
          <a:off x="1130300" y="9881146"/>
          <a:ext cx="889000" cy="3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65720</xdr:rowOff>
    </xdr:from>
    <xdr:to>
      <xdr:col>24</xdr:col>
      <xdr:colOff>114300</xdr:colOff>
      <xdr:row>55</xdr:row>
      <xdr:rowOff>167320</xdr:rowOff>
    </xdr:to>
    <xdr:sp macro="" textlink="">
      <xdr:nvSpPr>
        <xdr:cNvPr id="139" name="楕円 138"/>
        <xdr:cNvSpPr/>
      </xdr:nvSpPr>
      <xdr:spPr>
        <a:xfrm>
          <a:off x="4584700" y="949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88597</xdr:rowOff>
    </xdr:from>
    <xdr:ext cx="599010" cy="259045"/>
    <xdr:sp macro="" textlink="">
      <xdr:nvSpPr>
        <xdr:cNvPr id="140" name="総務費該当値テキスト"/>
        <xdr:cNvSpPr txBox="1"/>
      </xdr:nvSpPr>
      <xdr:spPr>
        <a:xfrm>
          <a:off x="4686300" y="934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81693</xdr:rowOff>
    </xdr:from>
    <xdr:to>
      <xdr:col>20</xdr:col>
      <xdr:colOff>38100</xdr:colOff>
      <xdr:row>58</xdr:row>
      <xdr:rowOff>11843</xdr:rowOff>
    </xdr:to>
    <xdr:sp macro="" textlink="">
      <xdr:nvSpPr>
        <xdr:cNvPr id="141" name="楕円 140"/>
        <xdr:cNvSpPr/>
      </xdr:nvSpPr>
      <xdr:spPr>
        <a:xfrm>
          <a:off x="3746500" y="98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28370</xdr:rowOff>
    </xdr:from>
    <xdr:ext cx="534377" cy="259045"/>
    <xdr:sp macro="" textlink="">
      <xdr:nvSpPr>
        <xdr:cNvPr id="142" name="テキスト ボックス 141"/>
        <xdr:cNvSpPr txBox="1"/>
      </xdr:nvSpPr>
      <xdr:spPr>
        <a:xfrm>
          <a:off x="3530111" y="9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101499</xdr:rowOff>
    </xdr:from>
    <xdr:to>
      <xdr:col>15</xdr:col>
      <xdr:colOff>101600</xdr:colOff>
      <xdr:row>58</xdr:row>
      <xdr:rowOff>31649</xdr:rowOff>
    </xdr:to>
    <xdr:sp macro="" textlink="">
      <xdr:nvSpPr>
        <xdr:cNvPr id="143" name="楕円 142"/>
        <xdr:cNvSpPr/>
      </xdr:nvSpPr>
      <xdr:spPr>
        <a:xfrm>
          <a:off x="2857500" y="98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48176</xdr:rowOff>
    </xdr:from>
    <xdr:ext cx="534377" cy="259045"/>
    <xdr:sp macro="" textlink="">
      <xdr:nvSpPr>
        <xdr:cNvPr id="144" name="テキスト ボックス 143"/>
        <xdr:cNvSpPr txBox="1"/>
      </xdr:nvSpPr>
      <xdr:spPr>
        <a:xfrm>
          <a:off x="2641111" y="96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57696</xdr:rowOff>
    </xdr:from>
    <xdr:to>
      <xdr:col>10</xdr:col>
      <xdr:colOff>165100</xdr:colOff>
      <xdr:row>57</xdr:row>
      <xdr:rowOff>159296</xdr:rowOff>
    </xdr:to>
    <xdr:sp macro="" textlink="">
      <xdr:nvSpPr>
        <xdr:cNvPr id="145" name="楕円 144"/>
        <xdr:cNvSpPr/>
      </xdr:nvSpPr>
      <xdr:spPr>
        <a:xfrm>
          <a:off x="1968500" y="98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4373</xdr:rowOff>
    </xdr:from>
    <xdr:ext cx="599010" cy="259045"/>
    <xdr:sp macro="" textlink="">
      <xdr:nvSpPr>
        <xdr:cNvPr id="146" name="テキスト ボックス 145"/>
        <xdr:cNvSpPr txBox="1"/>
      </xdr:nvSpPr>
      <xdr:spPr>
        <a:xfrm>
          <a:off x="1719795" y="960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89318</xdr:rowOff>
    </xdr:from>
    <xdr:to>
      <xdr:col>6</xdr:col>
      <xdr:colOff>38100</xdr:colOff>
      <xdr:row>58</xdr:row>
      <xdr:rowOff>19468</xdr:rowOff>
    </xdr:to>
    <xdr:sp macro="" textlink="">
      <xdr:nvSpPr>
        <xdr:cNvPr id="147" name="楕円 146"/>
        <xdr:cNvSpPr/>
      </xdr:nvSpPr>
      <xdr:spPr>
        <a:xfrm>
          <a:off x="1079500" y="9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35995</xdr:rowOff>
    </xdr:from>
    <xdr:ext cx="534377" cy="259045"/>
    <xdr:sp macro="" textlink="">
      <xdr:nvSpPr>
        <xdr:cNvPr id="148" name="テキスト ボックス 147"/>
        <xdr:cNvSpPr txBox="1"/>
      </xdr:nvSpPr>
      <xdr:spPr>
        <a:xfrm>
          <a:off x="863111" y="96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93213</xdr:rowOff>
    </xdr:from>
    <xdr:to>
      <xdr:col>24</xdr:col>
      <xdr:colOff>63500</xdr:colOff>
      <xdr:row>70</xdr:row>
      <xdr:rowOff>83105</xdr:rowOff>
    </xdr:to>
    <xdr:cxnSp macro="">
      <xdr:nvCxnSpPr>
        <xdr:cNvPr id="180" name="直線コネクタ 179"/>
        <xdr:cNvCxnSpPr/>
      </xdr:nvCxnSpPr>
      <xdr:spPr>
        <a:xfrm flipV="1">
          <a:off x="3797300" y="11923263"/>
          <a:ext cx="838200" cy="1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83105</xdr:rowOff>
    </xdr:from>
    <xdr:to>
      <xdr:col>19</xdr:col>
      <xdr:colOff>177800</xdr:colOff>
      <xdr:row>71</xdr:row>
      <xdr:rowOff>85652</xdr:rowOff>
    </xdr:to>
    <xdr:cxnSp macro="">
      <xdr:nvCxnSpPr>
        <xdr:cNvPr id="183" name="直線コネクタ 182"/>
        <xdr:cNvCxnSpPr/>
      </xdr:nvCxnSpPr>
      <xdr:spPr>
        <a:xfrm flipV="1">
          <a:off x="2908300" y="12084605"/>
          <a:ext cx="889000" cy="17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19685</xdr:rowOff>
    </xdr:from>
    <xdr:to>
      <xdr:col>15</xdr:col>
      <xdr:colOff>50800</xdr:colOff>
      <xdr:row>71</xdr:row>
      <xdr:rowOff>85652</xdr:rowOff>
    </xdr:to>
    <xdr:cxnSp macro="">
      <xdr:nvCxnSpPr>
        <xdr:cNvPr id="186" name="直線コネクタ 185"/>
        <xdr:cNvCxnSpPr/>
      </xdr:nvCxnSpPr>
      <xdr:spPr>
        <a:xfrm>
          <a:off x="2019300" y="12192635"/>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19685</xdr:rowOff>
    </xdr:from>
    <xdr:to>
      <xdr:col>10</xdr:col>
      <xdr:colOff>114300</xdr:colOff>
      <xdr:row>71</xdr:row>
      <xdr:rowOff>48620</xdr:rowOff>
    </xdr:to>
    <xdr:cxnSp macro="">
      <xdr:nvCxnSpPr>
        <xdr:cNvPr id="189" name="直線コネクタ 188"/>
        <xdr:cNvCxnSpPr/>
      </xdr:nvCxnSpPr>
      <xdr:spPr>
        <a:xfrm flipV="1">
          <a:off x="1130300" y="12192635"/>
          <a:ext cx="889000" cy="2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42413</xdr:rowOff>
    </xdr:from>
    <xdr:to>
      <xdr:col>24</xdr:col>
      <xdr:colOff>114300</xdr:colOff>
      <xdr:row>69</xdr:row>
      <xdr:rowOff>144013</xdr:rowOff>
    </xdr:to>
    <xdr:sp macro="" textlink="">
      <xdr:nvSpPr>
        <xdr:cNvPr id="199" name="楕円 198"/>
        <xdr:cNvSpPr/>
      </xdr:nvSpPr>
      <xdr:spPr>
        <a:xfrm>
          <a:off x="4584700" y="11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68</xdr:row>
      <xdr:rowOff>166890</xdr:rowOff>
    </xdr:from>
    <xdr:ext cx="599010" cy="259045"/>
    <xdr:sp macro="" textlink="">
      <xdr:nvSpPr>
        <xdr:cNvPr id="200" name="民生費該当値テキスト"/>
        <xdr:cNvSpPr txBox="1"/>
      </xdr:nvSpPr>
      <xdr:spPr>
        <a:xfrm>
          <a:off x="4686300" y="118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32305</xdr:rowOff>
    </xdr:from>
    <xdr:to>
      <xdr:col>20</xdr:col>
      <xdr:colOff>38100</xdr:colOff>
      <xdr:row>70</xdr:row>
      <xdr:rowOff>133905</xdr:rowOff>
    </xdr:to>
    <xdr:sp macro="" textlink="">
      <xdr:nvSpPr>
        <xdr:cNvPr id="201" name="楕円 200"/>
        <xdr:cNvSpPr/>
      </xdr:nvSpPr>
      <xdr:spPr>
        <a:xfrm>
          <a:off x="3746500" y="120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150432</xdr:rowOff>
    </xdr:from>
    <xdr:ext cx="599010" cy="259045"/>
    <xdr:sp macro="" textlink="">
      <xdr:nvSpPr>
        <xdr:cNvPr id="202" name="テキスト ボックス 201"/>
        <xdr:cNvSpPr txBox="1"/>
      </xdr:nvSpPr>
      <xdr:spPr>
        <a:xfrm>
          <a:off x="3497795" y="118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34852</xdr:rowOff>
    </xdr:from>
    <xdr:to>
      <xdr:col>15</xdr:col>
      <xdr:colOff>101600</xdr:colOff>
      <xdr:row>71</xdr:row>
      <xdr:rowOff>136452</xdr:rowOff>
    </xdr:to>
    <xdr:sp macro="" textlink="">
      <xdr:nvSpPr>
        <xdr:cNvPr id="203" name="楕円 202"/>
        <xdr:cNvSpPr/>
      </xdr:nvSpPr>
      <xdr:spPr>
        <a:xfrm>
          <a:off x="2857500" y="122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152979</xdr:rowOff>
    </xdr:from>
    <xdr:ext cx="599010" cy="259045"/>
    <xdr:sp macro="" textlink="">
      <xdr:nvSpPr>
        <xdr:cNvPr id="204" name="テキスト ボックス 203"/>
        <xdr:cNvSpPr txBox="1"/>
      </xdr:nvSpPr>
      <xdr:spPr>
        <a:xfrm>
          <a:off x="2608795" y="1198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140335</xdr:rowOff>
    </xdr:from>
    <xdr:to>
      <xdr:col>10</xdr:col>
      <xdr:colOff>165100</xdr:colOff>
      <xdr:row>71</xdr:row>
      <xdr:rowOff>70485</xdr:rowOff>
    </xdr:to>
    <xdr:sp macro="" textlink="">
      <xdr:nvSpPr>
        <xdr:cNvPr id="205" name="楕円 204"/>
        <xdr:cNvSpPr/>
      </xdr:nvSpPr>
      <xdr:spPr>
        <a:xfrm>
          <a:off x="1968500" y="121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87012</xdr:rowOff>
    </xdr:from>
    <xdr:ext cx="599010" cy="259045"/>
    <xdr:sp macro="" textlink="">
      <xdr:nvSpPr>
        <xdr:cNvPr id="206" name="テキスト ボックス 205"/>
        <xdr:cNvSpPr txBox="1"/>
      </xdr:nvSpPr>
      <xdr:spPr>
        <a:xfrm>
          <a:off x="1719795" y="1191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169270</xdr:rowOff>
    </xdr:from>
    <xdr:to>
      <xdr:col>6</xdr:col>
      <xdr:colOff>38100</xdr:colOff>
      <xdr:row>71</xdr:row>
      <xdr:rowOff>99420</xdr:rowOff>
    </xdr:to>
    <xdr:sp macro="" textlink="">
      <xdr:nvSpPr>
        <xdr:cNvPr id="207" name="楕円 206"/>
        <xdr:cNvSpPr/>
      </xdr:nvSpPr>
      <xdr:spPr>
        <a:xfrm>
          <a:off x="1079500" y="121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115947</xdr:rowOff>
    </xdr:from>
    <xdr:ext cx="599010" cy="259045"/>
    <xdr:sp macro="" textlink="">
      <xdr:nvSpPr>
        <xdr:cNvPr id="208" name="テキスト ボックス 207"/>
        <xdr:cNvSpPr txBox="1"/>
      </xdr:nvSpPr>
      <xdr:spPr>
        <a:xfrm>
          <a:off x="830795" y="119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35382</xdr:rowOff>
    </xdr:from>
    <xdr:to>
      <xdr:col>24</xdr:col>
      <xdr:colOff>63500</xdr:colOff>
      <xdr:row>97</xdr:row>
      <xdr:rowOff>43745</xdr:rowOff>
    </xdr:to>
    <xdr:cxnSp macro="">
      <xdr:nvCxnSpPr>
        <xdr:cNvPr id="238" name="直線コネクタ 237"/>
        <xdr:cNvCxnSpPr/>
      </xdr:nvCxnSpPr>
      <xdr:spPr>
        <a:xfrm flipV="1">
          <a:off x="3797300" y="16666032"/>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43745</xdr:rowOff>
    </xdr:from>
    <xdr:to>
      <xdr:col>19</xdr:col>
      <xdr:colOff>177800</xdr:colOff>
      <xdr:row>97</xdr:row>
      <xdr:rowOff>100743</xdr:rowOff>
    </xdr:to>
    <xdr:cxnSp macro="">
      <xdr:nvCxnSpPr>
        <xdr:cNvPr id="241" name="直線コネクタ 240"/>
        <xdr:cNvCxnSpPr/>
      </xdr:nvCxnSpPr>
      <xdr:spPr>
        <a:xfrm flipV="1">
          <a:off x="2908300" y="16674395"/>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100743</xdr:rowOff>
    </xdr:from>
    <xdr:to>
      <xdr:col>15</xdr:col>
      <xdr:colOff>50800</xdr:colOff>
      <xdr:row>97</xdr:row>
      <xdr:rowOff>124422</xdr:rowOff>
    </xdr:to>
    <xdr:cxnSp macro="">
      <xdr:nvCxnSpPr>
        <xdr:cNvPr id="244" name="直線コネクタ 243"/>
        <xdr:cNvCxnSpPr/>
      </xdr:nvCxnSpPr>
      <xdr:spPr>
        <a:xfrm flipV="1">
          <a:off x="2019300" y="16731393"/>
          <a:ext cx="8890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124422</xdr:rowOff>
    </xdr:from>
    <xdr:to>
      <xdr:col>10</xdr:col>
      <xdr:colOff>114300</xdr:colOff>
      <xdr:row>97</xdr:row>
      <xdr:rowOff>125470</xdr:rowOff>
    </xdr:to>
    <xdr:cxnSp macro="">
      <xdr:nvCxnSpPr>
        <xdr:cNvPr id="247" name="直線コネクタ 246"/>
        <xdr:cNvCxnSpPr/>
      </xdr:nvCxnSpPr>
      <xdr:spPr>
        <a:xfrm flipV="1">
          <a:off x="1130300" y="1675507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156032</xdr:rowOff>
    </xdr:from>
    <xdr:to>
      <xdr:col>24</xdr:col>
      <xdr:colOff>114300</xdr:colOff>
      <xdr:row>97</xdr:row>
      <xdr:rowOff>86182</xdr:rowOff>
    </xdr:to>
    <xdr:sp macro="" textlink="">
      <xdr:nvSpPr>
        <xdr:cNvPr id="257" name="楕円 256"/>
        <xdr:cNvSpPr/>
      </xdr:nvSpPr>
      <xdr:spPr>
        <a:xfrm>
          <a:off x="4584700" y="166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7459</xdr:rowOff>
    </xdr:from>
    <xdr:ext cx="534377" cy="259045"/>
    <xdr:sp macro="" textlink="">
      <xdr:nvSpPr>
        <xdr:cNvPr id="258" name="衛生費該当値テキスト"/>
        <xdr:cNvSpPr txBox="1"/>
      </xdr:nvSpPr>
      <xdr:spPr>
        <a:xfrm>
          <a:off x="4686300" y="164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164395</xdr:rowOff>
    </xdr:from>
    <xdr:to>
      <xdr:col>20</xdr:col>
      <xdr:colOff>38100</xdr:colOff>
      <xdr:row>97</xdr:row>
      <xdr:rowOff>94545</xdr:rowOff>
    </xdr:to>
    <xdr:sp macro="" textlink="">
      <xdr:nvSpPr>
        <xdr:cNvPr id="259" name="楕円 258"/>
        <xdr:cNvSpPr/>
      </xdr:nvSpPr>
      <xdr:spPr>
        <a:xfrm>
          <a:off x="3746500" y="166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111072</xdr:rowOff>
    </xdr:from>
    <xdr:ext cx="534377" cy="259045"/>
    <xdr:sp macro="" textlink="">
      <xdr:nvSpPr>
        <xdr:cNvPr id="260" name="テキスト ボックス 259"/>
        <xdr:cNvSpPr txBox="1"/>
      </xdr:nvSpPr>
      <xdr:spPr>
        <a:xfrm>
          <a:off x="3530111" y="163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49943</xdr:rowOff>
    </xdr:from>
    <xdr:to>
      <xdr:col>15</xdr:col>
      <xdr:colOff>101600</xdr:colOff>
      <xdr:row>97</xdr:row>
      <xdr:rowOff>151543</xdr:rowOff>
    </xdr:to>
    <xdr:sp macro="" textlink="">
      <xdr:nvSpPr>
        <xdr:cNvPr id="261" name="楕円 260"/>
        <xdr:cNvSpPr/>
      </xdr:nvSpPr>
      <xdr:spPr>
        <a:xfrm>
          <a:off x="2857500" y="166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142670</xdr:rowOff>
    </xdr:from>
    <xdr:ext cx="534377" cy="259045"/>
    <xdr:sp macro="" textlink="">
      <xdr:nvSpPr>
        <xdr:cNvPr id="262" name="テキスト ボックス 261"/>
        <xdr:cNvSpPr txBox="1"/>
      </xdr:nvSpPr>
      <xdr:spPr>
        <a:xfrm>
          <a:off x="2641111" y="1677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73622</xdr:rowOff>
    </xdr:from>
    <xdr:to>
      <xdr:col>10</xdr:col>
      <xdr:colOff>165100</xdr:colOff>
      <xdr:row>98</xdr:row>
      <xdr:rowOff>3772</xdr:rowOff>
    </xdr:to>
    <xdr:sp macro="" textlink="">
      <xdr:nvSpPr>
        <xdr:cNvPr id="263" name="楕円 262"/>
        <xdr:cNvSpPr/>
      </xdr:nvSpPr>
      <xdr:spPr>
        <a:xfrm>
          <a:off x="1968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166349</xdr:rowOff>
    </xdr:from>
    <xdr:ext cx="534377" cy="259045"/>
    <xdr:sp macro="" textlink="">
      <xdr:nvSpPr>
        <xdr:cNvPr id="264" name="テキスト ボックス 263"/>
        <xdr:cNvSpPr txBox="1"/>
      </xdr:nvSpPr>
      <xdr:spPr>
        <a:xfrm>
          <a:off x="1752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74670</xdr:rowOff>
    </xdr:from>
    <xdr:to>
      <xdr:col>6</xdr:col>
      <xdr:colOff>38100</xdr:colOff>
      <xdr:row>98</xdr:row>
      <xdr:rowOff>4820</xdr:rowOff>
    </xdr:to>
    <xdr:sp macro="" textlink="">
      <xdr:nvSpPr>
        <xdr:cNvPr id="265" name="楕円 264"/>
        <xdr:cNvSpPr/>
      </xdr:nvSpPr>
      <xdr:spPr>
        <a:xfrm>
          <a:off x="1079500" y="167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167397</xdr:rowOff>
    </xdr:from>
    <xdr:ext cx="534377" cy="259045"/>
    <xdr:sp macro="" textlink="">
      <xdr:nvSpPr>
        <xdr:cNvPr id="266" name="テキスト ボックス 265"/>
        <xdr:cNvSpPr txBox="1"/>
      </xdr:nvSpPr>
      <xdr:spPr>
        <a:xfrm>
          <a:off x="863111" y="1679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16866</xdr:rowOff>
    </xdr:from>
    <xdr:to>
      <xdr:col>54</xdr:col>
      <xdr:colOff>189865</xdr:colOff>
      <xdr:row>58</xdr:row>
      <xdr:rowOff>167684</xdr:rowOff>
    </xdr:to>
    <xdr:cxnSp macro="">
      <xdr:nvCxnSpPr>
        <xdr:cNvPr id="347" name="直線コネクタ 346"/>
        <xdr:cNvCxnSpPr/>
      </xdr:nvCxnSpPr>
      <xdr:spPr>
        <a:xfrm flipV="1">
          <a:off x="10475595" y="8932266"/>
          <a:ext cx="1270" cy="11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xdr:rowOff>
    </xdr:from>
    <xdr:ext cx="469744" cy="259045"/>
    <xdr:sp macro="" textlink="">
      <xdr:nvSpPr>
        <xdr:cNvPr id="348" name="農林水産業費最小値テキスト"/>
        <xdr:cNvSpPr txBox="1"/>
      </xdr:nvSpPr>
      <xdr:spPr>
        <a:xfrm>
          <a:off x="10528300" y="1011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167684</xdr:rowOff>
    </xdr:from>
    <xdr:to>
      <xdr:col>55</xdr:col>
      <xdr:colOff>88900</xdr:colOff>
      <xdr:row>58</xdr:row>
      <xdr:rowOff>167684</xdr:rowOff>
    </xdr:to>
    <xdr:cxnSp macro="">
      <xdr:nvCxnSpPr>
        <xdr:cNvPr id="349" name="直線コネクタ 348"/>
        <xdr:cNvCxnSpPr/>
      </xdr:nvCxnSpPr>
      <xdr:spPr>
        <a:xfrm>
          <a:off x="10388600" y="1011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134993</xdr:rowOff>
    </xdr:from>
    <xdr:ext cx="534377" cy="259045"/>
    <xdr:sp macro="" textlink="">
      <xdr:nvSpPr>
        <xdr:cNvPr id="350" name="農林水産業費最大値テキスト"/>
        <xdr:cNvSpPr txBox="1"/>
      </xdr:nvSpPr>
      <xdr:spPr>
        <a:xfrm>
          <a:off x="10528300" y="870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16866</xdr:rowOff>
    </xdr:from>
    <xdr:to>
      <xdr:col>55</xdr:col>
      <xdr:colOff>88900</xdr:colOff>
      <xdr:row>52</xdr:row>
      <xdr:rowOff>16866</xdr:rowOff>
    </xdr:to>
    <xdr:cxnSp macro="">
      <xdr:nvCxnSpPr>
        <xdr:cNvPr id="351" name="直線コネクタ 350"/>
        <xdr:cNvCxnSpPr/>
      </xdr:nvCxnSpPr>
      <xdr:spPr>
        <a:xfrm>
          <a:off x="10388600" y="893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79159</xdr:rowOff>
    </xdr:from>
    <xdr:to>
      <xdr:col>55</xdr:col>
      <xdr:colOff>0</xdr:colOff>
      <xdr:row>53</xdr:row>
      <xdr:rowOff>162465</xdr:rowOff>
    </xdr:to>
    <xdr:cxnSp macro="">
      <xdr:nvCxnSpPr>
        <xdr:cNvPr id="352" name="直線コネクタ 351"/>
        <xdr:cNvCxnSpPr/>
      </xdr:nvCxnSpPr>
      <xdr:spPr>
        <a:xfrm flipV="1">
          <a:off x="9639300" y="9166009"/>
          <a:ext cx="8382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2729</xdr:rowOff>
    </xdr:from>
    <xdr:ext cx="534377" cy="259045"/>
    <xdr:sp macro="" textlink="">
      <xdr:nvSpPr>
        <xdr:cNvPr id="353" name="農林水産業費平均値テキスト"/>
        <xdr:cNvSpPr txBox="1"/>
      </xdr:nvSpPr>
      <xdr:spPr>
        <a:xfrm>
          <a:off x="10528300" y="977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24302</xdr:rowOff>
    </xdr:from>
    <xdr:to>
      <xdr:col>55</xdr:col>
      <xdr:colOff>50800</xdr:colOff>
      <xdr:row>57</xdr:row>
      <xdr:rowOff>125902</xdr:rowOff>
    </xdr:to>
    <xdr:sp macro="" textlink="">
      <xdr:nvSpPr>
        <xdr:cNvPr id="354" name="フローチャート: 判断 353"/>
        <xdr:cNvSpPr/>
      </xdr:nvSpPr>
      <xdr:spPr>
        <a:xfrm>
          <a:off x="104267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44812</xdr:rowOff>
    </xdr:from>
    <xdr:to>
      <xdr:col>50</xdr:col>
      <xdr:colOff>114300</xdr:colOff>
      <xdr:row>53</xdr:row>
      <xdr:rowOff>162465</xdr:rowOff>
    </xdr:to>
    <xdr:cxnSp macro="">
      <xdr:nvCxnSpPr>
        <xdr:cNvPr id="355" name="直線コネクタ 354"/>
        <xdr:cNvCxnSpPr/>
      </xdr:nvCxnSpPr>
      <xdr:spPr>
        <a:xfrm>
          <a:off x="8750300" y="9131662"/>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129191</xdr:rowOff>
    </xdr:from>
    <xdr:to>
      <xdr:col>50</xdr:col>
      <xdr:colOff>165100</xdr:colOff>
      <xdr:row>57</xdr:row>
      <xdr:rowOff>59341</xdr:rowOff>
    </xdr:to>
    <xdr:sp macro="" textlink="">
      <xdr:nvSpPr>
        <xdr:cNvPr id="356" name="フローチャート: 判断 355"/>
        <xdr:cNvSpPr/>
      </xdr:nvSpPr>
      <xdr:spPr>
        <a:xfrm>
          <a:off x="9588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50468</xdr:rowOff>
    </xdr:from>
    <xdr:ext cx="534377" cy="259045"/>
    <xdr:sp macro="" textlink="">
      <xdr:nvSpPr>
        <xdr:cNvPr id="357" name="テキスト ボックス 356"/>
        <xdr:cNvSpPr txBox="1"/>
      </xdr:nvSpPr>
      <xdr:spPr>
        <a:xfrm>
          <a:off x="9372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61900</xdr:rowOff>
    </xdr:from>
    <xdr:to>
      <xdr:col>45</xdr:col>
      <xdr:colOff>177800</xdr:colOff>
      <xdr:row>53</xdr:row>
      <xdr:rowOff>44812</xdr:rowOff>
    </xdr:to>
    <xdr:cxnSp macro="">
      <xdr:nvCxnSpPr>
        <xdr:cNvPr id="358" name="直線コネクタ 357"/>
        <xdr:cNvCxnSpPr/>
      </xdr:nvCxnSpPr>
      <xdr:spPr>
        <a:xfrm>
          <a:off x="7861300" y="8805850"/>
          <a:ext cx="889000" cy="3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133610</xdr:rowOff>
    </xdr:from>
    <xdr:to>
      <xdr:col>46</xdr:col>
      <xdr:colOff>38100</xdr:colOff>
      <xdr:row>57</xdr:row>
      <xdr:rowOff>63760</xdr:rowOff>
    </xdr:to>
    <xdr:sp macro="" textlink="">
      <xdr:nvSpPr>
        <xdr:cNvPr id="359" name="フローチャート: 判断 358"/>
        <xdr:cNvSpPr/>
      </xdr:nvSpPr>
      <xdr:spPr>
        <a:xfrm>
          <a:off x="8699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54887</xdr:rowOff>
    </xdr:from>
    <xdr:ext cx="534377" cy="259045"/>
    <xdr:sp macro="" textlink="">
      <xdr:nvSpPr>
        <xdr:cNvPr id="360" name="テキスト ボックス 359"/>
        <xdr:cNvSpPr txBox="1"/>
      </xdr:nvSpPr>
      <xdr:spPr>
        <a:xfrm>
          <a:off x="8483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61900</xdr:rowOff>
    </xdr:from>
    <xdr:to>
      <xdr:col>41</xdr:col>
      <xdr:colOff>50800</xdr:colOff>
      <xdr:row>52</xdr:row>
      <xdr:rowOff>15113</xdr:rowOff>
    </xdr:to>
    <xdr:cxnSp macro="">
      <xdr:nvCxnSpPr>
        <xdr:cNvPr id="361" name="直線コネクタ 360"/>
        <xdr:cNvCxnSpPr/>
      </xdr:nvCxnSpPr>
      <xdr:spPr>
        <a:xfrm flipV="1">
          <a:off x="6972300" y="880585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124257</xdr:rowOff>
    </xdr:from>
    <xdr:to>
      <xdr:col>41</xdr:col>
      <xdr:colOff>101600</xdr:colOff>
      <xdr:row>57</xdr:row>
      <xdr:rowOff>54407</xdr:rowOff>
    </xdr:to>
    <xdr:sp macro="" textlink="">
      <xdr:nvSpPr>
        <xdr:cNvPr id="362" name="フローチャート: 判断 361"/>
        <xdr:cNvSpPr/>
      </xdr:nvSpPr>
      <xdr:spPr>
        <a:xfrm>
          <a:off x="7810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45534</xdr:rowOff>
    </xdr:from>
    <xdr:ext cx="534377" cy="259045"/>
    <xdr:sp macro="" textlink="">
      <xdr:nvSpPr>
        <xdr:cNvPr id="363" name="テキスト ボックス 362"/>
        <xdr:cNvSpPr txBox="1"/>
      </xdr:nvSpPr>
      <xdr:spPr>
        <a:xfrm>
          <a:off x="7594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130563</xdr:rowOff>
    </xdr:from>
    <xdr:to>
      <xdr:col>36</xdr:col>
      <xdr:colOff>165100</xdr:colOff>
      <xdr:row>57</xdr:row>
      <xdr:rowOff>60713</xdr:rowOff>
    </xdr:to>
    <xdr:sp macro="" textlink="">
      <xdr:nvSpPr>
        <xdr:cNvPr id="364" name="フローチャート: 判断 363"/>
        <xdr:cNvSpPr/>
      </xdr:nvSpPr>
      <xdr:spPr>
        <a:xfrm>
          <a:off x="6921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51840</xdr:rowOff>
    </xdr:from>
    <xdr:ext cx="534377" cy="259045"/>
    <xdr:sp macro="" textlink="">
      <xdr:nvSpPr>
        <xdr:cNvPr id="365" name="テキスト ボックス 364"/>
        <xdr:cNvSpPr txBox="1"/>
      </xdr:nvSpPr>
      <xdr:spPr>
        <a:xfrm>
          <a:off x="6705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28359</xdr:rowOff>
    </xdr:from>
    <xdr:to>
      <xdr:col>55</xdr:col>
      <xdr:colOff>50800</xdr:colOff>
      <xdr:row>53</xdr:row>
      <xdr:rowOff>129959</xdr:rowOff>
    </xdr:to>
    <xdr:sp macro="" textlink="">
      <xdr:nvSpPr>
        <xdr:cNvPr id="371" name="楕円 370"/>
        <xdr:cNvSpPr/>
      </xdr:nvSpPr>
      <xdr:spPr>
        <a:xfrm>
          <a:off x="10426700" y="911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51236</xdr:rowOff>
    </xdr:from>
    <xdr:ext cx="534377" cy="259045"/>
    <xdr:sp macro="" textlink="">
      <xdr:nvSpPr>
        <xdr:cNvPr id="372" name="農林水産業費該当値テキスト"/>
        <xdr:cNvSpPr txBox="1"/>
      </xdr:nvSpPr>
      <xdr:spPr>
        <a:xfrm>
          <a:off x="10528300" y="896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111665</xdr:rowOff>
    </xdr:from>
    <xdr:to>
      <xdr:col>50</xdr:col>
      <xdr:colOff>165100</xdr:colOff>
      <xdr:row>54</xdr:row>
      <xdr:rowOff>41815</xdr:rowOff>
    </xdr:to>
    <xdr:sp macro="" textlink="">
      <xdr:nvSpPr>
        <xdr:cNvPr id="373" name="楕円 372"/>
        <xdr:cNvSpPr/>
      </xdr:nvSpPr>
      <xdr:spPr>
        <a:xfrm>
          <a:off x="9588500" y="9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58342</xdr:rowOff>
    </xdr:from>
    <xdr:ext cx="534377" cy="259045"/>
    <xdr:sp macro="" textlink="">
      <xdr:nvSpPr>
        <xdr:cNvPr id="374" name="テキスト ボックス 373"/>
        <xdr:cNvSpPr txBox="1"/>
      </xdr:nvSpPr>
      <xdr:spPr>
        <a:xfrm>
          <a:off x="9372111" y="89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165462</xdr:rowOff>
    </xdr:from>
    <xdr:to>
      <xdr:col>46</xdr:col>
      <xdr:colOff>38100</xdr:colOff>
      <xdr:row>53</xdr:row>
      <xdr:rowOff>95612</xdr:rowOff>
    </xdr:to>
    <xdr:sp macro="" textlink="">
      <xdr:nvSpPr>
        <xdr:cNvPr id="375" name="楕円 374"/>
        <xdr:cNvSpPr/>
      </xdr:nvSpPr>
      <xdr:spPr>
        <a:xfrm>
          <a:off x="8699500" y="90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112139</xdr:rowOff>
    </xdr:from>
    <xdr:ext cx="534377" cy="259045"/>
    <xdr:sp macro="" textlink="">
      <xdr:nvSpPr>
        <xdr:cNvPr id="376" name="テキスト ボックス 375"/>
        <xdr:cNvSpPr txBox="1"/>
      </xdr:nvSpPr>
      <xdr:spPr>
        <a:xfrm>
          <a:off x="8483111" y="88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11100</xdr:rowOff>
    </xdr:from>
    <xdr:to>
      <xdr:col>41</xdr:col>
      <xdr:colOff>101600</xdr:colOff>
      <xdr:row>51</xdr:row>
      <xdr:rowOff>112700</xdr:rowOff>
    </xdr:to>
    <xdr:sp macro="" textlink="">
      <xdr:nvSpPr>
        <xdr:cNvPr id="377" name="楕円 376"/>
        <xdr:cNvSpPr/>
      </xdr:nvSpPr>
      <xdr:spPr>
        <a:xfrm>
          <a:off x="7810500" y="875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129227</xdr:rowOff>
    </xdr:from>
    <xdr:ext cx="534377" cy="259045"/>
    <xdr:sp macro="" textlink="">
      <xdr:nvSpPr>
        <xdr:cNvPr id="378" name="テキスト ボックス 377"/>
        <xdr:cNvSpPr txBox="1"/>
      </xdr:nvSpPr>
      <xdr:spPr>
        <a:xfrm>
          <a:off x="7594111" y="853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135763</xdr:rowOff>
    </xdr:from>
    <xdr:to>
      <xdr:col>36</xdr:col>
      <xdr:colOff>165100</xdr:colOff>
      <xdr:row>52</xdr:row>
      <xdr:rowOff>65913</xdr:rowOff>
    </xdr:to>
    <xdr:sp macro="" textlink="">
      <xdr:nvSpPr>
        <xdr:cNvPr id="379" name="楕円 378"/>
        <xdr:cNvSpPr/>
      </xdr:nvSpPr>
      <xdr:spPr>
        <a:xfrm>
          <a:off x="6921500" y="887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82440</xdr:rowOff>
    </xdr:from>
    <xdr:ext cx="534377" cy="259045"/>
    <xdr:sp macro="" textlink="">
      <xdr:nvSpPr>
        <xdr:cNvPr id="380" name="テキスト ボックス 379"/>
        <xdr:cNvSpPr txBox="1"/>
      </xdr:nvSpPr>
      <xdr:spPr>
        <a:xfrm>
          <a:off x="6705111" y="865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6" name="直線コネクタ 405"/>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7"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8" name="直線コネクタ 407"/>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9"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10" name="直線コネクタ 409"/>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97180</xdr:rowOff>
    </xdr:from>
    <xdr:to>
      <xdr:col>55</xdr:col>
      <xdr:colOff>0</xdr:colOff>
      <xdr:row>76</xdr:row>
      <xdr:rowOff>12925</xdr:rowOff>
    </xdr:to>
    <xdr:cxnSp macro="">
      <xdr:nvCxnSpPr>
        <xdr:cNvPr id="411" name="直線コネクタ 410"/>
        <xdr:cNvCxnSpPr/>
      </xdr:nvCxnSpPr>
      <xdr:spPr>
        <a:xfrm flipV="1">
          <a:off x="9639300" y="12270130"/>
          <a:ext cx="838200" cy="77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103348</xdr:rowOff>
    </xdr:from>
    <xdr:ext cx="534377" cy="259045"/>
    <xdr:sp macro="" textlink="">
      <xdr:nvSpPr>
        <xdr:cNvPr id="412" name="商工費平均値テキスト"/>
        <xdr:cNvSpPr txBox="1"/>
      </xdr:nvSpPr>
      <xdr:spPr>
        <a:xfrm>
          <a:off x="10528300" y="1313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3" name="フローチャート: 判断 412"/>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161580</xdr:rowOff>
    </xdr:from>
    <xdr:to>
      <xdr:col>50</xdr:col>
      <xdr:colOff>114300</xdr:colOff>
      <xdr:row>76</xdr:row>
      <xdr:rowOff>12925</xdr:rowOff>
    </xdr:to>
    <xdr:cxnSp macro="">
      <xdr:nvCxnSpPr>
        <xdr:cNvPr id="414" name="直線コネクタ 413"/>
        <xdr:cNvCxnSpPr/>
      </xdr:nvCxnSpPr>
      <xdr:spPr>
        <a:xfrm>
          <a:off x="8750300" y="12848880"/>
          <a:ext cx="889000" cy="1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5" name="フローチャート: 判断 414"/>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6" name="テキスト ボックス 415"/>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161580</xdr:rowOff>
    </xdr:from>
    <xdr:to>
      <xdr:col>45</xdr:col>
      <xdr:colOff>177800</xdr:colOff>
      <xdr:row>75</xdr:row>
      <xdr:rowOff>145088</xdr:rowOff>
    </xdr:to>
    <xdr:cxnSp macro="">
      <xdr:nvCxnSpPr>
        <xdr:cNvPr id="417" name="直線コネクタ 416"/>
        <xdr:cNvCxnSpPr/>
      </xdr:nvCxnSpPr>
      <xdr:spPr>
        <a:xfrm flipV="1">
          <a:off x="7861300" y="12848880"/>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8" name="フローチャート: 判断 417"/>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9" name="テキスト ボックス 418"/>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145088</xdr:rowOff>
    </xdr:from>
    <xdr:to>
      <xdr:col>41</xdr:col>
      <xdr:colOff>50800</xdr:colOff>
      <xdr:row>77</xdr:row>
      <xdr:rowOff>73177</xdr:rowOff>
    </xdr:to>
    <xdr:cxnSp macro="">
      <xdr:nvCxnSpPr>
        <xdr:cNvPr id="420" name="直線コネクタ 419"/>
        <xdr:cNvCxnSpPr/>
      </xdr:nvCxnSpPr>
      <xdr:spPr>
        <a:xfrm flipV="1">
          <a:off x="6972300" y="13003838"/>
          <a:ext cx="889000" cy="27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21" name="フローチャート: 判断 420"/>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2" name="テキスト ボックス 421"/>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3" name="フローチャート: 判断 422"/>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4" name="テキスト ボックス 423"/>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46380</xdr:rowOff>
    </xdr:from>
    <xdr:to>
      <xdr:col>55</xdr:col>
      <xdr:colOff>50800</xdr:colOff>
      <xdr:row>71</xdr:row>
      <xdr:rowOff>147980</xdr:rowOff>
    </xdr:to>
    <xdr:sp macro="" textlink="">
      <xdr:nvSpPr>
        <xdr:cNvPr id="430" name="楕円 429"/>
        <xdr:cNvSpPr/>
      </xdr:nvSpPr>
      <xdr:spPr>
        <a:xfrm>
          <a:off x="10426700" y="122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132757</xdr:rowOff>
    </xdr:from>
    <xdr:ext cx="534377" cy="259045"/>
    <xdr:sp macro="" textlink="">
      <xdr:nvSpPr>
        <xdr:cNvPr id="431" name="商工費該当値テキスト"/>
        <xdr:cNvSpPr txBox="1"/>
      </xdr:nvSpPr>
      <xdr:spPr>
        <a:xfrm>
          <a:off x="10528300" y="1213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133575</xdr:rowOff>
    </xdr:from>
    <xdr:to>
      <xdr:col>50</xdr:col>
      <xdr:colOff>165100</xdr:colOff>
      <xdr:row>76</xdr:row>
      <xdr:rowOff>63725</xdr:rowOff>
    </xdr:to>
    <xdr:sp macro="" textlink="">
      <xdr:nvSpPr>
        <xdr:cNvPr id="432" name="楕円 431"/>
        <xdr:cNvSpPr/>
      </xdr:nvSpPr>
      <xdr:spPr>
        <a:xfrm>
          <a:off x="9588500" y="129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80252</xdr:rowOff>
    </xdr:from>
    <xdr:ext cx="534377" cy="259045"/>
    <xdr:sp macro="" textlink="">
      <xdr:nvSpPr>
        <xdr:cNvPr id="433" name="テキスト ボックス 432"/>
        <xdr:cNvSpPr txBox="1"/>
      </xdr:nvSpPr>
      <xdr:spPr>
        <a:xfrm>
          <a:off x="9372111" y="1276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110780</xdr:rowOff>
    </xdr:from>
    <xdr:to>
      <xdr:col>46</xdr:col>
      <xdr:colOff>38100</xdr:colOff>
      <xdr:row>75</xdr:row>
      <xdr:rowOff>40930</xdr:rowOff>
    </xdr:to>
    <xdr:sp macro="" textlink="">
      <xdr:nvSpPr>
        <xdr:cNvPr id="434" name="楕円 433"/>
        <xdr:cNvSpPr/>
      </xdr:nvSpPr>
      <xdr:spPr>
        <a:xfrm>
          <a:off x="8699500" y="127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57457</xdr:rowOff>
    </xdr:from>
    <xdr:ext cx="534377" cy="259045"/>
    <xdr:sp macro="" textlink="">
      <xdr:nvSpPr>
        <xdr:cNvPr id="435" name="テキスト ボックス 434"/>
        <xdr:cNvSpPr txBox="1"/>
      </xdr:nvSpPr>
      <xdr:spPr>
        <a:xfrm>
          <a:off x="8483111" y="1257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94288</xdr:rowOff>
    </xdr:from>
    <xdr:to>
      <xdr:col>41</xdr:col>
      <xdr:colOff>101600</xdr:colOff>
      <xdr:row>76</xdr:row>
      <xdr:rowOff>24439</xdr:rowOff>
    </xdr:to>
    <xdr:sp macro="" textlink="">
      <xdr:nvSpPr>
        <xdr:cNvPr id="436" name="楕円 435"/>
        <xdr:cNvSpPr/>
      </xdr:nvSpPr>
      <xdr:spPr>
        <a:xfrm>
          <a:off x="7810500" y="12953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40965</xdr:rowOff>
    </xdr:from>
    <xdr:ext cx="534377" cy="259045"/>
    <xdr:sp macro="" textlink="">
      <xdr:nvSpPr>
        <xdr:cNvPr id="437" name="テキスト ボックス 436"/>
        <xdr:cNvSpPr txBox="1"/>
      </xdr:nvSpPr>
      <xdr:spPr>
        <a:xfrm>
          <a:off x="7594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22377</xdr:rowOff>
    </xdr:from>
    <xdr:to>
      <xdr:col>36</xdr:col>
      <xdr:colOff>165100</xdr:colOff>
      <xdr:row>77</xdr:row>
      <xdr:rowOff>123977</xdr:rowOff>
    </xdr:to>
    <xdr:sp macro="" textlink="">
      <xdr:nvSpPr>
        <xdr:cNvPr id="438" name="楕円 437"/>
        <xdr:cNvSpPr/>
      </xdr:nvSpPr>
      <xdr:spPr>
        <a:xfrm>
          <a:off x="6921500" y="1322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140504</xdr:rowOff>
    </xdr:from>
    <xdr:ext cx="534377" cy="259045"/>
    <xdr:sp macro="" textlink="">
      <xdr:nvSpPr>
        <xdr:cNvPr id="439" name="テキスト ボックス 438"/>
        <xdr:cNvSpPr txBox="1"/>
      </xdr:nvSpPr>
      <xdr:spPr>
        <a:xfrm>
          <a:off x="6705111" y="129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4" name="直線コネクタ 463"/>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5"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6" name="直線コネクタ 465"/>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7"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8" name="直線コネクタ 467"/>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141872</xdr:rowOff>
    </xdr:from>
    <xdr:to>
      <xdr:col>55</xdr:col>
      <xdr:colOff>0</xdr:colOff>
      <xdr:row>96</xdr:row>
      <xdr:rowOff>10198</xdr:rowOff>
    </xdr:to>
    <xdr:cxnSp macro="">
      <xdr:nvCxnSpPr>
        <xdr:cNvPr id="469" name="直線コネクタ 468"/>
        <xdr:cNvCxnSpPr/>
      </xdr:nvCxnSpPr>
      <xdr:spPr>
        <a:xfrm>
          <a:off x="9639300" y="16429622"/>
          <a:ext cx="8382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70"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71" name="フローチャート: 判断 470"/>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136119</xdr:rowOff>
    </xdr:from>
    <xdr:to>
      <xdr:col>50</xdr:col>
      <xdr:colOff>114300</xdr:colOff>
      <xdr:row>95</xdr:row>
      <xdr:rowOff>141872</xdr:rowOff>
    </xdr:to>
    <xdr:cxnSp macro="">
      <xdr:nvCxnSpPr>
        <xdr:cNvPr id="472" name="直線コネクタ 471"/>
        <xdr:cNvCxnSpPr/>
      </xdr:nvCxnSpPr>
      <xdr:spPr>
        <a:xfrm>
          <a:off x="8750300" y="16423869"/>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3" name="フローチャート: 判断 472"/>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4" name="テキスト ボックス 473"/>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130403</xdr:rowOff>
    </xdr:from>
    <xdr:to>
      <xdr:col>45</xdr:col>
      <xdr:colOff>177800</xdr:colOff>
      <xdr:row>95</xdr:row>
      <xdr:rowOff>136119</xdr:rowOff>
    </xdr:to>
    <xdr:cxnSp macro="">
      <xdr:nvCxnSpPr>
        <xdr:cNvPr id="475" name="直線コネクタ 474"/>
        <xdr:cNvCxnSpPr/>
      </xdr:nvCxnSpPr>
      <xdr:spPr>
        <a:xfrm>
          <a:off x="7861300" y="16246703"/>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6" name="フローチャート: 判断 475"/>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7" name="テキスト ボックス 476"/>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130403</xdr:rowOff>
    </xdr:from>
    <xdr:to>
      <xdr:col>41</xdr:col>
      <xdr:colOff>50800</xdr:colOff>
      <xdr:row>97</xdr:row>
      <xdr:rowOff>35401</xdr:rowOff>
    </xdr:to>
    <xdr:cxnSp macro="">
      <xdr:nvCxnSpPr>
        <xdr:cNvPr id="478" name="直線コネクタ 477"/>
        <xdr:cNvCxnSpPr/>
      </xdr:nvCxnSpPr>
      <xdr:spPr>
        <a:xfrm flipV="1">
          <a:off x="6972300" y="16246703"/>
          <a:ext cx="889000" cy="4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9" name="フローチャート: 判断 478"/>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80" name="テキスト ボックス 479"/>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81" name="フローチャート: 判断 480"/>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2" name="テキスト ボックス 481"/>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130848</xdr:rowOff>
    </xdr:from>
    <xdr:to>
      <xdr:col>55</xdr:col>
      <xdr:colOff>50800</xdr:colOff>
      <xdr:row>96</xdr:row>
      <xdr:rowOff>60998</xdr:rowOff>
    </xdr:to>
    <xdr:sp macro="" textlink="">
      <xdr:nvSpPr>
        <xdr:cNvPr id="488" name="楕円 487"/>
        <xdr:cNvSpPr/>
      </xdr:nvSpPr>
      <xdr:spPr>
        <a:xfrm>
          <a:off x="10426700" y="164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153725</xdr:rowOff>
    </xdr:from>
    <xdr:ext cx="534377" cy="259045"/>
    <xdr:sp macro="" textlink="">
      <xdr:nvSpPr>
        <xdr:cNvPr id="489" name="土木費該当値テキスト"/>
        <xdr:cNvSpPr txBox="1"/>
      </xdr:nvSpPr>
      <xdr:spPr>
        <a:xfrm>
          <a:off x="10528300" y="1627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91072</xdr:rowOff>
    </xdr:from>
    <xdr:to>
      <xdr:col>50</xdr:col>
      <xdr:colOff>165100</xdr:colOff>
      <xdr:row>96</xdr:row>
      <xdr:rowOff>21222</xdr:rowOff>
    </xdr:to>
    <xdr:sp macro="" textlink="">
      <xdr:nvSpPr>
        <xdr:cNvPr id="490" name="楕円 489"/>
        <xdr:cNvSpPr/>
      </xdr:nvSpPr>
      <xdr:spPr>
        <a:xfrm>
          <a:off x="9588500" y="16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37749</xdr:rowOff>
    </xdr:from>
    <xdr:ext cx="534377" cy="259045"/>
    <xdr:sp macro="" textlink="">
      <xdr:nvSpPr>
        <xdr:cNvPr id="491" name="テキスト ボックス 490"/>
        <xdr:cNvSpPr txBox="1"/>
      </xdr:nvSpPr>
      <xdr:spPr>
        <a:xfrm>
          <a:off x="9372111" y="1615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85319</xdr:rowOff>
    </xdr:from>
    <xdr:to>
      <xdr:col>46</xdr:col>
      <xdr:colOff>38100</xdr:colOff>
      <xdr:row>96</xdr:row>
      <xdr:rowOff>15469</xdr:rowOff>
    </xdr:to>
    <xdr:sp macro="" textlink="">
      <xdr:nvSpPr>
        <xdr:cNvPr id="492" name="楕円 491"/>
        <xdr:cNvSpPr/>
      </xdr:nvSpPr>
      <xdr:spPr>
        <a:xfrm>
          <a:off x="8699500" y="163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31996</xdr:rowOff>
    </xdr:from>
    <xdr:ext cx="534377" cy="259045"/>
    <xdr:sp macro="" textlink="">
      <xdr:nvSpPr>
        <xdr:cNvPr id="493" name="テキスト ボックス 492"/>
        <xdr:cNvSpPr txBox="1"/>
      </xdr:nvSpPr>
      <xdr:spPr>
        <a:xfrm>
          <a:off x="8483111" y="161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79603</xdr:rowOff>
    </xdr:from>
    <xdr:to>
      <xdr:col>41</xdr:col>
      <xdr:colOff>101600</xdr:colOff>
      <xdr:row>95</xdr:row>
      <xdr:rowOff>9753</xdr:rowOff>
    </xdr:to>
    <xdr:sp macro="" textlink="">
      <xdr:nvSpPr>
        <xdr:cNvPr id="494" name="楕円 493"/>
        <xdr:cNvSpPr/>
      </xdr:nvSpPr>
      <xdr:spPr>
        <a:xfrm>
          <a:off x="7810500" y="1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26280</xdr:rowOff>
    </xdr:from>
    <xdr:ext cx="534377" cy="259045"/>
    <xdr:sp macro="" textlink="">
      <xdr:nvSpPr>
        <xdr:cNvPr id="495" name="テキスト ボックス 494"/>
        <xdr:cNvSpPr txBox="1"/>
      </xdr:nvSpPr>
      <xdr:spPr>
        <a:xfrm>
          <a:off x="7594111" y="1597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96" name="楕円 495"/>
        <xdr:cNvSpPr/>
      </xdr:nvSpPr>
      <xdr:spPr>
        <a:xfrm>
          <a:off x="6921500" y="166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97" name="テキスト ボックス 496"/>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0" name="テキスト ボックス 509"/>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113019</xdr:rowOff>
    </xdr:from>
    <xdr:to>
      <xdr:col>85</xdr:col>
      <xdr:colOff>126364</xdr:colOff>
      <xdr:row>38</xdr:row>
      <xdr:rowOff>169712</xdr:rowOff>
    </xdr:to>
    <xdr:cxnSp macro="">
      <xdr:nvCxnSpPr>
        <xdr:cNvPr id="524" name="直線コネクタ 523"/>
        <xdr:cNvCxnSpPr/>
      </xdr:nvCxnSpPr>
      <xdr:spPr>
        <a:xfrm flipV="1">
          <a:off x="16317595" y="5770869"/>
          <a:ext cx="1269" cy="91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2089</xdr:rowOff>
    </xdr:from>
    <xdr:ext cx="534377" cy="259045"/>
    <xdr:sp macro="" textlink="">
      <xdr:nvSpPr>
        <xdr:cNvPr id="525" name="消防費最小値テキスト"/>
        <xdr:cNvSpPr txBox="1"/>
      </xdr:nvSpPr>
      <xdr:spPr>
        <a:xfrm>
          <a:off x="16370300" y="668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169712</xdr:rowOff>
    </xdr:from>
    <xdr:to>
      <xdr:col>86</xdr:col>
      <xdr:colOff>25400</xdr:colOff>
      <xdr:row>38</xdr:row>
      <xdr:rowOff>169712</xdr:rowOff>
    </xdr:to>
    <xdr:cxnSp macro="">
      <xdr:nvCxnSpPr>
        <xdr:cNvPr id="526" name="直線コネクタ 525"/>
        <xdr:cNvCxnSpPr/>
      </xdr:nvCxnSpPr>
      <xdr:spPr>
        <a:xfrm>
          <a:off x="16230600" y="6684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59696</xdr:rowOff>
    </xdr:from>
    <xdr:ext cx="534377" cy="259045"/>
    <xdr:sp macro="" textlink="">
      <xdr:nvSpPr>
        <xdr:cNvPr id="527" name="消防費最大値テキスト"/>
        <xdr:cNvSpPr txBox="1"/>
      </xdr:nvSpPr>
      <xdr:spPr>
        <a:xfrm>
          <a:off x="16370300" y="5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113019</xdr:rowOff>
    </xdr:from>
    <xdr:to>
      <xdr:col>86</xdr:col>
      <xdr:colOff>25400</xdr:colOff>
      <xdr:row>33</xdr:row>
      <xdr:rowOff>113019</xdr:rowOff>
    </xdr:to>
    <xdr:cxnSp macro="">
      <xdr:nvCxnSpPr>
        <xdr:cNvPr id="528" name="直線コネクタ 527"/>
        <xdr:cNvCxnSpPr/>
      </xdr:nvCxnSpPr>
      <xdr:spPr>
        <a:xfrm>
          <a:off x="16230600" y="577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161972</xdr:rowOff>
    </xdr:from>
    <xdr:to>
      <xdr:col>85</xdr:col>
      <xdr:colOff>127000</xdr:colOff>
      <xdr:row>36</xdr:row>
      <xdr:rowOff>61878</xdr:rowOff>
    </xdr:to>
    <xdr:cxnSp macro="">
      <xdr:nvCxnSpPr>
        <xdr:cNvPr id="529" name="直線コネクタ 528"/>
        <xdr:cNvCxnSpPr/>
      </xdr:nvCxnSpPr>
      <xdr:spPr>
        <a:xfrm flipV="1">
          <a:off x="15481300" y="6162722"/>
          <a:ext cx="8382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31665</xdr:rowOff>
    </xdr:from>
    <xdr:ext cx="534377" cy="259045"/>
    <xdr:sp macro="" textlink="">
      <xdr:nvSpPr>
        <xdr:cNvPr id="530" name="消防費平均値テキスト"/>
        <xdr:cNvSpPr txBox="1"/>
      </xdr:nvSpPr>
      <xdr:spPr>
        <a:xfrm>
          <a:off x="16370300" y="637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53238</xdr:rowOff>
    </xdr:from>
    <xdr:to>
      <xdr:col>85</xdr:col>
      <xdr:colOff>177800</xdr:colOff>
      <xdr:row>37</xdr:row>
      <xdr:rowOff>154838</xdr:rowOff>
    </xdr:to>
    <xdr:sp macro="" textlink="">
      <xdr:nvSpPr>
        <xdr:cNvPr id="531" name="フローチャート: 判断 530"/>
        <xdr:cNvSpPr/>
      </xdr:nvSpPr>
      <xdr:spPr>
        <a:xfrm>
          <a:off x="16268700" y="6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157074</xdr:rowOff>
    </xdr:from>
    <xdr:to>
      <xdr:col>81</xdr:col>
      <xdr:colOff>50800</xdr:colOff>
      <xdr:row>36</xdr:row>
      <xdr:rowOff>61878</xdr:rowOff>
    </xdr:to>
    <xdr:cxnSp macro="">
      <xdr:nvCxnSpPr>
        <xdr:cNvPr id="532" name="直線コネクタ 531"/>
        <xdr:cNvCxnSpPr/>
      </xdr:nvCxnSpPr>
      <xdr:spPr>
        <a:xfrm>
          <a:off x="14592300" y="5300574"/>
          <a:ext cx="889000" cy="9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94713</xdr:rowOff>
    </xdr:from>
    <xdr:to>
      <xdr:col>81</xdr:col>
      <xdr:colOff>101600</xdr:colOff>
      <xdr:row>38</xdr:row>
      <xdr:rowOff>24863</xdr:rowOff>
    </xdr:to>
    <xdr:sp macro="" textlink="">
      <xdr:nvSpPr>
        <xdr:cNvPr id="533" name="フローチャート: 判断 532"/>
        <xdr:cNvSpPr/>
      </xdr:nvSpPr>
      <xdr:spPr>
        <a:xfrm>
          <a:off x="1543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15990</xdr:rowOff>
    </xdr:from>
    <xdr:ext cx="534377" cy="259045"/>
    <xdr:sp macro="" textlink="">
      <xdr:nvSpPr>
        <xdr:cNvPr id="534" name="テキスト ボックス 533"/>
        <xdr:cNvSpPr txBox="1"/>
      </xdr:nvSpPr>
      <xdr:spPr>
        <a:xfrm>
          <a:off x="15214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157074</xdr:rowOff>
    </xdr:from>
    <xdr:to>
      <xdr:col>76</xdr:col>
      <xdr:colOff>114300</xdr:colOff>
      <xdr:row>34</xdr:row>
      <xdr:rowOff>147864</xdr:rowOff>
    </xdr:to>
    <xdr:cxnSp macro="">
      <xdr:nvCxnSpPr>
        <xdr:cNvPr id="535" name="直線コネクタ 534"/>
        <xdr:cNvCxnSpPr/>
      </xdr:nvCxnSpPr>
      <xdr:spPr>
        <a:xfrm flipV="1">
          <a:off x="13703300" y="5300574"/>
          <a:ext cx="889000" cy="67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86026</xdr:rowOff>
    </xdr:from>
    <xdr:to>
      <xdr:col>76</xdr:col>
      <xdr:colOff>165100</xdr:colOff>
      <xdr:row>38</xdr:row>
      <xdr:rowOff>16176</xdr:rowOff>
    </xdr:to>
    <xdr:sp macro="" textlink="">
      <xdr:nvSpPr>
        <xdr:cNvPr id="536" name="フローチャート: 判断 535"/>
        <xdr:cNvSpPr/>
      </xdr:nvSpPr>
      <xdr:spPr>
        <a:xfrm>
          <a:off x="145415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7304</xdr:rowOff>
    </xdr:from>
    <xdr:ext cx="534377" cy="259045"/>
    <xdr:sp macro="" textlink="">
      <xdr:nvSpPr>
        <xdr:cNvPr id="537" name="テキスト ボックス 536"/>
        <xdr:cNvSpPr txBox="1"/>
      </xdr:nvSpPr>
      <xdr:spPr>
        <a:xfrm>
          <a:off x="14325111" y="652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147864</xdr:rowOff>
    </xdr:from>
    <xdr:to>
      <xdr:col>71</xdr:col>
      <xdr:colOff>177800</xdr:colOff>
      <xdr:row>36</xdr:row>
      <xdr:rowOff>74320</xdr:rowOff>
    </xdr:to>
    <xdr:cxnSp macro="">
      <xdr:nvCxnSpPr>
        <xdr:cNvPr id="538" name="直線コネクタ 537"/>
        <xdr:cNvCxnSpPr/>
      </xdr:nvCxnSpPr>
      <xdr:spPr>
        <a:xfrm flipV="1">
          <a:off x="12814300" y="5977164"/>
          <a:ext cx="8890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116332</xdr:rowOff>
    </xdr:from>
    <xdr:to>
      <xdr:col>72</xdr:col>
      <xdr:colOff>38100</xdr:colOff>
      <xdr:row>38</xdr:row>
      <xdr:rowOff>46482</xdr:rowOff>
    </xdr:to>
    <xdr:sp macro="" textlink="">
      <xdr:nvSpPr>
        <xdr:cNvPr id="539" name="フローチャート: 判断 538"/>
        <xdr:cNvSpPr/>
      </xdr:nvSpPr>
      <xdr:spPr>
        <a:xfrm>
          <a:off x="1365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37609</xdr:rowOff>
    </xdr:from>
    <xdr:ext cx="534377" cy="259045"/>
    <xdr:sp macro="" textlink="">
      <xdr:nvSpPr>
        <xdr:cNvPr id="540" name="テキスト ボックス 539"/>
        <xdr:cNvSpPr txBox="1"/>
      </xdr:nvSpPr>
      <xdr:spPr>
        <a:xfrm>
          <a:off x="13436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64440</xdr:rowOff>
    </xdr:from>
    <xdr:to>
      <xdr:col>67</xdr:col>
      <xdr:colOff>101600</xdr:colOff>
      <xdr:row>37</xdr:row>
      <xdr:rowOff>166039</xdr:rowOff>
    </xdr:to>
    <xdr:sp macro="" textlink="">
      <xdr:nvSpPr>
        <xdr:cNvPr id="541" name="フローチャート: 判断 540"/>
        <xdr:cNvSpPr/>
      </xdr:nvSpPr>
      <xdr:spPr>
        <a:xfrm>
          <a:off x="12763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157166</xdr:rowOff>
    </xdr:from>
    <xdr:ext cx="534377" cy="259045"/>
    <xdr:sp macro="" textlink="">
      <xdr:nvSpPr>
        <xdr:cNvPr id="542" name="テキスト ボックス 541"/>
        <xdr:cNvSpPr txBox="1"/>
      </xdr:nvSpPr>
      <xdr:spPr>
        <a:xfrm>
          <a:off x="12547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111172</xdr:rowOff>
    </xdr:from>
    <xdr:to>
      <xdr:col>85</xdr:col>
      <xdr:colOff>177800</xdr:colOff>
      <xdr:row>36</xdr:row>
      <xdr:rowOff>41322</xdr:rowOff>
    </xdr:to>
    <xdr:sp macro="" textlink="">
      <xdr:nvSpPr>
        <xdr:cNvPr id="548" name="楕円 547"/>
        <xdr:cNvSpPr/>
      </xdr:nvSpPr>
      <xdr:spPr>
        <a:xfrm>
          <a:off x="16268700" y="61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134049</xdr:rowOff>
    </xdr:from>
    <xdr:ext cx="534377" cy="259045"/>
    <xdr:sp macro="" textlink="">
      <xdr:nvSpPr>
        <xdr:cNvPr id="549" name="消防費該当値テキスト"/>
        <xdr:cNvSpPr txBox="1"/>
      </xdr:nvSpPr>
      <xdr:spPr>
        <a:xfrm>
          <a:off x="16370300" y="596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11078</xdr:rowOff>
    </xdr:from>
    <xdr:to>
      <xdr:col>81</xdr:col>
      <xdr:colOff>101600</xdr:colOff>
      <xdr:row>36</xdr:row>
      <xdr:rowOff>112678</xdr:rowOff>
    </xdr:to>
    <xdr:sp macro="" textlink="">
      <xdr:nvSpPr>
        <xdr:cNvPr id="550" name="楕円 549"/>
        <xdr:cNvSpPr/>
      </xdr:nvSpPr>
      <xdr:spPr>
        <a:xfrm>
          <a:off x="15430500" y="61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129205</xdr:rowOff>
    </xdr:from>
    <xdr:ext cx="534377" cy="259045"/>
    <xdr:sp macro="" textlink="">
      <xdr:nvSpPr>
        <xdr:cNvPr id="551" name="テキスト ボックス 550"/>
        <xdr:cNvSpPr txBox="1"/>
      </xdr:nvSpPr>
      <xdr:spPr>
        <a:xfrm>
          <a:off x="15214111" y="59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106274</xdr:rowOff>
    </xdr:from>
    <xdr:to>
      <xdr:col>76</xdr:col>
      <xdr:colOff>165100</xdr:colOff>
      <xdr:row>31</xdr:row>
      <xdr:rowOff>36424</xdr:rowOff>
    </xdr:to>
    <xdr:sp macro="" textlink="">
      <xdr:nvSpPr>
        <xdr:cNvPr id="552" name="楕円 551"/>
        <xdr:cNvSpPr/>
      </xdr:nvSpPr>
      <xdr:spPr>
        <a:xfrm>
          <a:off x="14541500" y="5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52951</xdr:rowOff>
    </xdr:from>
    <xdr:ext cx="534377" cy="259045"/>
    <xdr:sp macro="" textlink="">
      <xdr:nvSpPr>
        <xdr:cNvPr id="553" name="テキスト ボックス 552"/>
        <xdr:cNvSpPr txBox="1"/>
      </xdr:nvSpPr>
      <xdr:spPr>
        <a:xfrm>
          <a:off x="14325111" y="502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97064</xdr:rowOff>
    </xdr:from>
    <xdr:to>
      <xdr:col>72</xdr:col>
      <xdr:colOff>38100</xdr:colOff>
      <xdr:row>35</xdr:row>
      <xdr:rowOff>27214</xdr:rowOff>
    </xdr:to>
    <xdr:sp macro="" textlink="">
      <xdr:nvSpPr>
        <xdr:cNvPr id="554" name="楕円 553"/>
        <xdr:cNvSpPr/>
      </xdr:nvSpPr>
      <xdr:spPr>
        <a:xfrm>
          <a:off x="13652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43741</xdr:rowOff>
    </xdr:from>
    <xdr:ext cx="534377" cy="259045"/>
    <xdr:sp macro="" textlink="">
      <xdr:nvSpPr>
        <xdr:cNvPr id="555" name="テキスト ボックス 554"/>
        <xdr:cNvSpPr txBox="1"/>
      </xdr:nvSpPr>
      <xdr:spPr>
        <a:xfrm>
          <a:off x="13436111" y="570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23520</xdr:rowOff>
    </xdr:from>
    <xdr:to>
      <xdr:col>67</xdr:col>
      <xdr:colOff>101600</xdr:colOff>
      <xdr:row>36</xdr:row>
      <xdr:rowOff>125120</xdr:rowOff>
    </xdr:to>
    <xdr:sp macro="" textlink="">
      <xdr:nvSpPr>
        <xdr:cNvPr id="556" name="楕円 555"/>
        <xdr:cNvSpPr/>
      </xdr:nvSpPr>
      <xdr:spPr>
        <a:xfrm>
          <a:off x="12763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141647</xdr:rowOff>
    </xdr:from>
    <xdr:ext cx="534377" cy="259045"/>
    <xdr:sp macro="" textlink="">
      <xdr:nvSpPr>
        <xdr:cNvPr id="557" name="テキスト ボックス 556"/>
        <xdr:cNvSpPr txBox="1"/>
      </xdr:nvSpPr>
      <xdr:spPr>
        <a:xfrm>
          <a:off x="12547111" y="59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8" name="テキスト ボックス 56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0" name="テキスト ボックス 56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4" name="テキスト ボックス 57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6" name="テキスト ボックス 57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82" name="直線コネクタ 581"/>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83"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84" name="直線コネクタ 583"/>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85"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6" name="直線コネクタ 585"/>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141586</xdr:rowOff>
    </xdr:from>
    <xdr:to>
      <xdr:col>85</xdr:col>
      <xdr:colOff>127000</xdr:colOff>
      <xdr:row>53</xdr:row>
      <xdr:rowOff>114364</xdr:rowOff>
    </xdr:to>
    <xdr:cxnSp macro="">
      <xdr:nvCxnSpPr>
        <xdr:cNvPr id="587" name="直線コネクタ 586"/>
        <xdr:cNvCxnSpPr/>
      </xdr:nvCxnSpPr>
      <xdr:spPr>
        <a:xfrm flipV="1">
          <a:off x="15481300" y="9056986"/>
          <a:ext cx="838200" cy="14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8"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9" name="フローチャート: 判断 588"/>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22009</xdr:rowOff>
    </xdr:from>
    <xdr:to>
      <xdr:col>81</xdr:col>
      <xdr:colOff>50800</xdr:colOff>
      <xdr:row>53</xdr:row>
      <xdr:rowOff>114364</xdr:rowOff>
    </xdr:to>
    <xdr:cxnSp macro="">
      <xdr:nvCxnSpPr>
        <xdr:cNvPr id="590" name="直線コネクタ 589"/>
        <xdr:cNvCxnSpPr/>
      </xdr:nvCxnSpPr>
      <xdr:spPr>
        <a:xfrm>
          <a:off x="14592300" y="8937409"/>
          <a:ext cx="889000" cy="2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91" name="フローチャート: 判断 590"/>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92" name="テキスト ボックス 591"/>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22009</xdr:rowOff>
    </xdr:from>
    <xdr:to>
      <xdr:col>76</xdr:col>
      <xdr:colOff>114300</xdr:colOff>
      <xdr:row>54</xdr:row>
      <xdr:rowOff>59175</xdr:rowOff>
    </xdr:to>
    <xdr:cxnSp macro="">
      <xdr:nvCxnSpPr>
        <xdr:cNvPr id="593" name="直線コネクタ 592"/>
        <xdr:cNvCxnSpPr/>
      </xdr:nvCxnSpPr>
      <xdr:spPr>
        <a:xfrm flipV="1">
          <a:off x="13703300" y="8937409"/>
          <a:ext cx="889000" cy="38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94" name="フローチャート: 判断 593"/>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20635</xdr:rowOff>
    </xdr:from>
    <xdr:ext cx="534377" cy="259045"/>
    <xdr:sp macro="" textlink="">
      <xdr:nvSpPr>
        <xdr:cNvPr id="595" name="テキスト ボックス 594"/>
        <xdr:cNvSpPr txBox="1"/>
      </xdr:nvSpPr>
      <xdr:spPr>
        <a:xfrm>
          <a:off x="14325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59175</xdr:rowOff>
    </xdr:from>
    <xdr:to>
      <xdr:col>71</xdr:col>
      <xdr:colOff>177800</xdr:colOff>
      <xdr:row>55</xdr:row>
      <xdr:rowOff>16028</xdr:rowOff>
    </xdr:to>
    <xdr:cxnSp macro="">
      <xdr:nvCxnSpPr>
        <xdr:cNvPr id="596" name="直線コネクタ 595"/>
        <xdr:cNvCxnSpPr/>
      </xdr:nvCxnSpPr>
      <xdr:spPr>
        <a:xfrm flipV="1">
          <a:off x="12814300" y="9317475"/>
          <a:ext cx="889000" cy="12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7" name="フローチャート: 判断 596"/>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8" name="テキスト ボックス 597"/>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9" name="フローチャート: 判断 598"/>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600" name="テキスト ボックス 599"/>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90786</xdr:rowOff>
    </xdr:from>
    <xdr:to>
      <xdr:col>85</xdr:col>
      <xdr:colOff>177800</xdr:colOff>
      <xdr:row>53</xdr:row>
      <xdr:rowOff>20936</xdr:rowOff>
    </xdr:to>
    <xdr:sp macro="" textlink="">
      <xdr:nvSpPr>
        <xdr:cNvPr id="606" name="楕円 605"/>
        <xdr:cNvSpPr/>
      </xdr:nvSpPr>
      <xdr:spPr>
        <a:xfrm>
          <a:off x="16268700" y="90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113663</xdr:rowOff>
    </xdr:from>
    <xdr:ext cx="534377" cy="259045"/>
    <xdr:sp macro="" textlink="">
      <xdr:nvSpPr>
        <xdr:cNvPr id="607" name="教育費該当値テキスト"/>
        <xdr:cNvSpPr txBox="1"/>
      </xdr:nvSpPr>
      <xdr:spPr>
        <a:xfrm>
          <a:off x="16370300" y="885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63564</xdr:rowOff>
    </xdr:from>
    <xdr:to>
      <xdr:col>81</xdr:col>
      <xdr:colOff>101600</xdr:colOff>
      <xdr:row>53</xdr:row>
      <xdr:rowOff>165164</xdr:rowOff>
    </xdr:to>
    <xdr:sp macro="" textlink="">
      <xdr:nvSpPr>
        <xdr:cNvPr id="608" name="楕円 607"/>
        <xdr:cNvSpPr/>
      </xdr:nvSpPr>
      <xdr:spPr>
        <a:xfrm>
          <a:off x="15430500" y="91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10241</xdr:rowOff>
    </xdr:from>
    <xdr:ext cx="534377" cy="259045"/>
    <xdr:sp macro="" textlink="">
      <xdr:nvSpPr>
        <xdr:cNvPr id="609" name="テキスト ボックス 608"/>
        <xdr:cNvSpPr txBox="1"/>
      </xdr:nvSpPr>
      <xdr:spPr>
        <a:xfrm>
          <a:off x="15214111" y="8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142659</xdr:rowOff>
    </xdr:from>
    <xdr:to>
      <xdr:col>76</xdr:col>
      <xdr:colOff>165100</xdr:colOff>
      <xdr:row>52</xdr:row>
      <xdr:rowOff>72809</xdr:rowOff>
    </xdr:to>
    <xdr:sp macro="" textlink="">
      <xdr:nvSpPr>
        <xdr:cNvPr id="610" name="楕円 609"/>
        <xdr:cNvSpPr/>
      </xdr:nvSpPr>
      <xdr:spPr>
        <a:xfrm>
          <a:off x="14541500" y="888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89336</xdr:rowOff>
    </xdr:from>
    <xdr:ext cx="534377" cy="259045"/>
    <xdr:sp macro="" textlink="">
      <xdr:nvSpPr>
        <xdr:cNvPr id="611" name="テキスト ボックス 610"/>
        <xdr:cNvSpPr txBox="1"/>
      </xdr:nvSpPr>
      <xdr:spPr>
        <a:xfrm>
          <a:off x="14325111" y="866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8375</xdr:rowOff>
    </xdr:from>
    <xdr:to>
      <xdr:col>72</xdr:col>
      <xdr:colOff>38100</xdr:colOff>
      <xdr:row>54</xdr:row>
      <xdr:rowOff>109975</xdr:rowOff>
    </xdr:to>
    <xdr:sp macro="" textlink="">
      <xdr:nvSpPr>
        <xdr:cNvPr id="612" name="楕円 611"/>
        <xdr:cNvSpPr/>
      </xdr:nvSpPr>
      <xdr:spPr>
        <a:xfrm>
          <a:off x="13652500" y="92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126502</xdr:rowOff>
    </xdr:from>
    <xdr:ext cx="534377" cy="259045"/>
    <xdr:sp macro="" textlink="">
      <xdr:nvSpPr>
        <xdr:cNvPr id="613" name="テキスト ボックス 612"/>
        <xdr:cNvSpPr txBox="1"/>
      </xdr:nvSpPr>
      <xdr:spPr>
        <a:xfrm>
          <a:off x="13436111" y="90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136678</xdr:rowOff>
    </xdr:from>
    <xdr:to>
      <xdr:col>67</xdr:col>
      <xdr:colOff>101600</xdr:colOff>
      <xdr:row>55</xdr:row>
      <xdr:rowOff>66828</xdr:rowOff>
    </xdr:to>
    <xdr:sp macro="" textlink="">
      <xdr:nvSpPr>
        <xdr:cNvPr id="614" name="楕円 613"/>
        <xdr:cNvSpPr/>
      </xdr:nvSpPr>
      <xdr:spPr>
        <a:xfrm>
          <a:off x="12763500" y="939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83355</xdr:rowOff>
    </xdr:from>
    <xdr:ext cx="534377" cy="259045"/>
    <xdr:sp macro="" textlink="">
      <xdr:nvSpPr>
        <xdr:cNvPr id="615" name="テキスト ボックス 614"/>
        <xdr:cNvSpPr txBox="1"/>
      </xdr:nvSpPr>
      <xdr:spPr>
        <a:xfrm>
          <a:off x="12547111" y="91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7" name="直線コネクタ 636"/>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40"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41" name="直線コネクタ 640"/>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45448</xdr:rowOff>
    </xdr:from>
    <xdr:to>
      <xdr:col>85</xdr:col>
      <xdr:colOff>127000</xdr:colOff>
      <xdr:row>78</xdr:row>
      <xdr:rowOff>9536</xdr:rowOff>
    </xdr:to>
    <xdr:cxnSp macro="">
      <xdr:nvCxnSpPr>
        <xdr:cNvPr id="642" name="直線コネクタ 641"/>
        <xdr:cNvCxnSpPr/>
      </xdr:nvCxnSpPr>
      <xdr:spPr>
        <a:xfrm flipV="1">
          <a:off x="15481300" y="13075648"/>
          <a:ext cx="838200" cy="30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43" name="災害復旧費平均値テキスト"/>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44" name="フローチャート: 判断 643"/>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137117</xdr:rowOff>
    </xdr:from>
    <xdr:to>
      <xdr:col>81</xdr:col>
      <xdr:colOff>50800</xdr:colOff>
      <xdr:row>78</xdr:row>
      <xdr:rowOff>9536</xdr:rowOff>
    </xdr:to>
    <xdr:cxnSp macro="">
      <xdr:nvCxnSpPr>
        <xdr:cNvPr id="645" name="直線コネクタ 644"/>
        <xdr:cNvCxnSpPr/>
      </xdr:nvCxnSpPr>
      <xdr:spPr>
        <a:xfrm>
          <a:off x="14592300" y="13338767"/>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6" name="フローチャート: 判断 645"/>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47" name="テキスト ボックス 646"/>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137117</xdr:rowOff>
    </xdr:from>
    <xdr:to>
      <xdr:col>76</xdr:col>
      <xdr:colOff>114300</xdr:colOff>
      <xdr:row>77</xdr:row>
      <xdr:rowOff>145759</xdr:rowOff>
    </xdr:to>
    <xdr:cxnSp macro="">
      <xdr:nvCxnSpPr>
        <xdr:cNvPr id="648" name="直線コネクタ 647"/>
        <xdr:cNvCxnSpPr/>
      </xdr:nvCxnSpPr>
      <xdr:spPr>
        <a:xfrm flipV="1">
          <a:off x="13703300" y="13338767"/>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9" name="フローチャート: 判断 648"/>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50" name="テキスト ボックス 649"/>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133186</xdr:rowOff>
    </xdr:from>
    <xdr:to>
      <xdr:col>71</xdr:col>
      <xdr:colOff>177800</xdr:colOff>
      <xdr:row>77</xdr:row>
      <xdr:rowOff>145759</xdr:rowOff>
    </xdr:to>
    <xdr:cxnSp macro="">
      <xdr:nvCxnSpPr>
        <xdr:cNvPr id="651" name="直線コネクタ 650"/>
        <xdr:cNvCxnSpPr/>
      </xdr:nvCxnSpPr>
      <xdr:spPr>
        <a:xfrm>
          <a:off x="12814300" y="1333483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52" name="フローチャート: 判断 651"/>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142011</xdr:rowOff>
    </xdr:from>
    <xdr:ext cx="469744" cy="259045"/>
    <xdr:sp macro="" textlink="">
      <xdr:nvSpPr>
        <xdr:cNvPr id="653" name="テキスト ボックス 652"/>
        <xdr:cNvSpPr txBox="1"/>
      </xdr:nvSpPr>
      <xdr:spPr>
        <a:xfrm>
          <a:off x="13468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54" name="フローチャート: 判断 653"/>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55" name="テキスト ボックス 654"/>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166098</xdr:rowOff>
    </xdr:from>
    <xdr:to>
      <xdr:col>85</xdr:col>
      <xdr:colOff>177800</xdr:colOff>
      <xdr:row>76</xdr:row>
      <xdr:rowOff>96248</xdr:rowOff>
    </xdr:to>
    <xdr:sp macro="" textlink="">
      <xdr:nvSpPr>
        <xdr:cNvPr id="661" name="楕円 660"/>
        <xdr:cNvSpPr/>
      </xdr:nvSpPr>
      <xdr:spPr>
        <a:xfrm>
          <a:off x="16268700" y="130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17525</xdr:rowOff>
    </xdr:from>
    <xdr:ext cx="534377" cy="259045"/>
    <xdr:sp macro="" textlink="">
      <xdr:nvSpPr>
        <xdr:cNvPr id="662" name="災害復旧費該当値テキスト"/>
        <xdr:cNvSpPr txBox="1"/>
      </xdr:nvSpPr>
      <xdr:spPr>
        <a:xfrm>
          <a:off x="16370300" y="128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130186</xdr:rowOff>
    </xdr:from>
    <xdr:to>
      <xdr:col>81</xdr:col>
      <xdr:colOff>101600</xdr:colOff>
      <xdr:row>78</xdr:row>
      <xdr:rowOff>60336</xdr:rowOff>
    </xdr:to>
    <xdr:sp macro="" textlink="">
      <xdr:nvSpPr>
        <xdr:cNvPr id="663" name="楕円 662"/>
        <xdr:cNvSpPr/>
      </xdr:nvSpPr>
      <xdr:spPr>
        <a:xfrm>
          <a:off x="154305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76863</xdr:rowOff>
    </xdr:from>
    <xdr:ext cx="469744" cy="259045"/>
    <xdr:sp macro="" textlink="">
      <xdr:nvSpPr>
        <xdr:cNvPr id="664" name="テキスト ボックス 663"/>
        <xdr:cNvSpPr txBox="1"/>
      </xdr:nvSpPr>
      <xdr:spPr>
        <a:xfrm>
          <a:off x="15246428" y="1310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86317</xdr:rowOff>
    </xdr:from>
    <xdr:to>
      <xdr:col>76</xdr:col>
      <xdr:colOff>165100</xdr:colOff>
      <xdr:row>78</xdr:row>
      <xdr:rowOff>16467</xdr:rowOff>
    </xdr:to>
    <xdr:sp macro="" textlink="">
      <xdr:nvSpPr>
        <xdr:cNvPr id="665" name="楕円 664"/>
        <xdr:cNvSpPr/>
      </xdr:nvSpPr>
      <xdr:spPr>
        <a:xfrm>
          <a:off x="14541500" y="132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32994</xdr:rowOff>
    </xdr:from>
    <xdr:ext cx="469744" cy="259045"/>
    <xdr:sp macro="" textlink="">
      <xdr:nvSpPr>
        <xdr:cNvPr id="666" name="テキスト ボックス 665"/>
        <xdr:cNvSpPr txBox="1"/>
      </xdr:nvSpPr>
      <xdr:spPr>
        <a:xfrm>
          <a:off x="14357428" y="1306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94959</xdr:rowOff>
    </xdr:from>
    <xdr:to>
      <xdr:col>72</xdr:col>
      <xdr:colOff>38100</xdr:colOff>
      <xdr:row>78</xdr:row>
      <xdr:rowOff>25109</xdr:rowOff>
    </xdr:to>
    <xdr:sp macro="" textlink="">
      <xdr:nvSpPr>
        <xdr:cNvPr id="667" name="楕円 666"/>
        <xdr:cNvSpPr/>
      </xdr:nvSpPr>
      <xdr:spPr>
        <a:xfrm>
          <a:off x="136525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41636</xdr:rowOff>
    </xdr:from>
    <xdr:ext cx="469744" cy="259045"/>
    <xdr:sp macro="" textlink="">
      <xdr:nvSpPr>
        <xdr:cNvPr id="668" name="テキスト ボックス 667"/>
        <xdr:cNvSpPr txBox="1"/>
      </xdr:nvSpPr>
      <xdr:spPr>
        <a:xfrm>
          <a:off x="13468428" y="1307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82386</xdr:rowOff>
    </xdr:from>
    <xdr:to>
      <xdr:col>67</xdr:col>
      <xdr:colOff>101600</xdr:colOff>
      <xdr:row>78</xdr:row>
      <xdr:rowOff>12536</xdr:rowOff>
    </xdr:to>
    <xdr:sp macro="" textlink="">
      <xdr:nvSpPr>
        <xdr:cNvPr id="669" name="楕円 668"/>
        <xdr:cNvSpPr/>
      </xdr:nvSpPr>
      <xdr:spPr>
        <a:xfrm>
          <a:off x="12763500" y="132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29063</xdr:rowOff>
    </xdr:from>
    <xdr:ext cx="469744" cy="259045"/>
    <xdr:sp macro="" textlink="">
      <xdr:nvSpPr>
        <xdr:cNvPr id="670" name="テキスト ボックス 669"/>
        <xdr:cNvSpPr txBox="1"/>
      </xdr:nvSpPr>
      <xdr:spPr>
        <a:xfrm>
          <a:off x="12579428" y="1305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6" name="直線コネクタ 695"/>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7"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8" name="直線コネクタ 697"/>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9"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700" name="直線コネクタ 699"/>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8303</xdr:rowOff>
    </xdr:from>
    <xdr:to>
      <xdr:col>85</xdr:col>
      <xdr:colOff>127000</xdr:colOff>
      <xdr:row>93</xdr:row>
      <xdr:rowOff>16337</xdr:rowOff>
    </xdr:to>
    <xdr:cxnSp macro="">
      <xdr:nvCxnSpPr>
        <xdr:cNvPr id="701" name="直線コネクタ 700"/>
        <xdr:cNvCxnSpPr/>
      </xdr:nvCxnSpPr>
      <xdr:spPr>
        <a:xfrm>
          <a:off x="15481300" y="15953153"/>
          <a:ext cx="8382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702"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703" name="フローチャート: 判断 702"/>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104479</xdr:rowOff>
    </xdr:from>
    <xdr:to>
      <xdr:col>81</xdr:col>
      <xdr:colOff>50800</xdr:colOff>
      <xdr:row>93</xdr:row>
      <xdr:rowOff>8303</xdr:rowOff>
    </xdr:to>
    <xdr:cxnSp macro="">
      <xdr:nvCxnSpPr>
        <xdr:cNvPr id="704" name="直線コネクタ 703"/>
        <xdr:cNvCxnSpPr/>
      </xdr:nvCxnSpPr>
      <xdr:spPr>
        <a:xfrm>
          <a:off x="14592300" y="15877879"/>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705" name="フローチャート: 判断 704"/>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6" name="テキスト ボックス 705"/>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39115</xdr:rowOff>
    </xdr:from>
    <xdr:to>
      <xdr:col>76</xdr:col>
      <xdr:colOff>114300</xdr:colOff>
      <xdr:row>92</xdr:row>
      <xdr:rowOff>104479</xdr:rowOff>
    </xdr:to>
    <xdr:cxnSp macro="">
      <xdr:nvCxnSpPr>
        <xdr:cNvPr id="707" name="直線コネクタ 706"/>
        <xdr:cNvCxnSpPr/>
      </xdr:nvCxnSpPr>
      <xdr:spPr>
        <a:xfrm>
          <a:off x="13703300" y="15812515"/>
          <a:ext cx="889000" cy="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8" name="フローチャート: 判断 707"/>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9" name="テキスト ボックス 708"/>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118849</xdr:rowOff>
    </xdr:from>
    <xdr:to>
      <xdr:col>71</xdr:col>
      <xdr:colOff>177800</xdr:colOff>
      <xdr:row>92</xdr:row>
      <xdr:rowOff>39115</xdr:rowOff>
    </xdr:to>
    <xdr:cxnSp macro="">
      <xdr:nvCxnSpPr>
        <xdr:cNvPr id="710" name="直線コネクタ 709"/>
        <xdr:cNvCxnSpPr/>
      </xdr:nvCxnSpPr>
      <xdr:spPr>
        <a:xfrm>
          <a:off x="12814300" y="15720799"/>
          <a:ext cx="889000" cy="9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11" name="フローチャート: 判断 710"/>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12" name="テキスト ボックス 711"/>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13" name="フローチャート: 判断 712"/>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14" name="テキスト ボックス 713"/>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136987</xdr:rowOff>
    </xdr:from>
    <xdr:to>
      <xdr:col>85</xdr:col>
      <xdr:colOff>177800</xdr:colOff>
      <xdr:row>93</xdr:row>
      <xdr:rowOff>67137</xdr:rowOff>
    </xdr:to>
    <xdr:sp macro="" textlink="">
      <xdr:nvSpPr>
        <xdr:cNvPr id="720" name="楕円 719"/>
        <xdr:cNvSpPr/>
      </xdr:nvSpPr>
      <xdr:spPr>
        <a:xfrm>
          <a:off x="16268700" y="159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159864</xdr:rowOff>
    </xdr:from>
    <xdr:ext cx="534377" cy="259045"/>
    <xdr:sp macro="" textlink="">
      <xdr:nvSpPr>
        <xdr:cNvPr id="721" name="公債費該当値テキスト"/>
        <xdr:cNvSpPr txBox="1"/>
      </xdr:nvSpPr>
      <xdr:spPr>
        <a:xfrm>
          <a:off x="16370300" y="15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128953</xdr:rowOff>
    </xdr:from>
    <xdr:to>
      <xdr:col>81</xdr:col>
      <xdr:colOff>101600</xdr:colOff>
      <xdr:row>93</xdr:row>
      <xdr:rowOff>59103</xdr:rowOff>
    </xdr:to>
    <xdr:sp macro="" textlink="">
      <xdr:nvSpPr>
        <xdr:cNvPr id="722" name="楕円 721"/>
        <xdr:cNvSpPr/>
      </xdr:nvSpPr>
      <xdr:spPr>
        <a:xfrm>
          <a:off x="15430500" y="159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75630</xdr:rowOff>
    </xdr:from>
    <xdr:ext cx="534377" cy="259045"/>
    <xdr:sp macro="" textlink="">
      <xdr:nvSpPr>
        <xdr:cNvPr id="723" name="テキスト ボックス 722"/>
        <xdr:cNvSpPr txBox="1"/>
      </xdr:nvSpPr>
      <xdr:spPr>
        <a:xfrm>
          <a:off x="15214111" y="156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53679</xdr:rowOff>
    </xdr:from>
    <xdr:to>
      <xdr:col>76</xdr:col>
      <xdr:colOff>165100</xdr:colOff>
      <xdr:row>92</xdr:row>
      <xdr:rowOff>155279</xdr:rowOff>
    </xdr:to>
    <xdr:sp macro="" textlink="">
      <xdr:nvSpPr>
        <xdr:cNvPr id="724" name="楕円 723"/>
        <xdr:cNvSpPr/>
      </xdr:nvSpPr>
      <xdr:spPr>
        <a:xfrm>
          <a:off x="14541500" y="158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356</xdr:rowOff>
    </xdr:from>
    <xdr:ext cx="534377" cy="259045"/>
    <xdr:sp macro="" textlink="">
      <xdr:nvSpPr>
        <xdr:cNvPr id="725" name="テキスト ボックス 724"/>
        <xdr:cNvSpPr txBox="1"/>
      </xdr:nvSpPr>
      <xdr:spPr>
        <a:xfrm>
          <a:off x="14325111" y="1560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159765</xdr:rowOff>
    </xdr:from>
    <xdr:to>
      <xdr:col>72</xdr:col>
      <xdr:colOff>38100</xdr:colOff>
      <xdr:row>92</xdr:row>
      <xdr:rowOff>89915</xdr:rowOff>
    </xdr:to>
    <xdr:sp macro="" textlink="">
      <xdr:nvSpPr>
        <xdr:cNvPr id="726" name="楕円 725"/>
        <xdr:cNvSpPr/>
      </xdr:nvSpPr>
      <xdr:spPr>
        <a:xfrm>
          <a:off x="13652500" y="157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106442</xdr:rowOff>
    </xdr:from>
    <xdr:ext cx="534377" cy="259045"/>
    <xdr:sp macro="" textlink="">
      <xdr:nvSpPr>
        <xdr:cNvPr id="727" name="テキスト ボックス 726"/>
        <xdr:cNvSpPr txBox="1"/>
      </xdr:nvSpPr>
      <xdr:spPr>
        <a:xfrm>
          <a:off x="13436111" y="1553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68049</xdr:rowOff>
    </xdr:from>
    <xdr:to>
      <xdr:col>67</xdr:col>
      <xdr:colOff>101600</xdr:colOff>
      <xdr:row>91</xdr:row>
      <xdr:rowOff>169649</xdr:rowOff>
    </xdr:to>
    <xdr:sp macro="" textlink="">
      <xdr:nvSpPr>
        <xdr:cNvPr id="728" name="楕円 727"/>
        <xdr:cNvSpPr/>
      </xdr:nvSpPr>
      <xdr:spPr>
        <a:xfrm>
          <a:off x="12763500" y="1566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14726</xdr:rowOff>
    </xdr:from>
    <xdr:ext cx="534377" cy="259045"/>
    <xdr:sp macro="" textlink="">
      <xdr:nvSpPr>
        <xdr:cNvPr id="729" name="テキスト ボックス 728"/>
        <xdr:cNvSpPr txBox="1"/>
      </xdr:nvSpPr>
      <xdr:spPr>
        <a:xfrm>
          <a:off x="12547111" y="154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36068</xdr:rowOff>
    </xdr:from>
    <xdr:to>
      <xdr:col>116</xdr:col>
      <xdr:colOff>62864</xdr:colOff>
      <xdr:row>39</xdr:row>
      <xdr:rowOff>44450</xdr:rowOff>
    </xdr:to>
    <xdr:cxnSp macro="">
      <xdr:nvCxnSpPr>
        <xdr:cNvPr id="753" name="直線コネクタ 752"/>
        <xdr:cNvCxnSpPr/>
      </xdr:nvCxnSpPr>
      <xdr:spPr>
        <a:xfrm flipV="1">
          <a:off x="22159595" y="6722618"/>
          <a:ext cx="1269" cy="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20845</xdr:rowOff>
    </xdr:from>
    <xdr:ext cx="249299" cy="259045"/>
    <xdr:sp macro="" textlink="">
      <xdr:nvSpPr>
        <xdr:cNvPr id="754" name="諸支出金最小値テキスト"/>
        <xdr:cNvSpPr txBox="1"/>
      </xdr:nvSpPr>
      <xdr:spPr>
        <a:xfrm>
          <a:off x="22212300" y="68788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154195</xdr:rowOff>
    </xdr:from>
    <xdr:ext cx="313932" cy="259045"/>
    <xdr:sp macro="" textlink="">
      <xdr:nvSpPr>
        <xdr:cNvPr id="756" name="諸支出金最大値テキスト"/>
        <xdr:cNvSpPr txBox="1"/>
      </xdr:nvSpPr>
      <xdr:spPr>
        <a:xfrm>
          <a:off x="22212300" y="64978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36068</xdr:rowOff>
    </xdr:from>
    <xdr:to>
      <xdr:col>116</xdr:col>
      <xdr:colOff>152400</xdr:colOff>
      <xdr:row>39</xdr:row>
      <xdr:rowOff>36068</xdr:rowOff>
    </xdr:to>
    <xdr:cxnSp macro="">
      <xdr:nvCxnSpPr>
        <xdr:cNvPr id="757" name="直線コネクタ 756"/>
        <xdr:cNvCxnSpPr/>
      </xdr:nvCxnSpPr>
      <xdr:spPr>
        <a:xfrm>
          <a:off x="22072600" y="67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109745</xdr:rowOff>
    </xdr:from>
    <xdr:ext cx="249299" cy="259045"/>
    <xdr:sp macro="" textlink="">
      <xdr:nvSpPr>
        <xdr:cNvPr id="759" name="諸支出金平均値テキスト"/>
        <xdr:cNvSpPr txBox="1"/>
      </xdr:nvSpPr>
      <xdr:spPr>
        <a:xfrm>
          <a:off x="22212300" y="662484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フローチャート: 判断 759"/>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73787</xdr:rowOff>
    </xdr:from>
    <xdr:to>
      <xdr:col>111</xdr:col>
      <xdr:colOff>177800</xdr:colOff>
      <xdr:row>39</xdr:row>
      <xdr:rowOff>44450</xdr:rowOff>
    </xdr:to>
    <xdr:cxnSp macro="">
      <xdr:nvCxnSpPr>
        <xdr:cNvPr id="761" name="直線コネクタ 760"/>
        <xdr:cNvCxnSpPr/>
      </xdr:nvCxnSpPr>
      <xdr:spPr>
        <a:xfrm>
          <a:off x="20434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62" name="フローチャート: 判断 761"/>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63" name="テキスト ボックス 762"/>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73787</xdr:rowOff>
    </xdr:from>
    <xdr:to>
      <xdr:col>107</xdr:col>
      <xdr:colOff>50800</xdr:colOff>
      <xdr:row>39</xdr:row>
      <xdr:rowOff>44450</xdr:rowOff>
    </xdr:to>
    <xdr:cxnSp macro="">
      <xdr:nvCxnSpPr>
        <xdr:cNvPr id="764" name="直線コネクタ 763"/>
        <xdr:cNvCxnSpPr/>
      </xdr:nvCxnSpPr>
      <xdr:spPr>
        <a:xfrm flipV="1">
          <a:off x="19545300" y="5217287"/>
          <a:ext cx="889000" cy="15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5" name="フローチャート: 判断 764"/>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85996</xdr:rowOff>
    </xdr:from>
    <xdr:ext cx="249299" cy="259045"/>
    <xdr:sp macro="" textlink="">
      <xdr:nvSpPr>
        <xdr:cNvPr id="766" name="テキスト ボックス 765"/>
        <xdr:cNvSpPr txBox="1"/>
      </xdr:nvSpPr>
      <xdr:spPr>
        <a:xfrm>
          <a:off x="2030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8" name="フローチャート: 判断 767"/>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104538</xdr:rowOff>
    </xdr:from>
    <xdr:ext cx="313932" cy="259045"/>
    <xdr:sp macro="" textlink="">
      <xdr:nvSpPr>
        <xdr:cNvPr id="769" name="テキスト ボックス 768"/>
        <xdr:cNvSpPr txBox="1"/>
      </xdr:nvSpPr>
      <xdr:spPr>
        <a:xfrm>
          <a:off x="19388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70" name="フローチャート: 判断 76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71" name="テキスト ボックス 770"/>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65295</xdr:rowOff>
    </xdr:from>
    <xdr:ext cx="249299" cy="259045"/>
    <xdr:sp macro="" textlink="">
      <xdr:nvSpPr>
        <xdr:cNvPr id="778" name="諸支出金該当値テキスト"/>
        <xdr:cNvSpPr txBox="1"/>
      </xdr:nvSpPr>
      <xdr:spPr>
        <a:xfrm>
          <a:off x="22212300" y="67518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22987</xdr:rowOff>
    </xdr:from>
    <xdr:to>
      <xdr:col>107</xdr:col>
      <xdr:colOff>101600</xdr:colOff>
      <xdr:row>30</xdr:row>
      <xdr:rowOff>124587</xdr:rowOff>
    </xdr:to>
    <xdr:sp macro="" textlink="">
      <xdr:nvSpPr>
        <xdr:cNvPr id="781" name="楕円 780"/>
        <xdr:cNvSpPr/>
      </xdr:nvSpPr>
      <xdr:spPr>
        <a:xfrm>
          <a:off x="20383500" y="51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141114</xdr:rowOff>
    </xdr:from>
    <xdr:ext cx="469744" cy="259045"/>
    <xdr:sp macro="" textlink="">
      <xdr:nvSpPr>
        <xdr:cNvPr id="782" name="テキスト ボックス 781"/>
        <xdr:cNvSpPr txBox="1"/>
      </xdr:nvSpPr>
      <xdr:spPr>
        <a:xfrm>
          <a:off x="20199428" y="49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各目的別の類似団体との比較では，衛生費で同水準にあるものの，それ以外では高い水準となっている。近年の状況では</a:t>
          </a:r>
          <a:r>
            <a:rPr kumimoji="1" lang="ja-JP" altLang="en-US" sz="1100" b="0" i="0" baseline="0">
              <a:solidFill>
                <a:schemeClr val="dk1"/>
              </a:solidFill>
              <a:effectLst/>
              <a:latin typeface="+mn-lt"/>
              <a:ea typeface="+mn-ea"/>
              <a:cs typeface="+mn-cs"/>
            </a:rPr>
            <a:t>土木費，</a:t>
          </a:r>
          <a:r>
            <a:rPr kumimoji="1" lang="ja-JP" altLang="ja-JP" sz="1100" b="0" i="0" baseline="0">
              <a:solidFill>
                <a:schemeClr val="dk1"/>
              </a:solidFill>
              <a:effectLst/>
              <a:latin typeface="+mn-lt"/>
              <a:ea typeface="+mn-ea"/>
              <a:cs typeface="+mn-cs"/>
            </a:rPr>
            <a:t>公債費で減少傾向にある。</a:t>
          </a:r>
          <a:r>
            <a:rPr kumimoji="1" lang="ja-JP" altLang="en-US" sz="1100" b="0" i="0" baseline="0">
              <a:solidFill>
                <a:schemeClr val="dk1"/>
              </a:solidFill>
              <a:effectLst/>
              <a:latin typeface="+mn-lt"/>
              <a:ea typeface="+mn-ea"/>
              <a:cs typeface="+mn-cs"/>
            </a:rPr>
            <a:t>商工</a:t>
          </a:r>
          <a:r>
            <a:rPr kumimoji="1" lang="ja-JP" altLang="ja-JP" sz="1100" b="0" i="0" baseline="0">
              <a:solidFill>
                <a:schemeClr val="dk1"/>
              </a:solidFill>
              <a:effectLst/>
              <a:latin typeface="+mn-lt"/>
              <a:ea typeface="+mn-ea"/>
              <a:cs typeface="+mn-cs"/>
            </a:rPr>
            <a:t>費の大幅な</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については，</a:t>
          </a:r>
          <a:r>
            <a:rPr kumimoji="1" lang="ja-JP" altLang="en-US" sz="1100" b="0" i="0" baseline="0">
              <a:solidFill>
                <a:schemeClr val="dk1"/>
              </a:solidFill>
              <a:effectLst/>
              <a:latin typeface="+mn-lt"/>
              <a:ea typeface="+mn-ea"/>
              <a:cs typeface="+mn-cs"/>
            </a:rPr>
            <a:t>新型コロナウイルス対策関連経費</a:t>
          </a:r>
          <a:r>
            <a:rPr kumimoji="1" lang="ja-JP" altLang="ja-JP" sz="1100" b="0" i="0" baseline="0">
              <a:solidFill>
                <a:schemeClr val="dk1"/>
              </a:solidFill>
              <a:effectLst/>
              <a:latin typeface="+mn-lt"/>
              <a:ea typeface="+mn-ea"/>
              <a:cs typeface="+mn-cs"/>
            </a:rPr>
            <a:t>が主な要因である。今後，教育費において小学校規模適正化計画に基づく小学校の統廃合により，学校施設の環境整備に伴う予算増が見込まれる。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年度については，小学校</a:t>
          </a:r>
          <a:r>
            <a:rPr lang="ja-JP" altLang="en-US" sz="1100" b="0" i="0" baseline="0">
              <a:solidFill>
                <a:schemeClr val="dk1"/>
              </a:solidFill>
              <a:effectLst/>
              <a:latin typeface="+mn-lt"/>
              <a:ea typeface="+mn-ea"/>
              <a:cs typeface="+mn-cs"/>
            </a:rPr>
            <a:t>再編準備</a:t>
          </a:r>
          <a:r>
            <a:rPr lang="ja-JP" altLang="ja-JP" sz="1100" b="0" i="0" baseline="0">
              <a:solidFill>
                <a:schemeClr val="dk1"/>
              </a:solidFill>
              <a:effectLst/>
              <a:latin typeface="+mn-lt"/>
              <a:ea typeface="+mn-ea"/>
              <a:cs typeface="+mn-cs"/>
            </a:rPr>
            <a:t>事業等の臨時財政需要があったため，実質単年度収支は赤字となっているが，財政調整基金の取崩しにより，実質収支は黒字となっている。なお，財政調整基金はこれまで順調に積み増しができたが，今後においては，普通交付税の減少，福祉サービスの扶助費や公共施設の維持管理経費の増大など大規模な財政需要が見込まれることから財源手当のため減少していくことが予想され，これらに備えた積立も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鹿児島県さつま町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決算において赤字の会計は無いが，今後，介護保険事業特別会計の財政状況の悪化や水道事業会計における給水人口の減などにより，一般会計からの繰出金の増加が懸念されるため，保険料や使用料の改定など一定の利用者負担も視野に入れた財政運営の見直し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17255065</v>
      </c>
      <c r="BO4" s="464"/>
      <c r="BP4" s="464"/>
      <c r="BQ4" s="464"/>
      <c r="BR4" s="464"/>
      <c r="BS4" s="464"/>
      <c r="BT4" s="464"/>
      <c r="BU4" s="465"/>
      <c r="BV4" s="463">
        <v>13933449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10.8</v>
      </c>
      <c r="CU4" s="648"/>
      <c r="CV4" s="648"/>
      <c r="CW4" s="648"/>
      <c r="CX4" s="648"/>
      <c r="CY4" s="648"/>
      <c r="CZ4" s="648"/>
      <c r="DA4" s="649"/>
      <c r="DB4" s="647">
        <v>10.3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16277224</v>
      </c>
      <c r="BO5" s="469"/>
      <c r="BP5" s="469"/>
      <c r="BQ5" s="469"/>
      <c r="BR5" s="469"/>
      <c r="BS5" s="469"/>
      <c r="BT5" s="469"/>
      <c r="BU5" s="470"/>
      <c r="BV5" s="468">
        <v>13067832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92.5</v>
      </c>
      <c r="CU5" s="439"/>
      <c r="CV5" s="439"/>
      <c r="CW5" s="439"/>
      <c r="CX5" s="439"/>
      <c r="CY5" s="439"/>
      <c r="CZ5" s="439"/>
      <c r="DA5" s="440"/>
      <c r="DB5" s="438">
        <v>92.3</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977841</v>
      </c>
      <c r="BO6" s="469"/>
      <c r="BP6" s="469"/>
      <c r="BQ6" s="469"/>
      <c r="BR6" s="469"/>
      <c r="BS6" s="469"/>
      <c r="BT6" s="469"/>
      <c r="BU6" s="470"/>
      <c r="BV6" s="468">
        <v>865617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95.8</v>
      </c>
      <c r="CU6" s="622"/>
      <c r="CV6" s="622"/>
      <c r="CW6" s="622"/>
      <c r="CX6" s="622"/>
      <c r="CY6" s="622"/>
      <c r="CZ6" s="622"/>
      <c r="DA6" s="623"/>
      <c r="DB6" s="621">
        <v>95.4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109060</v>
      </c>
      <c r="BO7" s="469"/>
      <c r="BP7" s="469"/>
      <c r="BQ7" s="469"/>
      <c r="BR7" s="469"/>
      <c r="BS7" s="469"/>
      <c r="BT7" s="469"/>
      <c r="BU7" s="470"/>
      <c r="BV7" s="468">
        <v>51810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8065982</v>
      </c>
      <c r="CU7" s="469"/>
      <c r="CV7" s="469"/>
      <c r="CW7" s="469"/>
      <c r="CX7" s="469"/>
      <c r="CY7" s="469"/>
      <c r="CZ7" s="469"/>
      <c r="DA7" s="470"/>
      <c r="DB7" s="468">
        <v>7928464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868781</v>
      </c>
      <c r="BO8" s="469"/>
      <c r="BP8" s="469"/>
      <c r="BQ8" s="469"/>
      <c r="BR8" s="469"/>
      <c r="BS8" s="469"/>
      <c r="BT8" s="469"/>
      <c r="BU8" s="470"/>
      <c r="BV8" s="468">
        <v>813807</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0.37</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20243</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54974</v>
      </c>
      <c r="BO9" s="469"/>
      <c r="BP9" s="469"/>
      <c r="BQ9" s="469"/>
      <c r="BR9" s="469"/>
      <c r="BS9" s="469"/>
      <c r="BT9" s="469"/>
      <c r="BU9" s="470"/>
      <c r="BV9" s="468">
        <v>-7721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v>
      </c>
      <c r="CU9" s="439"/>
      <c r="CV9" s="439"/>
      <c r="CW9" s="439"/>
      <c r="CX9" s="439"/>
      <c r="CY9" s="439"/>
      <c r="CZ9" s="439"/>
      <c r="DA9" s="440"/>
      <c r="DB9" s="438">
        <v>13.7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22400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305995</v>
      </c>
      <c r="BO10" s="469"/>
      <c r="BP10" s="469"/>
      <c r="BQ10" s="469"/>
      <c r="BR10" s="469"/>
      <c r="BS10" s="469"/>
      <c r="BT10" s="469"/>
      <c r="BU10" s="470"/>
      <c r="BV10" s="468">
        <v>355153</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c r="A12" s="187"/>
      <c r="B12" s="584" t="s">
        <v>131</v>
      </c>
      <c r="C12" s="585"/>
      <c r="D12" s="585"/>
      <c r="E12" s="585"/>
      <c r="F12" s="585"/>
      <c r="G12" s="585"/>
      <c r="H12" s="585"/>
      <c r="I12" s="585"/>
      <c r="J12" s="585"/>
      <c r="K12" s="586"/>
      <c r="L12" s="593" t="s">
        <v>132</v>
      </c>
      <c r="M12" s="594"/>
      <c r="N12" s="594"/>
      <c r="O12" s="594"/>
      <c r="P12" s="594"/>
      <c r="Q12" s="595"/>
      <c r="R12" s="596">
        <v>20573</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102</v>
      </c>
      <c r="AV12" s="526"/>
      <c r="AW12" s="526"/>
      <c r="AX12" s="526"/>
      <c r="AY12" s="448" t="s">
        <v>136</v>
      </c>
      <c r="AZ12" s="449"/>
      <c r="BA12" s="449"/>
      <c r="BB12" s="449"/>
      <c r="BC12" s="449"/>
      <c r="BD12" s="449"/>
      <c r="BE12" s="449"/>
      <c r="BF12" s="449"/>
      <c r="BG12" s="449"/>
      <c r="BH12" s="449"/>
      <c r="BI12" s="449"/>
      <c r="BJ12" s="449"/>
      <c r="BK12" s="449"/>
      <c r="BL12" s="449"/>
      <c r="BM12" s="450"/>
      <c r="BN12" s="468">
        <v>934000</v>
      </c>
      <c r="BO12" s="469"/>
      <c r="BP12" s="469"/>
      <c r="BQ12" s="469"/>
      <c r="BR12" s="469"/>
      <c r="BS12" s="469"/>
      <c r="BT12" s="469"/>
      <c r="BU12" s="470"/>
      <c r="BV12" s="468">
        <v>1030000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139</v>
      </c>
      <c r="N13" s="569"/>
      <c r="O13" s="569"/>
      <c r="P13" s="569"/>
      <c r="Q13" s="570"/>
      <c r="R13" s="571">
        <v>20136</v>
      </c>
      <c r="S13" s="572"/>
      <c r="T13" s="572"/>
      <c r="U13" s="572"/>
      <c r="V13" s="573"/>
      <c r="W13" s="559" t="s">
        <v>140</v>
      </c>
      <c r="X13" s="481"/>
      <c r="Y13" s="481"/>
      <c r="Z13" s="481"/>
      <c r="AA13" s="481"/>
      <c r="AB13" s="482"/>
      <c r="AC13" s="444">
        <v>2022</v>
      </c>
      <c r="AD13" s="445"/>
      <c r="AE13" s="445"/>
      <c r="AF13" s="445"/>
      <c r="AG13" s="446"/>
      <c r="AH13" s="444">
        <v>2253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-573031</v>
      </c>
      <c r="BO13" s="469"/>
      <c r="BP13" s="469"/>
      <c r="BQ13" s="469"/>
      <c r="BR13" s="469"/>
      <c r="BS13" s="469"/>
      <c r="BT13" s="469"/>
      <c r="BU13" s="470"/>
      <c r="BV13" s="468">
        <v>-682568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4</v>
      </c>
      <c r="CU13" s="439"/>
      <c r="CV13" s="439"/>
      <c r="CW13" s="439"/>
      <c r="CX13" s="439"/>
      <c r="CY13" s="439"/>
      <c r="CZ13" s="439"/>
      <c r="DA13" s="440"/>
      <c r="DB13" s="438">
        <v>4.2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145</v>
      </c>
      <c r="M14" s="605"/>
      <c r="N14" s="605"/>
      <c r="O14" s="605"/>
      <c r="P14" s="605"/>
      <c r="Q14" s="606"/>
      <c r="R14" s="571">
        <v>21002</v>
      </c>
      <c r="S14" s="572"/>
      <c r="T14" s="572"/>
      <c r="U14" s="572"/>
      <c r="V14" s="573"/>
      <c r="W14" s="574"/>
      <c r="X14" s="484"/>
      <c r="Y14" s="484"/>
      <c r="Z14" s="484"/>
      <c r="AA14" s="484"/>
      <c r="AB14" s="485"/>
      <c r="AC14" s="564">
        <v>18.2</v>
      </c>
      <c r="AD14" s="565"/>
      <c r="AE14" s="565"/>
      <c r="AF14" s="565"/>
      <c r="AG14" s="566"/>
      <c r="AH14" s="564">
        <v>19.5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139</v>
      </c>
      <c r="N15" s="569"/>
      <c r="O15" s="569"/>
      <c r="P15" s="569"/>
      <c r="Q15" s="570"/>
      <c r="R15" s="571">
        <v>20605</v>
      </c>
      <c r="S15" s="572"/>
      <c r="T15" s="572"/>
      <c r="U15" s="572"/>
      <c r="V15" s="573"/>
      <c r="W15" s="559" t="s">
        <v>148</v>
      </c>
      <c r="X15" s="481"/>
      <c r="Y15" s="481"/>
      <c r="Z15" s="481"/>
      <c r="AA15" s="481"/>
      <c r="AB15" s="482"/>
      <c r="AC15" s="444">
        <v>3184</v>
      </c>
      <c r="AD15" s="445"/>
      <c r="AE15" s="445"/>
      <c r="AF15" s="445"/>
      <c r="AG15" s="446"/>
      <c r="AH15" s="444">
        <v>3237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2708700</v>
      </c>
      <c r="BO15" s="464"/>
      <c r="BP15" s="464"/>
      <c r="BQ15" s="464"/>
      <c r="BR15" s="464"/>
      <c r="BS15" s="464"/>
      <c r="BT15" s="464"/>
      <c r="BU15" s="465"/>
      <c r="BV15" s="463">
        <v>2574036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28.6</v>
      </c>
      <c r="AD16" s="565"/>
      <c r="AE16" s="565"/>
      <c r="AF16" s="565"/>
      <c r="AG16" s="566"/>
      <c r="AH16" s="564">
        <v>28</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7096728</v>
      </c>
      <c r="BO16" s="469"/>
      <c r="BP16" s="469"/>
      <c r="BQ16" s="469"/>
      <c r="BR16" s="469"/>
      <c r="BS16" s="469"/>
      <c r="BT16" s="469"/>
      <c r="BU16" s="470"/>
      <c r="BV16" s="468">
        <v>6911826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5924</v>
      </c>
      <c r="AD17" s="445"/>
      <c r="AE17" s="445"/>
      <c r="AF17" s="445"/>
      <c r="AG17" s="446"/>
      <c r="AH17" s="444">
        <v>6061</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3407773</v>
      </c>
      <c r="BO17" s="469"/>
      <c r="BP17" s="469"/>
      <c r="BQ17" s="469"/>
      <c r="BR17" s="469"/>
      <c r="BS17" s="469"/>
      <c r="BT17" s="469"/>
      <c r="BU17" s="470"/>
      <c r="BV17" s="468">
        <v>3262161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158</v>
      </c>
      <c r="C18" s="531"/>
      <c r="D18" s="531"/>
      <c r="E18" s="532"/>
      <c r="F18" s="532"/>
      <c r="G18" s="532"/>
      <c r="H18" s="532"/>
      <c r="I18" s="532"/>
      <c r="J18" s="532"/>
      <c r="K18" s="532"/>
      <c r="L18" s="533">
        <v>303.89999999999998</v>
      </c>
      <c r="M18" s="533"/>
      <c r="N18" s="533"/>
      <c r="O18" s="533"/>
      <c r="P18" s="533"/>
      <c r="Q18" s="533"/>
      <c r="R18" s="534"/>
      <c r="S18" s="534"/>
      <c r="T18" s="534"/>
      <c r="U18" s="534"/>
      <c r="V18" s="535"/>
      <c r="W18" s="549"/>
      <c r="X18" s="550"/>
      <c r="Y18" s="550"/>
      <c r="Z18" s="550"/>
      <c r="AA18" s="550"/>
      <c r="AB18" s="560"/>
      <c r="AC18" s="432">
        <v>53.2</v>
      </c>
      <c r="AD18" s="433"/>
      <c r="AE18" s="433"/>
      <c r="AF18" s="433"/>
      <c r="AG18" s="536"/>
      <c r="AH18" s="432">
        <v>52.5</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7366052</v>
      </c>
      <c r="BO18" s="469"/>
      <c r="BP18" s="469"/>
      <c r="BQ18" s="469"/>
      <c r="BR18" s="469"/>
      <c r="BS18" s="469"/>
      <c r="BT18" s="469"/>
      <c r="BU18" s="470"/>
      <c r="BV18" s="468">
        <v>7376034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160</v>
      </c>
      <c r="C19" s="531"/>
      <c r="D19" s="531"/>
      <c r="E19" s="532"/>
      <c r="F19" s="532"/>
      <c r="G19" s="532"/>
      <c r="H19" s="532"/>
      <c r="I19" s="532"/>
      <c r="J19" s="532"/>
      <c r="K19" s="532"/>
      <c r="L19" s="538">
        <v>67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10427694</v>
      </c>
      <c r="BO19" s="469"/>
      <c r="BP19" s="469"/>
      <c r="BQ19" s="469"/>
      <c r="BR19" s="469"/>
      <c r="BS19" s="469"/>
      <c r="BT19" s="469"/>
      <c r="BU19" s="470"/>
      <c r="BV19" s="468">
        <v>10129731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162</v>
      </c>
      <c r="C20" s="531"/>
      <c r="D20" s="531"/>
      <c r="E20" s="532"/>
      <c r="F20" s="532"/>
      <c r="G20" s="532"/>
      <c r="H20" s="532"/>
      <c r="I20" s="532"/>
      <c r="J20" s="532"/>
      <c r="K20" s="532"/>
      <c r="L20" s="538">
        <v>9231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12556552</v>
      </c>
      <c r="BO23" s="469"/>
      <c r="BP23" s="469"/>
      <c r="BQ23" s="469"/>
      <c r="BR23" s="469"/>
      <c r="BS23" s="469"/>
      <c r="BT23" s="469"/>
      <c r="BU23" s="470"/>
      <c r="BV23" s="468">
        <v>12777453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171</v>
      </c>
      <c r="F24" s="442"/>
      <c r="G24" s="442"/>
      <c r="H24" s="442"/>
      <c r="I24" s="442"/>
      <c r="J24" s="442"/>
      <c r="K24" s="443"/>
      <c r="L24" s="444">
        <v>1</v>
      </c>
      <c r="M24" s="445"/>
      <c r="N24" s="445"/>
      <c r="O24" s="445"/>
      <c r="P24" s="446"/>
      <c r="Q24" s="444">
        <v>7880</v>
      </c>
      <c r="R24" s="445"/>
      <c r="S24" s="445"/>
      <c r="T24" s="445"/>
      <c r="U24" s="445"/>
      <c r="V24" s="446"/>
      <c r="W24" s="510"/>
      <c r="X24" s="501"/>
      <c r="Y24" s="502"/>
      <c r="Z24" s="441" t="s">
        <v>172</v>
      </c>
      <c r="AA24" s="442"/>
      <c r="AB24" s="442"/>
      <c r="AC24" s="442"/>
      <c r="AD24" s="442"/>
      <c r="AE24" s="442"/>
      <c r="AF24" s="442"/>
      <c r="AG24" s="443"/>
      <c r="AH24" s="444">
        <v>271</v>
      </c>
      <c r="AI24" s="445"/>
      <c r="AJ24" s="445"/>
      <c r="AK24" s="445"/>
      <c r="AL24" s="446"/>
      <c r="AM24" s="444">
        <v>856902</v>
      </c>
      <c r="AN24" s="445"/>
      <c r="AO24" s="445"/>
      <c r="AP24" s="445"/>
      <c r="AQ24" s="445"/>
      <c r="AR24" s="446"/>
      <c r="AS24" s="444">
        <v>3162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9822751</v>
      </c>
      <c r="BO24" s="469"/>
      <c r="BP24" s="469"/>
      <c r="BQ24" s="469"/>
      <c r="BR24" s="469"/>
      <c r="BS24" s="469"/>
      <c r="BT24" s="469"/>
      <c r="BU24" s="470"/>
      <c r="BV24" s="468">
        <v>10326318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174</v>
      </c>
      <c r="F25" s="442"/>
      <c r="G25" s="442"/>
      <c r="H25" s="442"/>
      <c r="I25" s="442"/>
      <c r="J25" s="442"/>
      <c r="K25" s="443"/>
      <c r="L25" s="444">
        <v>1</v>
      </c>
      <c r="M25" s="445"/>
      <c r="N25" s="445"/>
      <c r="O25" s="445"/>
      <c r="P25" s="446"/>
      <c r="Q25" s="444">
        <v>6220</v>
      </c>
      <c r="R25" s="445"/>
      <c r="S25" s="445"/>
      <c r="T25" s="445"/>
      <c r="U25" s="445"/>
      <c r="V25" s="446"/>
      <c r="W25" s="510"/>
      <c r="X25" s="501"/>
      <c r="Y25" s="502"/>
      <c r="Z25" s="441" t="s">
        <v>175</v>
      </c>
      <c r="AA25" s="442"/>
      <c r="AB25" s="442"/>
      <c r="AC25" s="442"/>
      <c r="AD25" s="442"/>
      <c r="AE25" s="442"/>
      <c r="AF25" s="442"/>
      <c r="AG25" s="443"/>
      <c r="AH25" s="444">
        <v>45</v>
      </c>
      <c r="AI25" s="445"/>
      <c r="AJ25" s="445"/>
      <c r="AK25" s="445"/>
      <c r="AL25" s="446"/>
      <c r="AM25" s="444">
        <v>123885</v>
      </c>
      <c r="AN25" s="445"/>
      <c r="AO25" s="445"/>
      <c r="AP25" s="445"/>
      <c r="AQ25" s="445"/>
      <c r="AR25" s="446"/>
      <c r="AS25" s="444">
        <v>2753</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1136056</v>
      </c>
      <c r="BO25" s="464"/>
      <c r="BP25" s="464"/>
      <c r="BQ25" s="464"/>
      <c r="BR25" s="464"/>
      <c r="BS25" s="464"/>
      <c r="BT25" s="464"/>
      <c r="BU25" s="465"/>
      <c r="BV25" s="463">
        <v>1618157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177</v>
      </c>
      <c r="F26" s="442"/>
      <c r="G26" s="442"/>
      <c r="H26" s="442"/>
      <c r="I26" s="442"/>
      <c r="J26" s="442"/>
      <c r="K26" s="443"/>
      <c r="L26" s="444">
        <v>1</v>
      </c>
      <c r="M26" s="445"/>
      <c r="N26" s="445"/>
      <c r="O26" s="445"/>
      <c r="P26" s="446"/>
      <c r="Q26" s="444">
        <v>5870</v>
      </c>
      <c r="R26" s="445"/>
      <c r="S26" s="445"/>
      <c r="T26" s="445"/>
      <c r="U26" s="445"/>
      <c r="V26" s="446"/>
      <c r="W26" s="510"/>
      <c r="X26" s="501"/>
      <c r="Y26" s="502"/>
      <c r="Z26" s="441" t="s">
        <v>178</v>
      </c>
      <c r="AA26" s="523"/>
      <c r="AB26" s="523"/>
      <c r="AC26" s="523"/>
      <c r="AD26" s="523"/>
      <c r="AE26" s="523"/>
      <c r="AF26" s="523"/>
      <c r="AG26" s="524"/>
      <c r="AH26" s="444">
        <v>18</v>
      </c>
      <c r="AI26" s="445"/>
      <c r="AJ26" s="445"/>
      <c r="AK26" s="445"/>
      <c r="AL26" s="446"/>
      <c r="AM26" s="444">
        <v>61362</v>
      </c>
      <c r="AN26" s="445"/>
      <c r="AO26" s="445"/>
      <c r="AP26" s="445"/>
      <c r="AQ26" s="445"/>
      <c r="AR26" s="446"/>
      <c r="AS26" s="444">
        <v>3409</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180</v>
      </c>
      <c r="F27" s="442"/>
      <c r="G27" s="442"/>
      <c r="H27" s="442"/>
      <c r="I27" s="442"/>
      <c r="J27" s="442"/>
      <c r="K27" s="443"/>
      <c r="L27" s="444">
        <v>1</v>
      </c>
      <c r="M27" s="445"/>
      <c r="N27" s="445"/>
      <c r="O27" s="445"/>
      <c r="P27" s="446"/>
      <c r="Q27" s="444">
        <v>3160</v>
      </c>
      <c r="R27" s="445"/>
      <c r="S27" s="445"/>
      <c r="T27" s="445"/>
      <c r="U27" s="445"/>
      <c r="V27" s="446"/>
      <c r="W27" s="510"/>
      <c r="X27" s="501"/>
      <c r="Y27" s="502"/>
      <c r="Z27" s="441" t="s">
        <v>181</v>
      </c>
      <c r="AA27" s="442"/>
      <c r="AB27" s="442"/>
      <c r="AC27" s="442"/>
      <c r="AD27" s="442"/>
      <c r="AE27" s="442"/>
      <c r="AF27" s="442"/>
      <c r="AG27" s="443"/>
      <c r="AH27" s="444">
        <v>6</v>
      </c>
      <c r="AI27" s="445"/>
      <c r="AJ27" s="445"/>
      <c r="AK27" s="445"/>
      <c r="AL27" s="446"/>
      <c r="AM27" s="444">
        <v>25608</v>
      </c>
      <c r="AN27" s="445"/>
      <c r="AO27" s="445"/>
      <c r="AP27" s="445"/>
      <c r="AQ27" s="445"/>
      <c r="AR27" s="446"/>
      <c r="AS27" s="444">
        <v>4268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100000</v>
      </c>
      <c r="BO27" s="472"/>
      <c r="BP27" s="472"/>
      <c r="BQ27" s="472"/>
      <c r="BR27" s="472"/>
      <c r="BS27" s="472"/>
      <c r="BT27" s="472"/>
      <c r="BU27" s="473"/>
      <c r="BV27" s="471">
        <v>100000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183</v>
      </c>
      <c r="F28" s="442"/>
      <c r="G28" s="442"/>
      <c r="H28" s="442"/>
      <c r="I28" s="442"/>
      <c r="J28" s="442"/>
      <c r="K28" s="443"/>
      <c r="L28" s="444">
        <v>1</v>
      </c>
      <c r="M28" s="445"/>
      <c r="N28" s="445"/>
      <c r="O28" s="445"/>
      <c r="P28" s="446"/>
      <c r="Q28" s="444">
        <v>2600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138</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4259846</v>
      </c>
      <c r="BO28" s="464"/>
      <c r="BP28" s="464"/>
      <c r="BQ28" s="464"/>
      <c r="BR28" s="464"/>
      <c r="BS28" s="464"/>
      <c r="BT28" s="464"/>
      <c r="BU28" s="465"/>
      <c r="BV28" s="463">
        <v>4477851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186</v>
      </c>
      <c r="F29" s="442"/>
      <c r="G29" s="442"/>
      <c r="H29" s="442"/>
      <c r="I29" s="442"/>
      <c r="J29" s="442"/>
      <c r="K29" s="443"/>
      <c r="L29" s="444">
        <v>14</v>
      </c>
      <c r="M29" s="445"/>
      <c r="N29" s="445"/>
      <c r="O29" s="445"/>
      <c r="P29" s="446"/>
      <c r="Q29" s="444">
        <v>2364</v>
      </c>
      <c r="R29" s="445"/>
      <c r="S29" s="445"/>
      <c r="T29" s="445"/>
      <c r="U29" s="445"/>
      <c r="V29" s="446"/>
      <c r="W29" s="511"/>
      <c r="X29" s="512"/>
      <c r="Y29" s="513"/>
      <c r="Z29" s="441" t="s">
        <v>187</v>
      </c>
      <c r="AA29" s="442"/>
      <c r="AB29" s="442"/>
      <c r="AC29" s="442"/>
      <c r="AD29" s="442"/>
      <c r="AE29" s="442"/>
      <c r="AF29" s="442"/>
      <c r="AG29" s="443"/>
      <c r="AH29" s="444">
        <v>277</v>
      </c>
      <c r="AI29" s="445"/>
      <c r="AJ29" s="445"/>
      <c r="AK29" s="445"/>
      <c r="AL29" s="446"/>
      <c r="AM29" s="444">
        <v>882510</v>
      </c>
      <c r="AN29" s="445"/>
      <c r="AO29" s="445"/>
      <c r="AP29" s="445"/>
      <c r="AQ29" s="445"/>
      <c r="AR29" s="446"/>
      <c r="AS29" s="444">
        <v>3186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203345</v>
      </c>
      <c r="BO29" s="469"/>
      <c r="BP29" s="469"/>
      <c r="BQ29" s="469"/>
      <c r="BR29" s="469"/>
      <c r="BS29" s="469"/>
      <c r="BT29" s="469"/>
      <c r="BU29" s="470"/>
      <c r="BV29" s="468">
        <v>203274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4294706</v>
      </c>
      <c r="BO30" s="472"/>
      <c r="BP30" s="472"/>
      <c r="BQ30" s="472"/>
      <c r="BR30" s="472"/>
      <c r="BS30" s="472"/>
      <c r="BT30" s="472"/>
      <c r="BU30" s="473"/>
      <c r="BV30" s="471">
        <v>4163148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さつま町国民健康保険事業特別会計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さつま町水道事業会計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さつま町農業集落排水事業特別会計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さつま町土地開発公社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さつま町介護保険事業特別会計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鹿児島県後期高齢者医療広域連合（一般会計）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さつま町後期高齢者医療特別会計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鹿児島県後期高齢者医療広域連合（特別会計）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mUm/y0Ov3XB47EA2syRYIXBUNGwU2FDhEhRSg5LmfdDfF20JPNF/qvWjyI7epej1Lp6qGfp7BM1QAF0L/iORFg==" saltValue="gYbxpNdx0/QlAROBEtry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50" t="s">
        <v>568</v>
      </c>
      <c r="D34" s="1250"/>
      <c r="E34" s="1251"/>
      <c r="F34" s="32">
        <v>12.8</v>
      </c>
      <c r="G34" s="33">
        <v>14.39</v>
      </c>
      <c r="H34" s="33">
        <v>10.18</v>
      </c>
      <c r="I34" s="33">
        <v>10.26</v>
      </c>
      <c r="J34" s="34">
        <v>10.77</v>
      </c>
      <c r="K34" s="22"/>
      <c r="L34" s="22"/>
      <c r="M34" s="22"/>
      <c r="N34" s="22"/>
      <c r="O34" s="22"/>
      <c r="P34" s="22"/>
    </row>
    <row r="35" spans="1:16" ht="39" customHeight="1">
      <c r="A35" s="22"/>
      <c r="B35" s="35"/>
      <c r="C35" s="1244" t="s">
        <v>569</v>
      </c>
      <c r="D35" s="1245"/>
      <c r="E35" s="1246"/>
      <c r="F35" s="36">
        <v>5.71</v>
      </c>
      <c r="G35" s="37">
        <v>6.06</v>
      </c>
      <c r="H35" s="37">
        <v>6.36</v>
      </c>
      <c r="I35" s="37">
        <v>6.48</v>
      </c>
      <c r="J35" s="38">
        <v>6.1</v>
      </c>
      <c r="K35" s="22"/>
      <c r="L35" s="22"/>
      <c r="M35" s="22"/>
      <c r="N35" s="22"/>
      <c r="O35" s="22"/>
      <c r="P35" s="22"/>
    </row>
    <row r="36" spans="1:16" ht="39" customHeight="1">
      <c r="A36" s="22"/>
      <c r="B36" s="35"/>
      <c r="C36" s="1244" t="s">
        <v>570</v>
      </c>
      <c r="D36" s="1245"/>
      <c r="E36" s="1246"/>
      <c r="F36" s="36">
        <v>1.98</v>
      </c>
      <c r="G36" s="37">
        <v>2.2999999999999998</v>
      </c>
      <c r="H36" s="37">
        <v>2.2599999999999998</v>
      </c>
      <c r="I36" s="37">
        <v>2.17</v>
      </c>
      <c r="J36" s="38">
        <v>3.13</v>
      </c>
      <c r="K36" s="22"/>
      <c r="L36" s="22"/>
      <c r="M36" s="22"/>
      <c r="N36" s="22"/>
      <c r="O36" s="22"/>
      <c r="P36" s="22"/>
    </row>
    <row r="37" spans="1:16" ht="39" customHeight="1">
      <c r="A37" s="22"/>
      <c r="B37" s="35"/>
      <c r="C37" s="1244" t="s">
        <v>571</v>
      </c>
      <c r="D37" s="1245"/>
      <c r="E37" s="1246"/>
      <c r="F37" s="36">
        <v>3.31</v>
      </c>
      <c r="G37" s="37">
        <v>3.74</v>
      </c>
      <c r="H37" s="37">
        <v>2.2999999999999998</v>
      </c>
      <c r="I37" s="37">
        <v>2.68</v>
      </c>
      <c r="J37" s="38">
        <v>1.84</v>
      </c>
      <c r="K37" s="22"/>
      <c r="L37" s="22"/>
      <c r="M37" s="22"/>
      <c r="N37" s="22"/>
      <c r="O37" s="22"/>
      <c r="P37" s="22"/>
    </row>
    <row r="38" spans="1:16" ht="39" customHeight="1">
      <c r="A38" s="22"/>
      <c r="B38" s="35"/>
      <c r="C38" s="1244" t="s">
        <v>572</v>
      </c>
      <c r="D38" s="1245"/>
      <c r="E38" s="1246"/>
      <c r="F38" s="36">
        <v>0.03</v>
      </c>
      <c r="G38" s="37">
        <v>0.04</v>
      </c>
      <c r="H38" s="37">
        <v>7.0000000000000007E-2</v>
      </c>
      <c r="I38" s="37">
        <v>0.05</v>
      </c>
      <c r="J38" s="38">
        <v>0.06</v>
      </c>
      <c r="K38" s="22"/>
      <c r="L38" s="22"/>
      <c r="M38" s="22"/>
      <c r="N38" s="22"/>
      <c r="O38" s="22"/>
      <c r="P38" s="22"/>
    </row>
    <row r="39" spans="1:16" ht="39" customHeight="1">
      <c r="A39" s="22"/>
      <c r="B39" s="35"/>
      <c r="C39" s="1244" t="s">
        <v>573</v>
      </c>
      <c r="D39" s="1245"/>
      <c r="E39" s="1246"/>
      <c r="F39" s="36">
        <v>0.03</v>
      </c>
      <c r="G39" s="37">
        <v>0.03</v>
      </c>
      <c r="H39" s="37">
        <v>0.03</v>
      </c>
      <c r="I39" s="37">
        <v>0.01</v>
      </c>
      <c r="J39" s="38">
        <v>0.03</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574</v>
      </c>
      <c r="D42" s="1245"/>
      <c r="E42" s="1246"/>
      <c r="F42" s="36" t="s">
        <v>516</v>
      </c>
      <c r="G42" s="37" t="s">
        <v>516</v>
      </c>
      <c r="H42" s="37" t="s">
        <v>516</v>
      </c>
      <c r="I42" s="37" t="s">
        <v>516</v>
      </c>
      <c r="J42" s="38" t="s">
        <v>516</v>
      </c>
      <c r="K42" s="22"/>
      <c r="L42" s="22"/>
      <c r="M42" s="22"/>
      <c r="N42" s="22"/>
      <c r="O42" s="22"/>
      <c r="P42" s="22"/>
    </row>
    <row r="43" spans="1:16" ht="39" customHeight="1" thickBot="1">
      <c r="A43" s="22"/>
      <c r="B43" s="40"/>
      <c r="C43" s="1247" t="s">
        <v>575</v>
      </c>
      <c r="D43" s="1248"/>
      <c r="E43" s="1249"/>
      <c r="F43" s="41" t="s">
        <v>516</v>
      </c>
      <c r="G43" s="42" t="s">
        <v>516</v>
      </c>
      <c r="H43" s="42" t="s">
        <v>516</v>
      </c>
      <c r="I43" s="42" t="s">
        <v>516</v>
      </c>
      <c r="J43" s="43" t="s">
        <v>516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l+cNKT5YQTsZm84t3MpGR40Yo4W1LCMkKNCP8vsLwR29PofdPZUR5U1VSjN0/ZDaWb3DkQnkeuSLk/ydLuYxg==" saltValue="quBFy+htW90R1cuQtVNB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70" t="s">
        <v>11</v>
      </c>
      <c r="C45" s="1271"/>
      <c r="D45" s="58"/>
      <c r="E45" s="1276" t="s">
        <v>12</v>
      </c>
      <c r="F45" s="1276"/>
      <c r="G45" s="1276"/>
      <c r="H45" s="1276"/>
      <c r="I45" s="1276"/>
      <c r="J45" s="1277"/>
      <c r="K45" s="59">
        <v>1839</v>
      </c>
      <c r="L45" s="60">
        <v>1683</v>
      </c>
      <c r="M45" s="60">
        <v>1565</v>
      </c>
      <c r="N45" s="60">
        <v>1440</v>
      </c>
      <c r="O45" s="61">
        <v>1400</v>
      </c>
      <c r="P45" s="48"/>
      <c r="Q45" s="48"/>
      <c r="R45" s="48"/>
      <c r="S45" s="48"/>
      <c r="T45" s="48"/>
      <c r="U45" s="48"/>
    </row>
    <row r="46" spans="1:21" ht="30.75" customHeight="1">
      <c r="A46" s="48"/>
      <c r="B46" s="1272"/>
      <c r="C46" s="1273"/>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c r="A47" s="48"/>
      <c r="B47" s="1272"/>
      <c r="C47" s="1273"/>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c r="A48" s="48"/>
      <c r="B48" s="1272"/>
      <c r="C48" s="1273"/>
      <c r="D48" s="62"/>
      <c r="E48" s="1254" t="s">
        <v>15</v>
      </c>
      <c r="F48" s="1254"/>
      <c r="G48" s="1254"/>
      <c r="H48" s="1254"/>
      <c r="I48" s="1254"/>
      <c r="J48" s="1255"/>
      <c r="K48" s="63">
        <v>80</v>
      </c>
      <c r="L48" s="64">
        <v>66</v>
      </c>
      <c r="M48" s="64">
        <v>57</v>
      </c>
      <c r="N48" s="64">
        <v>59</v>
      </c>
      <c r="O48" s="65">
        <v>60</v>
      </c>
      <c r="P48" s="48"/>
      <c r="Q48" s="48"/>
      <c r="R48" s="48"/>
      <c r="S48" s="48"/>
      <c r="T48" s="48"/>
      <c r="U48" s="48"/>
    </row>
    <row r="49" spans="1:21" ht="30.75" customHeight="1">
      <c r="A49" s="48"/>
      <c r="B49" s="1272"/>
      <c r="C49" s="1273"/>
      <c r="D49" s="62"/>
      <c r="E49" s="1254" t="s">
        <v>16</v>
      </c>
      <c r="F49" s="1254"/>
      <c r="G49" s="1254"/>
      <c r="H49" s="1254"/>
      <c r="I49" s="1254"/>
      <c r="J49" s="1255"/>
      <c r="K49" s="63" t="s">
        <v>516</v>
      </c>
      <c r="L49" s="64" t="s">
        <v>516</v>
      </c>
      <c r="M49" s="64" t="s">
        <v>516</v>
      </c>
      <c r="N49" s="64" t="s">
        <v>516</v>
      </c>
      <c r="O49" s="65" t="s">
        <v>516</v>
      </c>
      <c r="P49" s="48"/>
      <c r="Q49" s="48"/>
      <c r="R49" s="48"/>
      <c r="S49" s="48"/>
      <c r="T49" s="48"/>
      <c r="U49" s="48"/>
    </row>
    <row r="50" spans="1:21" ht="30.75" customHeight="1">
      <c r="A50" s="48"/>
      <c r="B50" s="1272"/>
      <c r="C50" s="1273"/>
      <c r="D50" s="62"/>
      <c r="E50" s="1254" t="s">
        <v>17</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2" t="s">
        <v>19</v>
      </c>
      <c r="C52" s="1253"/>
      <c r="D52" s="66"/>
      <c r="E52" s="1254" t="s">
        <v>20</v>
      </c>
      <c r="F52" s="1254"/>
      <c r="G52" s="1254"/>
      <c r="H52" s="1254"/>
      <c r="I52" s="1254"/>
      <c r="J52" s="1255"/>
      <c r="K52" s="63">
        <v>1535</v>
      </c>
      <c r="L52" s="64">
        <v>1437</v>
      </c>
      <c r="M52" s="64">
        <v>1329</v>
      </c>
      <c r="N52" s="64">
        <v>1242</v>
      </c>
      <c r="O52" s="65">
        <v>1177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384</v>
      </c>
      <c r="L53" s="69">
        <v>312</v>
      </c>
      <c r="M53" s="69">
        <v>293</v>
      </c>
      <c r="N53" s="69">
        <v>257</v>
      </c>
      <c r="O53" s="70">
        <v>283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60" t="s">
        <v>25</v>
      </c>
      <c r="C57" s="1261"/>
      <c r="D57" s="1264" t="s">
        <v>26</v>
      </c>
      <c r="E57" s="1265"/>
      <c r="F57" s="1265"/>
      <c r="G57" s="1265"/>
      <c r="H57" s="1265"/>
      <c r="I57" s="1265"/>
      <c r="J57" s="1266"/>
      <c r="K57" s="83" t="s">
        <v>587</v>
      </c>
      <c r="L57" s="84" t="s">
        <v>587</v>
      </c>
      <c r="M57" s="84" t="s">
        <v>587</v>
      </c>
      <c r="N57" s="84" t="s">
        <v>587</v>
      </c>
      <c r="O57" s="85" t="s">
        <v>587</v>
      </c>
    </row>
    <row r="58" spans="1:21" ht="31.5" customHeight="1" thickBot="1">
      <c r="B58" s="1262"/>
      <c r="C58" s="1263"/>
      <c r="D58" s="1267" t="s">
        <v>27</v>
      </c>
      <c r="E58" s="1268"/>
      <c r="F58" s="1268"/>
      <c r="G58" s="1268"/>
      <c r="H58" s="1268"/>
      <c r="I58" s="1268"/>
      <c r="J58" s="1269"/>
      <c r="K58" s="86" t="s">
        <v>587</v>
      </c>
      <c r="L58" s="87" t="s">
        <v>587</v>
      </c>
      <c r="M58" s="87" t="s">
        <v>587</v>
      </c>
      <c r="N58" s="87" t="s">
        <v>587</v>
      </c>
      <c r="O58" s="88" t="s">
        <v>587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f3Ui1BgPczsdA8qUB42FeuCgbrO1kSWD2age9NPZPphgRKnb4h+RtfNKcN0tbYBOvn/NMTZdF3nI6mk0oY33g==" saltValue="3OH8j67W20xa93RUsCOj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90" t="s">
        <v>30</v>
      </c>
      <c r="C41" s="1291"/>
      <c r="D41" s="102"/>
      <c r="E41" s="1292" t="s">
        <v>31</v>
      </c>
      <c r="F41" s="1292"/>
      <c r="G41" s="1292"/>
      <c r="H41" s="1293"/>
      <c r="I41" s="103">
        <v>13583</v>
      </c>
      <c r="J41" s="104">
        <v>13207</v>
      </c>
      <c r="K41" s="104">
        <v>13439</v>
      </c>
      <c r="L41" s="104">
        <v>12777</v>
      </c>
      <c r="M41" s="105">
        <v>12557</v>
      </c>
    </row>
    <row r="42" spans="2:13" ht="27.75" customHeight="1">
      <c r="B42" s="1280"/>
      <c r="C42" s="1281"/>
      <c r="D42" s="106"/>
      <c r="E42" s="1284" t="s">
        <v>32</v>
      </c>
      <c r="F42" s="1284"/>
      <c r="G42" s="1284"/>
      <c r="H42" s="1285"/>
      <c r="I42" s="107" t="s">
        <v>516</v>
      </c>
      <c r="J42" s="108" t="s">
        <v>516</v>
      </c>
      <c r="K42" s="108" t="s">
        <v>516</v>
      </c>
      <c r="L42" s="108" t="s">
        <v>516</v>
      </c>
      <c r="M42" s="109" t="s">
        <v>516</v>
      </c>
    </row>
    <row r="43" spans="2:13" ht="27.75" customHeight="1">
      <c r="B43" s="1280"/>
      <c r="C43" s="1281"/>
      <c r="D43" s="106"/>
      <c r="E43" s="1284" t="s">
        <v>33</v>
      </c>
      <c r="F43" s="1284"/>
      <c r="G43" s="1284"/>
      <c r="H43" s="1285"/>
      <c r="I43" s="107">
        <v>828</v>
      </c>
      <c r="J43" s="108">
        <v>729</v>
      </c>
      <c r="K43" s="108">
        <v>578</v>
      </c>
      <c r="L43" s="108">
        <v>464</v>
      </c>
      <c r="M43" s="109">
        <v>399</v>
      </c>
    </row>
    <row r="44" spans="2:13" ht="27.75" customHeight="1">
      <c r="B44" s="1280"/>
      <c r="C44" s="1281"/>
      <c r="D44" s="106"/>
      <c r="E44" s="1284" t="s">
        <v>34</v>
      </c>
      <c r="F44" s="1284"/>
      <c r="G44" s="1284"/>
      <c r="H44" s="1285"/>
      <c r="I44" s="107" t="s">
        <v>516</v>
      </c>
      <c r="J44" s="108" t="s">
        <v>516</v>
      </c>
      <c r="K44" s="108" t="s">
        <v>516</v>
      </c>
      <c r="L44" s="108" t="s">
        <v>516</v>
      </c>
      <c r="M44" s="109" t="s">
        <v>516</v>
      </c>
    </row>
    <row r="45" spans="2:13" ht="27.75" customHeight="1">
      <c r="B45" s="1280"/>
      <c r="C45" s="1281"/>
      <c r="D45" s="106"/>
      <c r="E45" s="1284" t="s">
        <v>35</v>
      </c>
      <c r="F45" s="1284"/>
      <c r="G45" s="1284"/>
      <c r="H45" s="1285"/>
      <c r="I45" s="107">
        <v>2832</v>
      </c>
      <c r="J45" s="108">
        <v>2572</v>
      </c>
      <c r="K45" s="108">
        <v>2442</v>
      </c>
      <c r="L45" s="108">
        <v>2516</v>
      </c>
      <c r="M45" s="109">
        <v>2571</v>
      </c>
    </row>
    <row r="46" spans="2:13" ht="27.75" customHeight="1">
      <c r="B46" s="1280"/>
      <c r="C46" s="1281"/>
      <c r="D46" s="110"/>
      <c r="E46" s="1284" t="s">
        <v>36</v>
      </c>
      <c r="F46" s="1284"/>
      <c r="G46" s="1284"/>
      <c r="H46" s="1285"/>
      <c r="I46" s="107" t="s">
        <v>516</v>
      </c>
      <c r="J46" s="108" t="s">
        <v>516</v>
      </c>
      <c r="K46" s="108" t="s">
        <v>516</v>
      </c>
      <c r="L46" s="108" t="s">
        <v>516</v>
      </c>
      <c r="M46" s="109" t="s">
        <v>516</v>
      </c>
    </row>
    <row r="47" spans="2:13" ht="27.75" customHeight="1">
      <c r="B47" s="1280"/>
      <c r="C47" s="1281"/>
      <c r="D47" s="111"/>
      <c r="E47" s="1294" t="s">
        <v>37</v>
      </c>
      <c r="F47" s="1295"/>
      <c r="G47" s="1295"/>
      <c r="H47" s="1296"/>
      <c r="I47" s="107" t="s">
        <v>516</v>
      </c>
      <c r="J47" s="108" t="s">
        <v>516</v>
      </c>
      <c r="K47" s="108" t="s">
        <v>516</v>
      </c>
      <c r="L47" s="108" t="s">
        <v>516</v>
      </c>
      <c r="M47" s="109" t="s">
        <v>516</v>
      </c>
    </row>
    <row r="48" spans="2:13" ht="27.75" customHeight="1">
      <c r="B48" s="1280"/>
      <c r="C48" s="1281"/>
      <c r="D48" s="106"/>
      <c r="E48" s="1284" t="s">
        <v>38</v>
      </c>
      <c r="F48" s="1284"/>
      <c r="G48" s="1284"/>
      <c r="H48" s="1285"/>
      <c r="I48" s="107" t="s">
        <v>516</v>
      </c>
      <c r="J48" s="108" t="s">
        <v>516</v>
      </c>
      <c r="K48" s="108" t="s">
        <v>516</v>
      </c>
      <c r="L48" s="108" t="s">
        <v>516</v>
      </c>
      <c r="M48" s="109" t="s">
        <v>516</v>
      </c>
    </row>
    <row r="49" spans="2:13" ht="27.75" customHeight="1">
      <c r="B49" s="1282"/>
      <c r="C49" s="1283"/>
      <c r="D49" s="106"/>
      <c r="E49" s="1284" t="s">
        <v>39</v>
      </c>
      <c r="F49" s="1284"/>
      <c r="G49" s="1284"/>
      <c r="H49" s="1285"/>
      <c r="I49" s="107" t="s">
        <v>516</v>
      </c>
      <c r="J49" s="108" t="s">
        <v>516</v>
      </c>
      <c r="K49" s="108" t="s">
        <v>516</v>
      </c>
      <c r="L49" s="108" t="s">
        <v>516</v>
      </c>
      <c r="M49" s="109" t="s">
        <v>516</v>
      </c>
    </row>
    <row r="50" spans="2:13" ht="27.75" customHeight="1">
      <c r="B50" s="1278" t="s">
        <v>40</v>
      </c>
      <c r="C50" s="1279"/>
      <c r="D50" s="112"/>
      <c r="E50" s="1284" t="s">
        <v>41</v>
      </c>
      <c r="F50" s="1284"/>
      <c r="G50" s="1284"/>
      <c r="H50" s="1285"/>
      <c r="I50" s="107">
        <v>7190</v>
      </c>
      <c r="J50" s="108">
        <v>7711</v>
      </c>
      <c r="K50" s="108">
        <v>8387</v>
      </c>
      <c r="L50" s="108">
        <v>8416</v>
      </c>
      <c r="M50" s="109">
        <v>8487</v>
      </c>
    </row>
    <row r="51" spans="2:13" ht="27.75" customHeight="1">
      <c r="B51" s="1280"/>
      <c r="C51" s="1281"/>
      <c r="D51" s="106"/>
      <c r="E51" s="1284" t="s">
        <v>42</v>
      </c>
      <c r="F51" s="1284"/>
      <c r="G51" s="1284"/>
      <c r="H51" s="1285"/>
      <c r="I51" s="107">
        <v>368</v>
      </c>
      <c r="J51" s="108">
        <v>406</v>
      </c>
      <c r="K51" s="108">
        <v>466</v>
      </c>
      <c r="L51" s="108">
        <v>463</v>
      </c>
      <c r="M51" s="109">
        <v>475</v>
      </c>
    </row>
    <row r="52" spans="2:13" ht="27.75" customHeight="1">
      <c r="B52" s="1282"/>
      <c r="C52" s="1283"/>
      <c r="D52" s="106"/>
      <c r="E52" s="1284" t="s">
        <v>43</v>
      </c>
      <c r="F52" s="1284"/>
      <c r="G52" s="1284"/>
      <c r="H52" s="1285"/>
      <c r="I52" s="107">
        <v>11616</v>
      </c>
      <c r="J52" s="108">
        <v>11188</v>
      </c>
      <c r="K52" s="108">
        <v>11187</v>
      </c>
      <c r="L52" s="108">
        <v>10579</v>
      </c>
      <c r="M52" s="109">
        <v>10381</v>
      </c>
    </row>
    <row r="53" spans="2:13" ht="27.75" customHeight="1" thickBot="1">
      <c r="B53" s="1286" t="s">
        <v>44</v>
      </c>
      <c r="C53" s="1287"/>
      <c r="D53" s="113"/>
      <c r="E53" s="1288" t="s">
        <v>45</v>
      </c>
      <c r="F53" s="1288"/>
      <c r="G53" s="1288"/>
      <c r="H53" s="1289"/>
      <c r="I53" s="114">
        <v>-1931</v>
      </c>
      <c r="J53" s="115">
        <v>-2797</v>
      </c>
      <c r="K53" s="115">
        <v>-3582</v>
      </c>
      <c r="L53" s="115">
        <v>-3700</v>
      </c>
      <c r="M53" s="116">
        <v>-3816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RazIgs12Aewu1iBk4Rk6mxKKz8td/Q4oepoI2jD9RqsbpnoJs2hG3UuIPNyl2KUBRBcWWeb7JCjDc7D0+LhcA==" saltValue="9j7WKmT7qz0DPCgZqWPu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305" t="s">
        <v>48</v>
      </c>
      <c r="D55" s="1305"/>
      <c r="E55" s="1306"/>
      <c r="F55" s="128">
        <v>4733</v>
      </c>
      <c r="G55" s="128">
        <v>4478</v>
      </c>
      <c r="H55" s="129">
        <v>4260</v>
      </c>
    </row>
    <row r="56" spans="2:8" ht="52.5" customHeight="1">
      <c r="B56" s="130"/>
      <c r="C56" s="1307" t="s">
        <v>49</v>
      </c>
      <c r="D56" s="1307"/>
      <c r="E56" s="1308"/>
      <c r="F56" s="131">
        <v>203</v>
      </c>
      <c r="G56" s="131">
        <v>203</v>
      </c>
      <c r="H56" s="132">
        <v>203</v>
      </c>
    </row>
    <row r="57" spans="2:8" ht="53.25" customHeight="1">
      <c r="B57" s="130"/>
      <c r="C57" s="1309" t="s">
        <v>50</v>
      </c>
      <c r="D57" s="1309"/>
      <c r="E57" s="1310"/>
      <c r="F57" s="133">
        <v>3996</v>
      </c>
      <c r="G57" s="133">
        <v>4163</v>
      </c>
      <c r="H57" s="134">
        <v>4295</v>
      </c>
    </row>
    <row r="58" spans="2:8" ht="45.75" customHeight="1">
      <c r="B58" s="135"/>
      <c r="C58" s="1297" t="s">
        <v>588</v>
      </c>
      <c r="D58" s="1298"/>
      <c r="E58" s="1299"/>
      <c r="F58" s="136">
        <v>1370</v>
      </c>
      <c r="G58" s="136">
        <v>1340</v>
      </c>
      <c r="H58" s="137">
        <v>1355</v>
      </c>
    </row>
    <row r="59" spans="2:8" ht="45.75" customHeight="1">
      <c r="B59" s="135"/>
      <c r="C59" s="1297" t="s">
        <v>589</v>
      </c>
      <c r="D59" s="1298"/>
      <c r="E59" s="1299"/>
      <c r="F59" s="136">
        <v>1199</v>
      </c>
      <c r="G59" s="136">
        <v>1201</v>
      </c>
      <c r="H59" s="137">
        <v>1203</v>
      </c>
    </row>
    <row r="60" spans="2:8" ht="45.75" customHeight="1">
      <c r="B60" s="135"/>
      <c r="C60" s="1297" t="s">
        <v>590</v>
      </c>
      <c r="D60" s="1298"/>
      <c r="E60" s="1299"/>
      <c r="F60" s="136">
        <v>700</v>
      </c>
      <c r="G60" s="136">
        <v>900</v>
      </c>
      <c r="H60" s="137">
        <v>1001</v>
      </c>
    </row>
    <row r="61" spans="2:8" ht="45.75" customHeight="1">
      <c r="B61" s="135"/>
      <c r="C61" s="1297" t="s">
        <v>591</v>
      </c>
      <c r="D61" s="1298"/>
      <c r="E61" s="1299"/>
      <c r="F61" s="136">
        <v>239</v>
      </c>
      <c r="G61" s="136">
        <v>239</v>
      </c>
      <c r="H61" s="137">
        <v>240</v>
      </c>
    </row>
    <row r="62" spans="2:8" ht="45.75" customHeight="1" thickBot="1">
      <c r="B62" s="138"/>
      <c r="C62" s="1300" t="s">
        <v>592</v>
      </c>
      <c r="D62" s="1301"/>
      <c r="E62" s="1302"/>
      <c r="F62" s="139">
        <v>252</v>
      </c>
      <c r="G62" s="139">
        <v>236</v>
      </c>
      <c r="H62" s="140">
        <v>221</v>
      </c>
    </row>
    <row r="63" spans="2:8" ht="52.5" customHeight="1" thickBot="1">
      <c r="B63" s="141"/>
      <c r="C63" s="1303" t="s">
        <v>51</v>
      </c>
      <c r="D63" s="1303"/>
      <c r="E63" s="1304"/>
      <c r="F63" s="142">
        <v>8932</v>
      </c>
      <c r="G63" s="142">
        <v>8844</v>
      </c>
      <c r="H63" s="143">
        <v>8758</v>
      </c>
    </row>
    <row r="64" spans="2:8" ht="15" customHeight="1"/>
  </sheetData>
  <sheetProtection algorithmName="SHA-512" hashValue="f7I1zF/pXmBM0CFGGvCz7uOia7a8onP4E+KGCg7gTLFRHvD95ikAoPbEf2MVePdHVzo7tWQmaUoP7rd28uCJeQ==" saltValue="17crHdBXv9SOUBpP3j1g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c r="B51" s="397"/>
      <c r="G51" s="1331"/>
      <c r="H51" s="1331"/>
      <c r="I51" s="1329"/>
      <c r="J51" s="1329"/>
      <c r="K51" s="1326"/>
      <c r="L51" s="1326"/>
      <c r="M51" s="1326"/>
      <c r="N51" s="1326"/>
      <c r="AM51" s="406"/>
      <c r="AN51" s="1327" t="s">
        <v>597</v>
      </c>
      <c r="AO51" s="1327"/>
      <c r="AP51" s="1327"/>
      <c r="AQ51" s="1327"/>
      <c r="AR51" s="1327"/>
      <c r="AS51" s="1327"/>
      <c r="AT51" s="1327"/>
      <c r="AU51" s="1327"/>
      <c r="AV51" s="1327"/>
      <c r="AW51" s="1327"/>
      <c r="AX51" s="1327"/>
      <c r="AY51" s="1327"/>
      <c r="AZ51" s="1327"/>
      <c r="BA51" s="1327"/>
      <c r="BB51" s="1327" t="s">
        <v>598</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599</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50.3</v>
      </c>
      <c r="BY53" s="1325"/>
      <c r="BZ53" s="1325"/>
      <c r="CA53" s="1325"/>
      <c r="CB53" s="1325"/>
      <c r="CC53" s="1325"/>
      <c r="CD53" s="1325"/>
      <c r="CE53" s="1325"/>
      <c r="CF53" s="1325">
        <v>51.7</v>
      </c>
      <c r="CG53" s="1325"/>
      <c r="CH53" s="1325"/>
      <c r="CI53" s="1325"/>
      <c r="CJ53" s="1325"/>
      <c r="CK53" s="1325"/>
      <c r="CL53" s="1325"/>
      <c r="CM53" s="1325"/>
      <c r="CN53" s="1325">
        <v>53.2</v>
      </c>
      <c r="CO53" s="1325"/>
      <c r="CP53" s="1325"/>
      <c r="CQ53" s="1325"/>
      <c r="CR53" s="1325"/>
      <c r="CS53" s="1325"/>
      <c r="CT53" s="1325"/>
      <c r="CU53" s="1325"/>
      <c r="CV53" s="1325">
        <v>54.9</v>
      </c>
      <c r="CW53" s="1325"/>
      <c r="CX53" s="1325"/>
      <c r="CY53" s="1325"/>
      <c r="CZ53" s="1325"/>
      <c r="DA53" s="1325"/>
      <c r="DB53" s="1325"/>
      <c r="DC53" s="1325"/>
    </row>
    <row r="54" spans="1:109">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600</v>
      </c>
      <c r="AO55" s="1324"/>
      <c r="AP55" s="1324"/>
      <c r="AQ55" s="1324"/>
      <c r="AR55" s="1324"/>
      <c r="AS55" s="1324"/>
      <c r="AT55" s="1324"/>
      <c r="AU55" s="1324"/>
      <c r="AV55" s="1324"/>
      <c r="AW55" s="1324"/>
      <c r="AX55" s="1324"/>
      <c r="AY55" s="1324"/>
      <c r="AZ55" s="1324"/>
      <c r="BA55" s="1324"/>
      <c r="BB55" s="1327" t="s">
        <v>598</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10.9</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599</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62</v>
      </c>
      <c r="CW57" s="1325"/>
      <c r="CX57" s="1325"/>
      <c r="CY57" s="1325"/>
      <c r="CZ57" s="1325"/>
      <c r="DA57" s="1325"/>
      <c r="DB57" s="1325"/>
      <c r="DC57" s="1325"/>
      <c r="DD57" s="410"/>
      <c r="DE57" s="409"/>
    </row>
    <row r="58" spans="1:109" s="405" customFormat="1">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601</v>
      </c>
    </row>
    <row r="64" spans="1:109">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596</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c r="B73" s="397"/>
      <c r="G73" s="1331"/>
      <c r="H73" s="1331"/>
      <c r="I73" s="1331"/>
      <c r="J73" s="1331"/>
      <c r="K73" s="1332"/>
      <c r="L73" s="1332"/>
      <c r="M73" s="1332"/>
      <c r="N73" s="1332"/>
      <c r="AM73" s="406"/>
      <c r="AN73" s="1327" t="s">
        <v>597</v>
      </c>
      <c r="AO73" s="1327"/>
      <c r="AP73" s="1327"/>
      <c r="AQ73" s="1327"/>
      <c r="AR73" s="1327"/>
      <c r="AS73" s="1327"/>
      <c r="AT73" s="1327"/>
      <c r="AU73" s="1327"/>
      <c r="AV73" s="1327"/>
      <c r="AW73" s="1327"/>
      <c r="AX73" s="1327"/>
      <c r="AY73" s="1327"/>
      <c r="AZ73" s="1327"/>
      <c r="BA73" s="1327"/>
      <c r="BB73" s="1327" t="s">
        <v>598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25">
        <v>6.4</v>
      </c>
      <c r="BQ75" s="1325"/>
      <c r="BR75" s="1325"/>
      <c r="BS75" s="1325"/>
      <c r="BT75" s="1325"/>
      <c r="BU75" s="1325"/>
      <c r="BV75" s="1325"/>
      <c r="BW75" s="1325"/>
      <c r="BX75" s="1325">
        <v>5.3</v>
      </c>
      <c r="BY75" s="1325"/>
      <c r="BZ75" s="1325"/>
      <c r="CA75" s="1325"/>
      <c r="CB75" s="1325"/>
      <c r="CC75" s="1325"/>
      <c r="CD75" s="1325"/>
      <c r="CE75" s="1325"/>
      <c r="CF75" s="1325">
        <v>4.7</v>
      </c>
      <c r="CG75" s="1325"/>
      <c r="CH75" s="1325"/>
      <c r="CI75" s="1325"/>
      <c r="CJ75" s="1325"/>
      <c r="CK75" s="1325"/>
      <c r="CL75" s="1325"/>
      <c r="CM75" s="1325"/>
      <c r="CN75" s="1325">
        <v>4.2</v>
      </c>
      <c r="CO75" s="1325"/>
      <c r="CP75" s="1325"/>
      <c r="CQ75" s="1325"/>
      <c r="CR75" s="1325"/>
      <c r="CS75" s="1325"/>
      <c r="CT75" s="1325"/>
      <c r="CU75" s="1325"/>
      <c r="CV75" s="1325">
        <v>4</v>
      </c>
      <c r="CW75" s="1325"/>
      <c r="CX75" s="1325"/>
      <c r="CY75" s="1325"/>
      <c r="CZ75" s="1325"/>
      <c r="DA75" s="1325"/>
      <c r="DB75" s="1325"/>
      <c r="DC75" s="1325"/>
    </row>
    <row r="76" spans="2:107">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2"/>
      <c r="L77" s="1332"/>
      <c r="M77" s="1332"/>
      <c r="N77" s="1332"/>
      <c r="AN77" s="1324" t="s">
        <v>600</v>
      </c>
      <c r="AO77" s="1324"/>
      <c r="AP77" s="1324"/>
      <c r="AQ77" s="1324"/>
      <c r="AR77" s="1324"/>
      <c r="AS77" s="1324"/>
      <c r="AT77" s="1324"/>
      <c r="AU77" s="1324"/>
      <c r="AV77" s="1324"/>
      <c r="AW77" s="1324"/>
      <c r="AX77" s="1324"/>
      <c r="AY77" s="1324"/>
      <c r="AZ77" s="1324"/>
      <c r="BA77" s="1324"/>
      <c r="BB77" s="1327" t="s">
        <v>598</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10.9</v>
      </c>
      <c r="CW77" s="1325"/>
      <c r="CX77" s="1325"/>
      <c r="CY77" s="1325"/>
      <c r="CZ77" s="1325"/>
      <c r="DA77" s="1325"/>
      <c r="DB77" s="1325"/>
      <c r="DC77" s="1325"/>
    </row>
    <row r="78" spans="2:107">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602</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5.9</v>
      </c>
      <c r="CW79" s="1325"/>
      <c r="CX79" s="1325"/>
      <c r="CY79" s="1325"/>
      <c r="CZ79" s="1325"/>
      <c r="DA79" s="1325"/>
      <c r="DB79" s="1325"/>
      <c r="DC79" s="1325"/>
    </row>
    <row r="80" spans="2:107">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1h05MYEjERnL6igUAzXxsgUTeKebgFIlgWCTCbfUQYN3fUzZN8Qnwq5ICco5Eb8bof5wysPRHzl+EqCnIYXhOQ==" saltValue="+Yl628IByTY1lLA3Rai0U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Txk7M3YD857Bzj7+pKPBFOfJ1sbAIEE+OYQtbMh7vLd/aS3QKVvyMSckUEMhcb18HGQ9T58ttY+khw/1hqdmfg==" saltValue="DGDhEXEJvl0LaT9fUcExP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ZJ+KwPyJJnUvwsfp241OQl12r5+mV3d1++7h4bsbtXtv1ZF3bxy4f2pHFZwpEU05s5A+rDkUagDafOWuSavsTA==" saltValue="Ytv4N6bwgk3qGD7ibvKO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78251</v>
      </c>
      <c r="E3" s="162"/>
      <c r="F3" s="163">
        <v>57122</v>
      </c>
      <c r="G3" s="164"/>
      <c r="H3" s="165"/>
    </row>
    <row r="4" spans="1:8">
      <c r="A4" s="166"/>
      <c r="B4" s="167"/>
      <c r="C4" s="168"/>
      <c r="D4" s="169">
        <v>34676</v>
      </c>
      <c r="E4" s="170"/>
      <c r="F4" s="171">
        <v>36191</v>
      </c>
      <c r="G4" s="172"/>
      <c r="H4" s="173"/>
    </row>
    <row r="5" spans="1:8">
      <c r="A5" s="154" t="s">
        <v>550</v>
      </c>
      <c r="B5" s="159"/>
      <c r="C5" s="160"/>
      <c r="D5" s="161">
        <v>129549</v>
      </c>
      <c r="E5" s="162"/>
      <c r="F5" s="163">
        <v>53655</v>
      </c>
      <c r="G5" s="164"/>
      <c r="H5" s="165"/>
    </row>
    <row r="6" spans="1:8">
      <c r="A6" s="166"/>
      <c r="B6" s="167"/>
      <c r="C6" s="168"/>
      <c r="D6" s="169">
        <v>65617</v>
      </c>
      <c r="E6" s="170"/>
      <c r="F6" s="171">
        <v>32719</v>
      </c>
      <c r="G6" s="172"/>
      <c r="H6" s="173"/>
    </row>
    <row r="7" spans="1:8">
      <c r="A7" s="154" t="s">
        <v>551</v>
      </c>
      <c r="B7" s="159"/>
      <c r="C7" s="160"/>
      <c r="D7" s="161">
        <v>136986</v>
      </c>
      <c r="E7" s="162"/>
      <c r="F7" s="163">
        <v>53869</v>
      </c>
      <c r="G7" s="164"/>
      <c r="H7" s="165"/>
    </row>
    <row r="8" spans="1:8">
      <c r="A8" s="166"/>
      <c r="B8" s="167"/>
      <c r="C8" s="168"/>
      <c r="D8" s="169">
        <v>81720</v>
      </c>
      <c r="E8" s="170"/>
      <c r="F8" s="171">
        <v>35046</v>
      </c>
      <c r="G8" s="172"/>
      <c r="H8" s="173"/>
    </row>
    <row r="9" spans="1:8">
      <c r="A9" s="154" t="s">
        <v>552</v>
      </c>
      <c r="B9" s="159"/>
      <c r="C9" s="160"/>
      <c r="D9" s="161">
        <v>85240</v>
      </c>
      <c r="E9" s="162"/>
      <c r="F9" s="163">
        <v>59119</v>
      </c>
      <c r="G9" s="164"/>
      <c r="H9" s="165"/>
    </row>
    <row r="10" spans="1:8">
      <c r="A10" s="166"/>
      <c r="B10" s="167"/>
      <c r="C10" s="168"/>
      <c r="D10" s="169">
        <v>52486</v>
      </c>
      <c r="E10" s="170"/>
      <c r="F10" s="171">
        <v>29900</v>
      </c>
      <c r="G10" s="172"/>
      <c r="H10" s="173"/>
    </row>
    <row r="11" spans="1:8">
      <c r="A11" s="154" t="s">
        <v>553</v>
      </c>
      <c r="B11" s="159"/>
      <c r="C11" s="160"/>
      <c r="D11" s="161">
        <v>98621</v>
      </c>
      <c r="E11" s="162"/>
      <c r="F11" s="163">
        <v>53895</v>
      </c>
      <c r="G11" s="164"/>
      <c r="H11" s="165"/>
    </row>
    <row r="12" spans="1:8">
      <c r="A12" s="166"/>
      <c r="B12" s="167"/>
      <c r="C12" s="174"/>
      <c r="D12" s="169">
        <v>56166</v>
      </c>
      <c r="E12" s="170"/>
      <c r="F12" s="171">
        <v>31224</v>
      </c>
      <c r="G12" s="172"/>
      <c r="H12" s="173"/>
    </row>
    <row r="13" spans="1:8">
      <c r="A13" s="154"/>
      <c r="B13" s="159"/>
      <c r="C13" s="175"/>
      <c r="D13" s="176">
        <v>105729</v>
      </c>
      <c r="E13" s="177"/>
      <c r="F13" s="178">
        <v>55532</v>
      </c>
      <c r="G13" s="179"/>
      <c r="H13" s="165"/>
    </row>
    <row r="14" spans="1:8">
      <c r="A14" s="166"/>
      <c r="B14" s="167"/>
      <c r="C14" s="168"/>
      <c r="D14" s="169">
        <v>58133</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12.81</v>
      </c>
      <c r="C19" s="180">
        <f>ROUND(VALUE(SUBSTITUTE(実質収支比率等に係る経年分析!G$48,"▲","-")),2)</f>
        <v>14.4</v>
      </c>
      <c r="D19" s="180">
        <f>ROUND(VALUE(SUBSTITUTE(実質収支比率等に係る経年分析!H$48,"▲","-")),2)</f>
        <v>10.18</v>
      </c>
      <c r="E19" s="180">
        <f>ROUND(VALUE(SUBSTITUTE(実質収支比率等に係る経年分析!I$48,"▲","-")),2)</f>
        <v>10.26</v>
      </c>
      <c r="F19" s="180">
        <f>ROUND(VALUE(SUBSTITUTE(実質収支比率等に係る経年分析!J$48,"▲","-")),2)</f>
        <v>10.77</v>
      </c>
    </row>
    <row r="20" spans="1:11">
      <c r="A20" s="180" t="s">
        <v>55</v>
      </c>
      <c r="B20" s="180">
        <f>ROUND(VALUE(SUBSTITUTE(実質収支比率等に係る経年分析!F$47,"▲","-")),2)</f>
        <v>53.82</v>
      </c>
      <c r="C20" s="180">
        <f>ROUND(VALUE(SUBSTITUTE(実質収支比率等に係る経年分析!G$47,"▲","-")),2)</f>
        <v>56.86</v>
      </c>
      <c r="D20" s="180">
        <f>ROUND(VALUE(SUBSTITUTE(実質収支比率等に係る経年分析!H$47,"▲","-")),2)</f>
        <v>58.67</v>
      </c>
      <c r="E20" s="180">
        <f>ROUND(VALUE(SUBSTITUTE(実質収支比率等に係る経年分析!I$47,"▲","-")),2)</f>
        <v>56.48</v>
      </c>
      <c r="F20" s="180">
        <f>ROUND(VALUE(SUBSTITUTE(実質収支比率等に係る経年分析!J$47,"▲","-")),2)</f>
        <v>52.81</v>
      </c>
    </row>
    <row r="21" spans="1:11">
      <c r="A21" s="180" t="s">
        <v>56</v>
      </c>
      <c r="B21" s="180">
        <f>IF(ISNUMBER(VALUE(SUBSTITUTE(実質収支比率等に係る経年分析!F$49,"▲","-"))),ROUND(VALUE(SUBSTITUTE(実質収支比率等に係る経年分析!F$49,"▲","-")),2),NA())</f>
        <v>-4.8</v>
      </c>
      <c r="C21" s="180">
        <f>IF(ISNUMBER(VALUE(SUBSTITUTE(実質収支比率等に係る経年分析!G$49,"▲","-"))),ROUND(VALUE(SUBSTITUTE(実質収支比率等に係る経年分析!G$49,"▲","-")),2),NA())</f>
        <v>-4.91</v>
      </c>
      <c r="D21" s="180">
        <f>IF(ISNUMBER(VALUE(SUBSTITUTE(実質収支比率等に係る経年分析!H$49,"▲","-"))),ROUND(VALUE(SUBSTITUTE(実質収支比率等に係る経年分析!H$49,"▲","-")),2),NA())</f>
        <v>-12.02</v>
      </c>
      <c r="E21" s="180">
        <f>IF(ISNUMBER(VALUE(SUBSTITUTE(実質収支比率等に係る経年分析!I$49,"▲","-"))),ROUND(VALUE(SUBSTITUTE(実質収支比率等に係る経年分析!I$49,"▲","-")),2),NA())</f>
        <v>-8.61</v>
      </c>
      <c r="F21" s="180">
        <f>IF(ISNUMBER(VALUE(SUBSTITUTE(実質収支比率等に係る経年分析!J$49,"▲","-"))),ROUND(VALUE(SUBSTITUTE(実質収支比率等に係る経年分析!J$49,"▲","-")),2),NA())</f>
        <v>-7.1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さつま町後期高齢者医療特別会計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さつま町農業集落排水事業特別会計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さつま町国民健康保険事業特別会計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c r="A34" s="181" t="str">
        <f>IF(連結実質赤字比率に係る赤字・黒字の構成分析!C$36="",NA(),連結実質赤字比率に係る赤字・黒字の構成分析!C$36)</f>
        <v>さつま町介護保険事業特別会計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2.2599999999999998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3.13</v>
      </c>
    </row>
    <row r="35" spans="1:16">
      <c r="A35" s="181" t="str">
        <f>IF(連結実質赤字比率に係る赤字・黒字の構成分析!C$35="",NA(),連結実質赤字比率に係る赤字・黒字の構成分析!C$35)</f>
        <v>さつま町水道事業会計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1535</v>
      </c>
      <c r="E42" s="182"/>
      <c r="F42" s="182"/>
      <c r="G42" s="182">
        <f>'実質公債費比率（分子）の構造'!L$52</f>
        <v>1437</v>
      </c>
      <c r="H42" s="182"/>
      <c r="I42" s="182"/>
      <c r="J42" s="182">
        <f>'実質公債費比率（分子）の構造'!M$52</f>
        <v>1329</v>
      </c>
      <c r="K42" s="182"/>
      <c r="L42" s="182"/>
      <c r="M42" s="182">
        <f>'実質公債費比率（分子）の構造'!N$52</f>
        <v>1242</v>
      </c>
      <c r="N42" s="182"/>
      <c r="O42" s="182"/>
      <c r="P42" s="182">
        <f>'実質公債費比率（分子）の構造'!O$52</f>
        <v>1177</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80</v>
      </c>
      <c r="C46" s="182"/>
      <c r="D46" s="182"/>
      <c r="E46" s="182">
        <f>'実質公債費比率（分子）の構造'!L$48</f>
        <v>66</v>
      </c>
      <c r="F46" s="182"/>
      <c r="G46" s="182"/>
      <c r="H46" s="182">
        <f>'実質公債費比率（分子）の構造'!M$48</f>
        <v>57</v>
      </c>
      <c r="I46" s="182"/>
      <c r="J46" s="182"/>
      <c r="K46" s="182">
        <f>'実質公債費比率（分子）の構造'!N$48</f>
        <v>59</v>
      </c>
      <c r="L46" s="182"/>
      <c r="M46" s="182"/>
      <c r="N46" s="182">
        <f>'実質公債費比率（分子）の構造'!O$48</f>
        <v>60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1839</v>
      </c>
      <c r="C49" s="182"/>
      <c r="D49" s="182"/>
      <c r="E49" s="182">
        <f>'実質公債費比率（分子）の構造'!L$45</f>
        <v>1683</v>
      </c>
      <c r="F49" s="182"/>
      <c r="G49" s="182"/>
      <c r="H49" s="182">
        <f>'実質公債費比率（分子）の構造'!M$45</f>
        <v>1565</v>
      </c>
      <c r="I49" s="182"/>
      <c r="J49" s="182"/>
      <c r="K49" s="182">
        <f>'実質公債費比率（分子）の構造'!N$45</f>
        <v>1440</v>
      </c>
      <c r="L49" s="182"/>
      <c r="M49" s="182"/>
      <c r="N49" s="182">
        <f>'実質公債費比率（分子）の構造'!O$45</f>
        <v>1400</v>
      </c>
      <c r="O49" s="182"/>
      <c r="P49" s="182"/>
    </row>
    <row r="50" spans="1:16">
      <c r="A50" s="182" t="s">
        <v>71</v>
      </c>
      <c r="B50" s="182" t="e">
        <f>NA()</f>
        <v>#N/A</v>
      </c>
      <c r="C50" s="182">
        <f>IF(ISNUMBER('実質公債費比率（分子）の構造'!K$53),'実質公債費比率（分子）の構造'!K$53,NA())</f>
        <v>384</v>
      </c>
      <c r="D50" s="182" t="e">
        <f>NA()</f>
        <v>#N/A</v>
      </c>
      <c r="E50" s="182" t="e">
        <f>NA()</f>
        <v>#N/A</v>
      </c>
      <c r="F50" s="182">
        <f>IF(ISNUMBER('実質公債費比率（分子）の構造'!L$53),'実質公債費比率（分子）の構造'!L$53,NA())</f>
        <v>312</v>
      </c>
      <c r="G50" s="182" t="e">
        <f>NA()</f>
        <v>#N/A</v>
      </c>
      <c r="H50" s="182" t="e">
        <f>NA()</f>
        <v>#N/A</v>
      </c>
      <c r="I50" s="182">
        <f>IF(ISNUMBER('実質公債費比率（分子）の構造'!M$53),'実質公債費比率（分子）の構造'!M$53,NA())</f>
        <v>293</v>
      </c>
      <c r="J50" s="182" t="e">
        <f>NA()</f>
        <v>#N/A</v>
      </c>
      <c r="K50" s="182" t="e">
        <f>NA()</f>
        <v>#N/A</v>
      </c>
      <c r="L50" s="182">
        <f>IF(ISNUMBER('実質公債費比率（分子）の構造'!N$53),'実質公債費比率（分子）の構造'!N$53,NA())</f>
        <v>257</v>
      </c>
      <c r="M50" s="182" t="e">
        <f>NA()</f>
        <v>#N/A</v>
      </c>
      <c r="N50" s="182" t="e">
        <f>NA()</f>
        <v>#N/A</v>
      </c>
      <c r="O50" s="182">
        <f>IF(ISNUMBER('実質公債費比率（分子）の構造'!O$53),'実質公債費比率（分子）の構造'!O$53,NA())</f>
        <v>283</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11616</v>
      </c>
      <c r="E56" s="181"/>
      <c r="F56" s="181"/>
      <c r="G56" s="181">
        <f>'将来負担比率（分子）の構造'!J$52</f>
        <v>11188</v>
      </c>
      <c r="H56" s="181"/>
      <c r="I56" s="181"/>
      <c r="J56" s="181">
        <f>'将来負担比率（分子）の構造'!K$52</f>
        <v>11187</v>
      </c>
      <c r="K56" s="181"/>
      <c r="L56" s="181"/>
      <c r="M56" s="181">
        <f>'将来負担比率（分子）の構造'!L$52</f>
        <v>10579</v>
      </c>
      <c r="N56" s="181"/>
      <c r="O56" s="181"/>
      <c r="P56" s="181">
        <f>'将来負担比率（分子）の構造'!M$52</f>
        <v>10381</v>
      </c>
    </row>
    <row r="57" spans="1:16">
      <c r="A57" s="181" t="s">
        <v>42</v>
      </c>
      <c r="B57" s="181"/>
      <c r="C57" s="181"/>
      <c r="D57" s="181">
        <f>'将来負担比率（分子）の構造'!I$51</f>
        <v>368</v>
      </c>
      <c r="E57" s="181"/>
      <c r="F57" s="181"/>
      <c r="G57" s="181">
        <f>'将来負担比率（分子）の構造'!J$51</f>
        <v>406</v>
      </c>
      <c r="H57" s="181"/>
      <c r="I57" s="181"/>
      <c r="J57" s="181">
        <f>'将来負担比率（分子）の構造'!K$51</f>
        <v>466</v>
      </c>
      <c r="K57" s="181"/>
      <c r="L57" s="181"/>
      <c r="M57" s="181">
        <f>'将来負担比率（分子）の構造'!L$51</f>
        <v>463</v>
      </c>
      <c r="N57" s="181"/>
      <c r="O57" s="181"/>
      <c r="P57" s="181">
        <f>'将来負担比率（分子）の構造'!M$51</f>
        <v>475</v>
      </c>
    </row>
    <row r="58" spans="1:16">
      <c r="A58" s="181" t="s">
        <v>41</v>
      </c>
      <c r="B58" s="181"/>
      <c r="C58" s="181"/>
      <c r="D58" s="181">
        <f>'将来負担比率（分子）の構造'!I$50</f>
        <v>7190</v>
      </c>
      <c r="E58" s="181"/>
      <c r="F58" s="181"/>
      <c r="G58" s="181">
        <f>'将来負担比率（分子）の構造'!J$50</f>
        <v>7711</v>
      </c>
      <c r="H58" s="181"/>
      <c r="I58" s="181"/>
      <c r="J58" s="181">
        <f>'将来負担比率（分子）の構造'!K$50</f>
        <v>8387</v>
      </c>
      <c r="K58" s="181"/>
      <c r="L58" s="181"/>
      <c r="M58" s="181">
        <f>'将来負担比率（分子）の構造'!L$50</f>
        <v>8416</v>
      </c>
      <c r="N58" s="181"/>
      <c r="O58" s="181"/>
      <c r="P58" s="181">
        <f>'将来負担比率（分子）の構造'!M$50</f>
        <v>8487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2832</v>
      </c>
      <c r="C62" s="181"/>
      <c r="D62" s="181"/>
      <c r="E62" s="181">
        <f>'将来負担比率（分子）の構造'!J$45</f>
        <v>2572</v>
      </c>
      <c r="F62" s="181"/>
      <c r="G62" s="181"/>
      <c r="H62" s="181">
        <f>'将来負担比率（分子）の構造'!K$45</f>
        <v>2442</v>
      </c>
      <c r="I62" s="181"/>
      <c r="J62" s="181"/>
      <c r="K62" s="181">
        <f>'将来負担比率（分子）の構造'!L$45</f>
        <v>2516</v>
      </c>
      <c r="L62" s="181"/>
      <c r="M62" s="181"/>
      <c r="N62" s="181">
        <f>'将来負担比率（分子）の構造'!M$45</f>
        <v>2571</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828</v>
      </c>
      <c r="C64" s="181"/>
      <c r="D64" s="181"/>
      <c r="E64" s="181">
        <f>'将来負担比率（分子）の構造'!J$43</f>
        <v>729</v>
      </c>
      <c r="F64" s="181"/>
      <c r="G64" s="181"/>
      <c r="H64" s="181">
        <f>'将来負担比率（分子）の構造'!K$43</f>
        <v>578</v>
      </c>
      <c r="I64" s="181"/>
      <c r="J64" s="181"/>
      <c r="K64" s="181">
        <f>'将来負担比率（分子）の構造'!L$43</f>
        <v>464</v>
      </c>
      <c r="L64" s="181"/>
      <c r="M64" s="181"/>
      <c r="N64" s="181">
        <f>'将来負担比率（分子）の構造'!M$43</f>
        <v>399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13583</v>
      </c>
      <c r="C66" s="181"/>
      <c r="D66" s="181"/>
      <c r="E66" s="181">
        <f>'将来負担比率（分子）の構造'!J$41</f>
        <v>13207</v>
      </c>
      <c r="F66" s="181"/>
      <c r="G66" s="181"/>
      <c r="H66" s="181">
        <f>'将来負担比率（分子）の構造'!K$41</f>
        <v>13439</v>
      </c>
      <c r="I66" s="181"/>
      <c r="J66" s="181"/>
      <c r="K66" s="181">
        <f>'将来負担比率（分子）の構造'!L$41</f>
        <v>12777</v>
      </c>
      <c r="L66" s="181"/>
      <c r="M66" s="181"/>
      <c r="N66" s="181">
        <f>'将来負担比率（分子）の構造'!M$41</f>
        <v>12557</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4733</v>
      </c>
      <c r="C72" s="185">
        <f>基金残高に係る経年分析!G55</f>
        <v>4478</v>
      </c>
      <c r="D72" s="185">
        <f>基金残高に係る経年分析!H55</f>
        <v>4260</v>
      </c>
    </row>
    <row r="73" spans="1:16">
      <c r="A73" s="184" t="s">
        <v>78</v>
      </c>
      <c r="B73" s="185">
        <f>基金残高に係る経年分析!F56</f>
        <v>203</v>
      </c>
      <c r="C73" s="185">
        <f>基金残高に係る経年分析!G56</f>
        <v>203</v>
      </c>
      <c r="D73" s="185">
        <f>基金残高に係る経年分析!H56</f>
        <v>203</v>
      </c>
    </row>
    <row r="74" spans="1:16">
      <c r="A74" s="184" t="s">
        <v>79</v>
      </c>
      <c r="B74" s="185">
        <f>基金残高に係る経年分析!F57</f>
        <v>3996</v>
      </c>
      <c r="C74" s="185">
        <f>基金残高に係る経年分析!G57</f>
        <v>4163</v>
      </c>
      <c r="D74" s="185">
        <f>基金残高に係る経年分析!H57</f>
        <v>4295</v>
      </c>
    </row>
  </sheetData>
  <sheetProtection algorithmName="SHA-512" hashValue="EWTa/QatXjTGqsstkd50V7jmclJhvs32msmIY9HG5cFI/uaVo70mZ1rWh66xE2/H5CfNytnr5Dq+KryjEUsmwA==" saltValue="nF3/sXtoIXZHmoaycj1I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2466714</v>
      </c>
      <c r="S5" s="736"/>
      <c r="T5" s="736"/>
      <c r="U5" s="736"/>
      <c r="V5" s="736"/>
      <c r="W5" s="736"/>
      <c r="X5" s="736"/>
      <c r="Y5" s="779"/>
      <c r="Z5" s="797">
        <v>14.3</v>
      </c>
      <c r="AA5" s="797"/>
      <c r="AB5" s="797"/>
      <c r="AC5" s="797"/>
      <c r="AD5" s="798">
        <v>2466714</v>
      </c>
      <c r="AE5" s="798"/>
      <c r="AF5" s="798"/>
      <c r="AG5" s="798"/>
      <c r="AH5" s="798"/>
      <c r="AI5" s="798"/>
      <c r="AJ5" s="798"/>
      <c r="AK5" s="798"/>
      <c r="AL5" s="780">
        <v>32.1</v>
      </c>
      <c r="AM5" s="751"/>
      <c r="AN5" s="751"/>
      <c r="AO5" s="781"/>
      <c r="AP5" s="746" t="s">
        <v>226</v>
      </c>
      <c r="AQ5" s="747"/>
      <c r="AR5" s="747"/>
      <c r="AS5" s="747"/>
      <c r="AT5" s="747"/>
      <c r="AU5" s="747"/>
      <c r="AV5" s="747"/>
      <c r="AW5" s="747"/>
      <c r="AX5" s="747"/>
      <c r="AY5" s="747"/>
      <c r="AZ5" s="747"/>
      <c r="BA5" s="747"/>
      <c r="BB5" s="747"/>
      <c r="BC5" s="747"/>
      <c r="BD5" s="747"/>
      <c r="BE5" s="747"/>
      <c r="BF5" s="748"/>
      <c r="BG5" s="680">
        <v>2463552</v>
      </c>
      <c r="BH5" s="681"/>
      <c r="BI5" s="681"/>
      <c r="BJ5" s="681"/>
      <c r="BK5" s="681"/>
      <c r="BL5" s="681"/>
      <c r="BM5" s="681"/>
      <c r="BN5" s="682"/>
      <c r="BO5" s="713">
        <v>99.9</v>
      </c>
      <c r="BP5" s="713"/>
      <c r="BQ5" s="713"/>
      <c r="BR5" s="713"/>
      <c r="BS5" s="714" t="s">
        <v>130</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230154</v>
      </c>
      <c r="S6" s="681"/>
      <c r="T6" s="681"/>
      <c r="U6" s="681"/>
      <c r="V6" s="681"/>
      <c r="W6" s="681"/>
      <c r="X6" s="681"/>
      <c r="Y6" s="682"/>
      <c r="Z6" s="713">
        <v>1.3</v>
      </c>
      <c r="AA6" s="713"/>
      <c r="AB6" s="713"/>
      <c r="AC6" s="713"/>
      <c r="AD6" s="714">
        <v>230154</v>
      </c>
      <c r="AE6" s="714"/>
      <c r="AF6" s="714"/>
      <c r="AG6" s="714"/>
      <c r="AH6" s="714"/>
      <c r="AI6" s="714"/>
      <c r="AJ6" s="714"/>
      <c r="AK6" s="714"/>
      <c r="AL6" s="683">
        <v>3</v>
      </c>
      <c r="AM6" s="684"/>
      <c r="AN6" s="684"/>
      <c r="AO6" s="715"/>
      <c r="AP6" s="677" t="s">
        <v>231</v>
      </c>
      <c r="AQ6" s="678"/>
      <c r="AR6" s="678"/>
      <c r="AS6" s="678"/>
      <c r="AT6" s="678"/>
      <c r="AU6" s="678"/>
      <c r="AV6" s="678"/>
      <c r="AW6" s="678"/>
      <c r="AX6" s="678"/>
      <c r="AY6" s="678"/>
      <c r="AZ6" s="678"/>
      <c r="BA6" s="678"/>
      <c r="BB6" s="678"/>
      <c r="BC6" s="678"/>
      <c r="BD6" s="678"/>
      <c r="BE6" s="678"/>
      <c r="BF6" s="679"/>
      <c r="BG6" s="680">
        <v>2463552</v>
      </c>
      <c r="BH6" s="681"/>
      <c r="BI6" s="681"/>
      <c r="BJ6" s="681"/>
      <c r="BK6" s="681"/>
      <c r="BL6" s="681"/>
      <c r="BM6" s="681"/>
      <c r="BN6" s="682"/>
      <c r="BO6" s="713">
        <v>99.9</v>
      </c>
      <c r="BP6" s="713"/>
      <c r="BQ6" s="713"/>
      <c r="BR6" s="713"/>
      <c r="BS6" s="714" t="s">
        <v>232</v>
      </c>
      <c r="BT6" s="714"/>
      <c r="BU6" s="714"/>
      <c r="BV6" s="714"/>
      <c r="BW6" s="714"/>
      <c r="BX6" s="714"/>
      <c r="BY6" s="714"/>
      <c r="BZ6" s="714"/>
      <c r="CA6" s="714"/>
      <c r="CB6" s="768"/>
      <c r="CD6" s="738" t="s">
        <v>233</v>
      </c>
      <c r="CE6" s="739"/>
      <c r="CF6" s="739"/>
      <c r="CG6" s="739"/>
      <c r="CH6" s="739"/>
      <c r="CI6" s="739"/>
      <c r="CJ6" s="739"/>
      <c r="CK6" s="739"/>
      <c r="CL6" s="739"/>
      <c r="CM6" s="739"/>
      <c r="CN6" s="739"/>
      <c r="CO6" s="739"/>
      <c r="CP6" s="739"/>
      <c r="CQ6" s="740"/>
      <c r="CR6" s="680">
        <v>115155</v>
      </c>
      <c r="CS6" s="681"/>
      <c r="CT6" s="681"/>
      <c r="CU6" s="681"/>
      <c r="CV6" s="681"/>
      <c r="CW6" s="681"/>
      <c r="CX6" s="681"/>
      <c r="CY6" s="682"/>
      <c r="CZ6" s="780">
        <v>0.7</v>
      </c>
      <c r="DA6" s="751"/>
      <c r="DB6" s="751"/>
      <c r="DC6" s="783"/>
      <c r="DD6" s="686" t="s">
        <v>130</v>
      </c>
      <c r="DE6" s="681"/>
      <c r="DF6" s="681"/>
      <c r="DG6" s="681"/>
      <c r="DH6" s="681"/>
      <c r="DI6" s="681"/>
      <c r="DJ6" s="681"/>
      <c r="DK6" s="681"/>
      <c r="DL6" s="681"/>
      <c r="DM6" s="681"/>
      <c r="DN6" s="681"/>
      <c r="DO6" s="681"/>
      <c r="DP6" s="682"/>
      <c r="DQ6" s="686">
        <v>115155</v>
      </c>
      <c r="DR6" s="681"/>
      <c r="DS6" s="681"/>
      <c r="DT6" s="681"/>
      <c r="DU6" s="681"/>
      <c r="DV6" s="681"/>
      <c r="DW6" s="681"/>
      <c r="DX6" s="681"/>
      <c r="DY6" s="681"/>
      <c r="DZ6" s="681"/>
      <c r="EA6" s="681"/>
      <c r="EB6" s="681"/>
      <c r="EC6" s="726"/>
    </row>
    <row r="7" spans="2:143" ht="11.25" customHeight="1">
      <c r="B7" s="677" t="s">
        <v>234</v>
      </c>
      <c r="C7" s="678"/>
      <c r="D7" s="678"/>
      <c r="E7" s="678"/>
      <c r="F7" s="678"/>
      <c r="G7" s="678"/>
      <c r="H7" s="678"/>
      <c r="I7" s="678"/>
      <c r="J7" s="678"/>
      <c r="K7" s="678"/>
      <c r="L7" s="678"/>
      <c r="M7" s="678"/>
      <c r="N7" s="678"/>
      <c r="O7" s="678"/>
      <c r="P7" s="678"/>
      <c r="Q7" s="679"/>
      <c r="R7" s="680">
        <v>1292</v>
      </c>
      <c r="S7" s="681"/>
      <c r="T7" s="681"/>
      <c r="U7" s="681"/>
      <c r="V7" s="681"/>
      <c r="W7" s="681"/>
      <c r="X7" s="681"/>
      <c r="Y7" s="682"/>
      <c r="Z7" s="713">
        <v>0</v>
      </c>
      <c r="AA7" s="713"/>
      <c r="AB7" s="713"/>
      <c r="AC7" s="713"/>
      <c r="AD7" s="714">
        <v>1292</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846413</v>
      </c>
      <c r="BH7" s="681"/>
      <c r="BI7" s="681"/>
      <c r="BJ7" s="681"/>
      <c r="BK7" s="681"/>
      <c r="BL7" s="681"/>
      <c r="BM7" s="681"/>
      <c r="BN7" s="682"/>
      <c r="BO7" s="713">
        <v>34.299999999999997</v>
      </c>
      <c r="BP7" s="713"/>
      <c r="BQ7" s="713"/>
      <c r="BR7" s="713"/>
      <c r="BS7" s="714" t="s">
        <v>130</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4209188</v>
      </c>
      <c r="CS7" s="681"/>
      <c r="CT7" s="681"/>
      <c r="CU7" s="681"/>
      <c r="CV7" s="681"/>
      <c r="CW7" s="681"/>
      <c r="CX7" s="681"/>
      <c r="CY7" s="682"/>
      <c r="CZ7" s="713">
        <v>25.9</v>
      </c>
      <c r="DA7" s="713"/>
      <c r="DB7" s="713"/>
      <c r="DC7" s="713"/>
      <c r="DD7" s="686">
        <v>212332</v>
      </c>
      <c r="DE7" s="681"/>
      <c r="DF7" s="681"/>
      <c r="DG7" s="681"/>
      <c r="DH7" s="681"/>
      <c r="DI7" s="681"/>
      <c r="DJ7" s="681"/>
      <c r="DK7" s="681"/>
      <c r="DL7" s="681"/>
      <c r="DM7" s="681"/>
      <c r="DN7" s="681"/>
      <c r="DO7" s="681"/>
      <c r="DP7" s="682"/>
      <c r="DQ7" s="686">
        <v>1674037</v>
      </c>
      <c r="DR7" s="681"/>
      <c r="DS7" s="681"/>
      <c r="DT7" s="681"/>
      <c r="DU7" s="681"/>
      <c r="DV7" s="681"/>
      <c r="DW7" s="681"/>
      <c r="DX7" s="681"/>
      <c r="DY7" s="681"/>
      <c r="DZ7" s="681"/>
      <c r="EA7" s="681"/>
      <c r="EB7" s="681"/>
      <c r="EC7" s="726"/>
    </row>
    <row r="8" spans="2:143" ht="11.25" customHeight="1">
      <c r="B8" s="677" t="s">
        <v>237</v>
      </c>
      <c r="C8" s="678"/>
      <c r="D8" s="678"/>
      <c r="E8" s="678"/>
      <c r="F8" s="678"/>
      <c r="G8" s="678"/>
      <c r="H8" s="678"/>
      <c r="I8" s="678"/>
      <c r="J8" s="678"/>
      <c r="K8" s="678"/>
      <c r="L8" s="678"/>
      <c r="M8" s="678"/>
      <c r="N8" s="678"/>
      <c r="O8" s="678"/>
      <c r="P8" s="678"/>
      <c r="Q8" s="679"/>
      <c r="R8" s="680">
        <v>3771</v>
      </c>
      <c r="S8" s="681"/>
      <c r="T8" s="681"/>
      <c r="U8" s="681"/>
      <c r="V8" s="681"/>
      <c r="W8" s="681"/>
      <c r="X8" s="681"/>
      <c r="Y8" s="682"/>
      <c r="Z8" s="713">
        <v>0</v>
      </c>
      <c r="AA8" s="713"/>
      <c r="AB8" s="713"/>
      <c r="AC8" s="713"/>
      <c r="AD8" s="714">
        <v>3771</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32117</v>
      </c>
      <c r="BH8" s="681"/>
      <c r="BI8" s="681"/>
      <c r="BJ8" s="681"/>
      <c r="BK8" s="681"/>
      <c r="BL8" s="681"/>
      <c r="BM8" s="681"/>
      <c r="BN8" s="682"/>
      <c r="BO8" s="713">
        <v>1.3</v>
      </c>
      <c r="BP8" s="713"/>
      <c r="BQ8" s="713"/>
      <c r="BR8" s="713"/>
      <c r="BS8" s="686" t="s">
        <v>130</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4224601</v>
      </c>
      <c r="CS8" s="681"/>
      <c r="CT8" s="681"/>
      <c r="CU8" s="681"/>
      <c r="CV8" s="681"/>
      <c r="CW8" s="681"/>
      <c r="CX8" s="681"/>
      <c r="CY8" s="682"/>
      <c r="CZ8" s="713">
        <v>26</v>
      </c>
      <c r="DA8" s="713"/>
      <c r="DB8" s="713"/>
      <c r="DC8" s="713"/>
      <c r="DD8" s="686">
        <v>5363</v>
      </c>
      <c r="DE8" s="681"/>
      <c r="DF8" s="681"/>
      <c r="DG8" s="681"/>
      <c r="DH8" s="681"/>
      <c r="DI8" s="681"/>
      <c r="DJ8" s="681"/>
      <c r="DK8" s="681"/>
      <c r="DL8" s="681"/>
      <c r="DM8" s="681"/>
      <c r="DN8" s="681"/>
      <c r="DO8" s="681"/>
      <c r="DP8" s="682"/>
      <c r="DQ8" s="686">
        <v>2277028</v>
      </c>
      <c r="DR8" s="681"/>
      <c r="DS8" s="681"/>
      <c r="DT8" s="681"/>
      <c r="DU8" s="681"/>
      <c r="DV8" s="681"/>
      <c r="DW8" s="681"/>
      <c r="DX8" s="681"/>
      <c r="DY8" s="681"/>
      <c r="DZ8" s="681"/>
      <c r="EA8" s="681"/>
      <c r="EB8" s="681"/>
      <c r="EC8" s="726"/>
    </row>
    <row r="9" spans="2:143" ht="11.25" customHeight="1">
      <c r="B9" s="677" t="s">
        <v>240</v>
      </c>
      <c r="C9" s="678"/>
      <c r="D9" s="678"/>
      <c r="E9" s="678"/>
      <c r="F9" s="678"/>
      <c r="G9" s="678"/>
      <c r="H9" s="678"/>
      <c r="I9" s="678"/>
      <c r="J9" s="678"/>
      <c r="K9" s="678"/>
      <c r="L9" s="678"/>
      <c r="M9" s="678"/>
      <c r="N9" s="678"/>
      <c r="O9" s="678"/>
      <c r="P9" s="678"/>
      <c r="Q9" s="679"/>
      <c r="R9" s="680">
        <v>3806</v>
      </c>
      <c r="S9" s="681"/>
      <c r="T9" s="681"/>
      <c r="U9" s="681"/>
      <c r="V9" s="681"/>
      <c r="W9" s="681"/>
      <c r="X9" s="681"/>
      <c r="Y9" s="682"/>
      <c r="Z9" s="713">
        <v>0</v>
      </c>
      <c r="AA9" s="713"/>
      <c r="AB9" s="713"/>
      <c r="AC9" s="713"/>
      <c r="AD9" s="714">
        <v>3806</v>
      </c>
      <c r="AE9" s="714"/>
      <c r="AF9" s="714"/>
      <c r="AG9" s="714"/>
      <c r="AH9" s="714"/>
      <c r="AI9" s="714"/>
      <c r="AJ9" s="714"/>
      <c r="AK9" s="714"/>
      <c r="AL9" s="683">
        <v>0</v>
      </c>
      <c r="AM9" s="684"/>
      <c r="AN9" s="684"/>
      <c r="AO9" s="715"/>
      <c r="AP9" s="677" t="s">
        <v>241</v>
      </c>
      <c r="AQ9" s="678"/>
      <c r="AR9" s="678"/>
      <c r="AS9" s="678"/>
      <c r="AT9" s="678"/>
      <c r="AU9" s="678"/>
      <c r="AV9" s="678"/>
      <c r="AW9" s="678"/>
      <c r="AX9" s="678"/>
      <c r="AY9" s="678"/>
      <c r="AZ9" s="678"/>
      <c r="BA9" s="678"/>
      <c r="BB9" s="678"/>
      <c r="BC9" s="678"/>
      <c r="BD9" s="678"/>
      <c r="BE9" s="678"/>
      <c r="BF9" s="679"/>
      <c r="BG9" s="680">
        <v>657688</v>
      </c>
      <c r="BH9" s="681"/>
      <c r="BI9" s="681"/>
      <c r="BJ9" s="681"/>
      <c r="BK9" s="681"/>
      <c r="BL9" s="681"/>
      <c r="BM9" s="681"/>
      <c r="BN9" s="682"/>
      <c r="BO9" s="713">
        <v>26.7</v>
      </c>
      <c r="BP9" s="713"/>
      <c r="BQ9" s="713"/>
      <c r="BR9" s="713"/>
      <c r="BS9" s="686" t="s">
        <v>130</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791566</v>
      </c>
      <c r="CS9" s="681"/>
      <c r="CT9" s="681"/>
      <c r="CU9" s="681"/>
      <c r="CV9" s="681"/>
      <c r="CW9" s="681"/>
      <c r="CX9" s="681"/>
      <c r="CY9" s="682"/>
      <c r="CZ9" s="713">
        <v>4.9000000000000004</v>
      </c>
      <c r="DA9" s="713"/>
      <c r="DB9" s="713"/>
      <c r="DC9" s="713"/>
      <c r="DD9" s="686">
        <v>68761</v>
      </c>
      <c r="DE9" s="681"/>
      <c r="DF9" s="681"/>
      <c r="DG9" s="681"/>
      <c r="DH9" s="681"/>
      <c r="DI9" s="681"/>
      <c r="DJ9" s="681"/>
      <c r="DK9" s="681"/>
      <c r="DL9" s="681"/>
      <c r="DM9" s="681"/>
      <c r="DN9" s="681"/>
      <c r="DO9" s="681"/>
      <c r="DP9" s="682"/>
      <c r="DQ9" s="686">
        <v>623007</v>
      </c>
      <c r="DR9" s="681"/>
      <c r="DS9" s="681"/>
      <c r="DT9" s="681"/>
      <c r="DU9" s="681"/>
      <c r="DV9" s="681"/>
      <c r="DW9" s="681"/>
      <c r="DX9" s="681"/>
      <c r="DY9" s="681"/>
      <c r="DZ9" s="681"/>
      <c r="EA9" s="681"/>
      <c r="EB9" s="681"/>
      <c r="EC9" s="726"/>
    </row>
    <row r="10" spans="2:143" ht="11.25" customHeight="1">
      <c r="B10" s="677" t="s">
        <v>243</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232</v>
      </c>
      <c r="AA10" s="713"/>
      <c r="AB10" s="713"/>
      <c r="AC10" s="713"/>
      <c r="AD10" s="714" t="s">
        <v>232</v>
      </c>
      <c r="AE10" s="714"/>
      <c r="AF10" s="714"/>
      <c r="AG10" s="714"/>
      <c r="AH10" s="714"/>
      <c r="AI10" s="714"/>
      <c r="AJ10" s="714"/>
      <c r="AK10" s="714"/>
      <c r="AL10" s="683" t="s">
        <v>232</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46665</v>
      </c>
      <c r="BH10" s="681"/>
      <c r="BI10" s="681"/>
      <c r="BJ10" s="681"/>
      <c r="BK10" s="681"/>
      <c r="BL10" s="681"/>
      <c r="BM10" s="681"/>
      <c r="BN10" s="682"/>
      <c r="BO10" s="713">
        <v>1.9</v>
      </c>
      <c r="BP10" s="713"/>
      <c r="BQ10" s="713"/>
      <c r="BR10" s="713"/>
      <c r="BS10" s="686" t="s">
        <v>130</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t="s">
        <v>232</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6"/>
    </row>
    <row r="11" spans="2:143" ht="11.25" customHeight="1">
      <c r="B11" s="677" t="s">
        <v>246</v>
      </c>
      <c r="C11" s="678"/>
      <c r="D11" s="678"/>
      <c r="E11" s="678"/>
      <c r="F11" s="678"/>
      <c r="G11" s="678"/>
      <c r="H11" s="678"/>
      <c r="I11" s="678"/>
      <c r="J11" s="678"/>
      <c r="K11" s="678"/>
      <c r="L11" s="678"/>
      <c r="M11" s="678"/>
      <c r="N11" s="678"/>
      <c r="O11" s="678"/>
      <c r="P11" s="678"/>
      <c r="Q11" s="679"/>
      <c r="R11" s="680">
        <v>489997</v>
      </c>
      <c r="S11" s="681"/>
      <c r="T11" s="681"/>
      <c r="U11" s="681"/>
      <c r="V11" s="681"/>
      <c r="W11" s="681"/>
      <c r="X11" s="681"/>
      <c r="Y11" s="682"/>
      <c r="Z11" s="683">
        <v>2.8</v>
      </c>
      <c r="AA11" s="684"/>
      <c r="AB11" s="684"/>
      <c r="AC11" s="685"/>
      <c r="AD11" s="686">
        <v>489997</v>
      </c>
      <c r="AE11" s="681"/>
      <c r="AF11" s="681"/>
      <c r="AG11" s="681"/>
      <c r="AH11" s="681"/>
      <c r="AI11" s="681"/>
      <c r="AJ11" s="681"/>
      <c r="AK11" s="682"/>
      <c r="AL11" s="683">
        <v>6.4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109943</v>
      </c>
      <c r="BH11" s="681"/>
      <c r="BI11" s="681"/>
      <c r="BJ11" s="681"/>
      <c r="BK11" s="681"/>
      <c r="BL11" s="681"/>
      <c r="BM11" s="681"/>
      <c r="BN11" s="682"/>
      <c r="BO11" s="713">
        <v>4.5</v>
      </c>
      <c r="BP11" s="713"/>
      <c r="BQ11" s="713"/>
      <c r="BR11" s="713"/>
      <c r="BS11" s="686" t="s">
        <v>130</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1073462</v>
      </c>
      <c r="CS11" s="681"/>
      <c r="CT11" s="681"/>
      <c r="CU11" s="681"/>
      <c r="CV11" s="681"/>
      <c r="CW11" s="681"/>
      <c r="CX11" s="681"/>
      <c r="CY11" s="682"/>
      <c r="CZ11" s="713">
        <v>6.6</v>
      </c>
      <c r="DA11" s="713"/>
      <c r="DB11" s="713"/>
      <c r="DC11" s="713"/>
      <c r="DD11" s="686">
        <v>355654</v>
      </c>
      <c r="DE11" s="681"/>
      <c r="DF11" s="681"/>
      <c r="DG11" s="681"/>
      <c r="DH11" s="681"/>
      <c r="DI11" s="681"/>
      <c r="DJ11" s="681"/>
      <c r="DK11" s="681"/>
      <c r="DL11" s="681"/>
      <c r="DM11" s="681"/>
      <c r="DN11" s="681"/>
      <c r="DO11" s="681"/>
      <c r="DP11" s="682"/>
      <c r="DQ11" s="686">
        <v>647976</v>
      </c>
      <c r="DR11" s="681"/>
      <c r="DS11" s="681"/>
      <c r="DT11" s="681"/>
      <c r="DU11" s="681"/>
      <c r="DV11" s="681"/>
      <c r="DW11" s="681"/>
      <c r="DX11" s="681"/>
      <c r="DY11" s="681"/>
      <c r="DZ11" s="681"/>
      <c r="EA11" s="681"/>
      <c r="EB11" s="681"/>
      <c r="EC11" s="726"/>
    </row>
    <row r="12" spans="2:143" ht="11.25" customHeight="1">
      <c r="B12" s="677" t="s">
        <v>249</v>
      </c>
      <c r="C12" s="678"/>
      <c r="D12" s="678"/>
      <c r="E12" s="678"/>
      <c r="F12" s="678"/>
      <c r="G12" s="678"/>
      <c r="H12" s="678"/>
      <c r="I12" s="678"/>
      <c r="J12" s="678"/>
      <c r="K12" s="678"/>
      <c r="L12" s="678"/>
      <c r="M12" s="678"/>
      <c r="N12" s="678"/>
      <c r="O12" s="678"/>
      <c r="P12" s="678"/>
      <c r="Q12" s="679"/>
      <c r="R12" s="680">
        <v>8355</v>
      </c>
      <c r="S12" s="681"/>
      <c r="T12" s="681"/>
      <c r="U12" s="681"/>
      <c r="V12" s="681"/>
      <c r="W12" s="681"/>
      <c r="X12" s="681"/>
      <c r="Y12" s="682"/>
      <c r="Z12" s="713">
        <v>0</v>
      </c>
      <c r="AA12" s="713"/>
      <c r="AB12" s="713"/>
      <c r="AC12" s="713"/>
      <c r="AD12" s="714">
        <v>8355</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1392232</v>
      </c>
      <c r="BH12" s="681"/>
      <c r="BI12" s="681"/>
      <c r="BJ12" s="681"/>
      <c r="BK12" s="681"/>
      <c r="BL12" s="681"/>
      <c r="BM12" s="681"/>
      <c r="BN12" s="682"/>
      <c r="BO12" s="713">
        <v>56.4</v>
      </c>
      <c r="BP12" s="713"/>
      <c r="BQ12" s="713"/>
      <c r="BR12" s="713"/>
      <c r="BS12" s="686" t="s">
        <v>130</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865146</v>
      </c>
      <c r="CS12" s="681"/>
      <c r="CT12" s="681"/>
      <c r="CU12" s="681"/>
      <c r="CV12" s="681"/>
      <c r="CW12" s="681"/>
      <c r="CX12" s="681"/>
      <c r="CY12" s="682"/>
      <c r="CZ12" s="713">
        <v>5.3</v>
      </c>
      <c r="DA12" s="713"/>
      <c r="DB12" s="713"/>
      <c r="DC12" s="713"/>
      <c r="DD12" s="686">
        <v>33919</v>
      </c>
      <c r="DE12" s="681"/>
      <c r="DF12" s="681"/>
      <c r="DG12" s="681"/>
      <c r="DH12" s="681"/>
      <c r="DI12" s="681"/>
      <c r="DJ12" s="681"/>
      <c r="DK12" s="681"/>
      <c r="DL12" s="681"/>
      <c r="DM12" s="681"/>
      <c r="DN12" s="681"/>
      <c r="DO12" s="681"/>
      <c r="DP12" s="682"/>
      <c r="DQ12" s="686">
        <v>637957</v>
      </c>
      <c r="DR12" s="681"/>
      <c r="DS12" s="681"/>
      <c r="DT12" s="681"/>
      <c r="DU12" s="681"/>
      <c r="DV12" s="681"/>
      <c r="DW12" s="681"/>
      <c r="DX12" s="681"/>
      <c r="DY12" s="681"/>
      <c r="DZ12" s="681"/>
      <c r="EA12" s="681"/>
      <c r="EB12" s="681"/>
      <c r="EC12" s="726"/>
    </row>
    <row r="13" spans="2:143" ht="11.25" customHeight="1">
      <c r="B13" s="677" t="s">
        <v>252</v>
      </c>
      <c r="C13" s="678"/>
      <c r="D13" s="678"/>
      <c r="E13" s="678"/>
      <c r="F13" s="678"/>
      <c r="G13" s="678"/>
      <c r="H13" s="678"/>
      <c r="I13" s="678"/>
      <c r="J13" s="678"/>
      <c r="K13" s="678"/>
      <c r="L13" s="678"/>
      <c r="M13" s="678"/>
      <c r="N13" s="678"/>
      <c r="O13" s="678"/>
      <c r="P13" s="678"/>
      <c r="Q13" s="679"/>
      <c r="R13" s="680" t="s">
        <v>232</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1348064</v>
      </c>
      <c r="BH13" s="681"/>
      <c r="BI13" s="681"/>
      <c r="BJ13" s="681"/>
      <c r="BK13" s="681"/>
      <c r="BL13" s="681"/>
      <c r="BM13" s="681"/>
      <c r="BN13" s="682"/>
      <c r="BO13" s="713">
        <v>54.7</v>
      </c>
      <c r="BP13" s="713"/>
      <c r="BQ13" s="713"/>
      <c r="BR13" s="713"/>
      <c r="BS13" s="686" t="s">
        <v>130</v>
      </c>
      <c r="BT13" s="681"/>
      <c r="BU13" s="681"/>
      <c r="BV13" s="681"/>
      <c r="BW13" s="681"/>
      <c r="BX13" s="681"/>
      <c r="BY13" s="681"/>
      <c r="BZ13" s="681"/>
      <c r="CA13" s="681"/>
      <c r="CB13" s="726"/>
      <c r="CD13" s="727" t="s">
        <v>254</v>
      </c>
      <c r="CE13" s="724"/>
      <c r="CF13" s="724"/>
      <c r="CG13" s="724"/>
      <c r="CH13" s="724"/>
      <c r="CI13" s="724"/>
      <c r="CJ13" s="724"/>
      <c r="CK13" s="724"/>
      <c r="CL13" s="724"/>
      <c r="CM13" s="724"/>
      <c r="CN13" s="724"/>
      <c r="CO13" s="724"/>
      <c r="CP13" s="724"/>
      <c r="CQ13" s="725"/>
      <c r="CR13" s="680">
        <v>1003919</v>
      </c>
      <c r="CS13" s="681"/>
      <c r="CT13" s="681"/>
      <c r="CU13" s="681"/>
      <c r="CV13" s="681"/>
      <c r="CW13" s="681"/>
      <c r="CX13" s="681"/>
      <c r="CY13" s="682"/>
      <c r="CZ13" s="713">
        <v>6.2</v>
      </c>
      <c r="DA13" s="713"/>
      <c r="DB13" s="713"/>
      <c r="DC13" s="713"/>
      <c r="DD13" s="686">
        <v>825403</v>
      </c>
      <c r="DE13" s="681"/>
      <c r="DF13" s="681"/>
      <c r="DG13" s="681"/>
      <c r="DH13" s="681"/>
      <c r="DI13" s="681"/>
      <c r="DJ13" s="681"/>
      <c r="DK13" s="681"/>
      <c r="DL13" s="681"/>
      <c r="DM13" s="681"/>
      <c r="DN13" s="681"/>
      <c r="DO13" s="681"/>
      <c r="DP13" s="682"/>
      <c r="DQ13" s="686">
        <v>469665</v>
      </c>
      <c r="DR13" s="681"/>
      <c r="DS13" s="681"/>
      <c r="DT13" s="681"/>
      <c r="DU13" s="681"/>
      <c r="DV13" s="681"/>
      <c r="DW13" s="681"/>
      <c r="DX13" s="681"/>
      <c r="DY13" s="681"/>
      <c r="DZ13" s="681"/>
      <c r="EA13" s="681"/>
      <c r="EB13" s="681"/>
      <c r="EC13" s="726"/>
    </row>
    <row r="14" spans="2:143" ht="11.25" customHeight="1">
      <c r="B14" s="677" t="s">
        <v>255</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232</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96485</v>
      </c>
      <c r="BH14" s="681"/>
      <c r="BI14" s="681"/>
      <c r="BJ14" s="681"/>
      <c r="BK14" s="681"/>
      <c r="BL14" s="681"/>
      <c r="BM14" s="681"/>
      <c r="BN14" s="682"/>
      <c r="BO14" s="713">
        <v>3.9</v>
      </c>
      <c r="BP14" s="713"/>
      <c r="BQ14" s="713"/>
      <c r="BR14" s="713"/>
      <c r="BS14" s="686" t="s">
        <v>130</v>
      </c>
      <c r="BT14" s="681"/>
      <c r="BU14" s="681"/>
      <c r="BV14" s="681"/>
      <c r="BW14" s="681"/>
      <c r="BX14" s="681"/>
      <c r="BY14" s="681"/>
      <c r="BZ14" s="681"/>
      <c r="CA14" s="681"/>
      <c r="CB14" s="726"/>
      <c r="CD14" s="727" t="s">
        <v>257</v>
      </c>
      <c r="CE14" s="724"/>
      <c r="CF14" s="724"/>
      <c r="CG14" s="724"/>
      <c r="CH14" s="724"/>
      <c r="CI14" s="724"/>
      <c r="CJ14" s="724"/>
      <c r="CK14" s="724"/>
      <c r="CL14" s="724"/>
      <c r="CM14" s="724"/>
      <c r="CN14" s="724"/>
      <c r="CO14" s="724"/>
      <c r="CP14" s="724"/>
      <c r="CQ14" s="725"/>
      <c r="CR14" s="680">
        <v>598017</v>
      </c>
      <c r="CS14" s="681"/>
      <c r="CT14" s="681"/>
      <c r="CU14" s="681"/>
      <c r="CV14" s="681"/>
      <c r="CW14" s="681"/>
      <c r="CX14" s="681"/>
      <c r="CY14" s="682"/>
      <c r="CZ14" s="713">
        <v>3.7</v>
      </c>
      <c r="DA14" s="713"/>
      <c r="DB14" s="713"/>
      <c r="DC14" s="713"/>
      <c r="DD14" s="686">
        <v>102342</v>
      </c>
      <c r="DE14" s="681"/>
      <c r="DF14" s="681"/>
      <c r="DG14" s="681"/>
      <c r="DH14" s="681"/>
      <c r="DI14" s="681"/>
      <c r="DJ14" s="681"/>
      <c r="DK14" s="681"/>
      <c r="DL14" s="681"/>
      <c r="DM14" s="681"/>
      <c r="DN14" s="681"/>
      <c r="DO14" s="681"/>
      <c r="DP14" s="682"/>
      <c r="DQ14" s="686">
        <v>549019</v>
      </c>
      <c r="DR14" s="681"/>
      <c r="DS14" s="681"/>
      <c r="DT14" s="681"/>
      <c r="DU14" s="681"/>
      <c r="DV14" s="681"/>
      <c r="DW14" s="681"/>
      <c r="DX14" s="681"/>
      <c r="DY14" s="681"/>
      <c r="DZ14" s="681"/>
      <c r="EA14" s="681"/>
      <c r="EB14" s="681"/>
      <c r="EC14" s="726"/>
    </row>
    <row r="15" spans="2:143" ht="11.25" customHeight="1">
      <c r="B15" s="677" t="s">
        <v>258</v>
      </c>
      <c r="C15" s="678"/>
      <c r="D15" s="678"/>
      <c r="E15" s="678"/>
      <c r="F15" s="678"/>
      <c r="G15" s="678"/>
      <c r="H15" s="678"/>
      <c r="I15" s="678"/>
      <c r="J15" s="678"/>
      <c r="K15" s="678"/>
      <c r="L15" s="678"/>
      <c r="M15" s="678"/>
      <c r="N15" s="678"/>
      <c r="O15" s="678"/>
      <c r="P15" s="678"/>
      <c r="Q15" s="679"/>
      <c r="R15" s="680" t="s">
        <v>232</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130</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128422</v>
      </c>
      <c r="BH15" s="681"/>
      <c r="BI15" s="681"/>
      <c r="BJ15" s="681"/>
      <c r="BK15" s="681"/>
      <c r="BL15" s="681"/>
      <c r="BM15" s="681"/>
      <c r="BN15" s="682"/>
      <c r="BO15" s="713">
        <v>5.2</v>
      </c>
      <c r="BP15" s="713"/>
      <c r="BQ15" s="713"/>
      <c r="BR15" s="713"/>
      <c r="BS15" s="686" t="s">
        <v>130</v>
      </c>
      <c r="BT15" s="681"/>
      <c r="BU15" s="681"/>
      <c r="BV15" s="681"/>
      <c r="BW15" s="681"/>
      <c r="BX15" s="681"/>
      <c r="BY15" s="681"/>
      <c r="BZ15" s="681"/>
      <c r="CA15" s="681"/>
      <c r="CB15" s="726"/>
      <c r="CD15" s="727" t="s">
        <v>260</v>
      </c>
      <c r="CE15" s="724"/>
      <c r="CF15" s="724"/>
      <c r="CG15" s="724"/>
      <c r="CH15" s="724"/>
      <c r="CI15" s="724"/>
      <c r="CJ15" s="724"/>
      <c r="CK15" s="724"/>
      <c r="CL15" s="724"/>
      <c r="CM15" s="724"/>
      <c r="CN15" s="724"/>
      <c r="CO15" s="724"/>
      <c r="CP15" s="724"/>
      <c r="CQ15" s="725"/>
      <c r="CR15" s="680">
        <v>1602655</v>
      </c>
      <c r="CS15" s="681"/>
      <c r="CT15" s="681"/>
      <c r="CU15" s="681"/>
      <c r="CV15" s="681"/>
      <c r="CW15" s="681"/>
      <c r="CX15" s="681"/>
      <c r="CY15" s="682"/>
      <c r="CZ15" s="713">
        <v>9.8000000000000007</v>
      </c>
      <c r="DA15" s="713"/>
      <c r="DB15" s="713"/>
      <c r="DC15" s="713"/>
      <c r="DD15" s="686">
        <v>425157</v>
      </c>
      <c r="DE15" s="681"/>
      <c r="DF15" s="681"/>
      <c r="DG15" s="681"/>
      <c r="DH15" s="681"/>
      <c r="DI15" s="681"/>
      <c r="DJ15" s="681"/>
      <c r="DK15" s="681"/>
      <c r="DL15" s="681"/>
      <c r="DM15" s="681"/>
      <c r="DN15" s="681"/>
      <c r="DO15" s="681"/>
      <c r="DP15" s="682"/>
      <c r="DQ15" s="686">
        <v>1056764</v>
      </c>
      <c r="DR15" s="681"/>
      <c r="DS15" s="681"/>
      <c r="DT15" s="681"/>
      <c r="DU15" s="681"/>
      <c r="DV15" s="681"/>
      <c r="DW15" s="681"/>
      <c r="DX15" s="681"/>
      <c r="DY15" s="681"/>
      <c r="DZ15" s="681"/>
      <c r="EA15" s="681"/>
      <c r="EB15" s="681"/>
      <c r="EC15" s="726"/>
    </row>
    <row r="16" spans="2:143" ht="11.25" customHeight="1">
      <c r="B16" s="677" t="s">
        <v>261</v>
      </c>
      <c r="C16" s="678"/>
      <c r="D16" s="678"/>
      <c r="E16" s="678"/>
      <c r="F16" s="678"/>
      <c r="G16" s="678"/>
      <c r="H16" s="678"/>
      <c r="I16" s="678"/>
      <c r="J16" s="678"/>
      <c r="K16" s="678"/>
      <c r="L16" s="678"/>
      <c r="M16" s="678"/>
      <c r="N16" s="678"/>
      <c r="O16" s="678"/>
      <c r="P16" s="678"/>
      <c r="Q16" s="679"/>
      <c r="R16" s="680">
        <v>8665</v>
      </c>
      <c r="S16" s="681"/>
      <c r="T16" s="681"/>
      <c r="U16" s="681"/>
      <c r="V16" s="681"/>
      <c r="W16" s="681"/>
      <c r="X16" s="681"/>
      <c r="Y16" s="682"/>
      <c r="Z16" s="713">
        <v>0.1</v>
      </c>
      <c r="AA16" s="713"/>
      <c r="AB16" s="713"/>
      <c r="AC16" s="713"/>
      <c r="AD16" s="714">
        <v>8665</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232</v>
      </c>
      <c r="BH16" s="681"/>
      <c r="BI16" s="681"/>
      <c r="BJ16" s="681"/>
      <c r="BK16" s="681"/>
      <c r="BL16" s="681"/>
      <c r="BM16" s="681"/>
      <c r="BN16" s="682"/>
      <c r="BO16" s="713" t="s">
        <v>232</v>
      </c>
      <c r="BP16" s="713"/>
      <c r="BQ16" s="713"/>
      <c r="BR16" s="713"/>
      <c r="BS16" s="686" t="s">
        <v>232</v>
      </c>
      <c r="BT16" s="681"/>
      <c r="BU16" s="681"/>
      <c r="BV16" s="681"/>
      <c r="BW16" s="681"/>
      <c r="BX16" s="681"/>
      <c r="BY16" s="681"/>
      <c r="BZ16" s="681"/>
      <c r="CA16" s="681"/>
      <c r="CB16" s="726"/>
      <c r="CD16" s="727" t="s">
        <v>263</v>
      </c>
      <c r="CE16" s="724"/>
      <c r="CF16" s="724"/>
      <c r="CG16" s="724"/>
      <c r="CH16" s="724"/>
      <c r="CI16" s="724"/>
      <c r="CJ16" s="724"/>
      <c r="CK16" s="724"/>
      <c r="CL16" s="724"/>
      <c r="CM16" s="724"/>
      <c r="CN16" s="724"/>
      <c r="CO16" s="724"/>
      <c r="CP16" s="724"/>
      <c r="CQ16" s="725"/>
      <c r="CR16" s="680">
        <v>393414</v>
      </c>
      <c r="CS16" s="681"/>
      <c r="CT16" s="681"/>
      <c r="CU16" s="681"/>
      <c r="CV16" s="681"/>
      <c r="CW16" s="681"/>
      <c r="CX16" s="681"/>
      <c r="CY16" s="682"/>
      <c r="CZ16" s="713">
        <v>2.4</v>
      </c>
      <c r="DA16" s="713"/>
      <c r="DB16" s="713"/>
      <c r="DC16" s="713"/>
      <c r="DD16" s="686" t="s">
        <v>232</v>
      </c>
      <c r="DE16" s="681"/>
      <c r="DF16" s="681"/>
      <c r="DG16" s="681"/>
      <c r="DH16" s="681"/>
      <c r="DI16" s="681"/>
      <c r="DJ16" s="681"/>
      <c r="DK16" s="681"/>
      <c r="DL16" s="681"/>
      <c r="DM16" s="681"/>
      <c r="DN16" s="681"/>
      <c r="DO16" s="681"/>
      <c r="DP16" s="682"/>
      <c r="DQ16" s="686">
        <v>41233</v>
      </c>
      <c r="DR16" s="681"/>
      <c r="DS16" s="681"/>
      <c r="DT16" s="681"/>
      <c r="DU16" s="681"/>
      <c r="DV16" s="681"/>
      <c r="DW16" s="681"/>
      <c r="DX16" s="681"/>
      <c r="DY16" s="681"/>
      <c r="DZ16" s="681"/>
      <c r="EA16" s="681"/>
      <c r="EB16" s="681"/>
      <c r="EC16" s="726"/>
    </row>
    <row r="17" spans="2:133" ht="11.25" customHeight="1">
      <c r="B17" s="677" t="s">
        <v>264</v>
      </c>
      <c r="C17" s="678"/>
      <c r="D17" s="678"/>
      <c r="E17" s="678"/>
      <c r="F17" s="678"/>
      <c r="G17" s="678"/>
      <c r="H17" s="678"/>
      <c r="I17" s="678"/>
      <c r="J17" s="678"/>
      <c r="K17" s="678"/>
      <c r="L17" s="678"/>
      <c r="M17" s="678"/>
      <c r="N17" s="678"/>
      <c r="O17" s="678"/>
      <c r="P17" s="678"/>
      <c r="Q17" s="679"/>
      <c r="R17" s="680">
        <v>30722</v>
      </c>
      <c r="S17" s="681"/>
      <c r="T17" s="681"/>
      <c r="U17" s="681"/>
      <c r="V17" s="681"/>
      <c r="W17" s="681"/>
      <c r="X17" s="681"/>
      <c r="Y17" s="682"/>
      <c r="Z17" s="713">
        <v>0.2</v>
      </c>
      <c r="AA17" s="713"/>
      <c r="AB17" s="713"/>
      <c r="AC17" s="713"/>
      <c r="AD17" s="714">
        <v>30722</v>
      </c>
      <c r="AE17" s="714"/>
      <c r="AF17" s="714"/>
      <c r="AG17" s="714"/>
      <c r="AH17" s="714"/>
      <c r="AI17" s="714"/>
      <c r="AJ17" s="714"/>
      <c r="AK17" s="714"/>
      <c r="AL17" s="683">
        <v>0.4</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1400101</v>
      </c>
      <c r="CS17" s="681"/>
      <c r="CT17" s="681"/>
      <c r="CU17" s="681"/>
      <c r="CV17" s="681"/>
      <c r="CW17" s="681"/>
      <c r="CX17" s="681"/>
      <c r="CY17" s="682"/>
      <c r="CZ17" s="713">
        <v>8.6</v>
      </c>
      <c r="DA17" s="713"/>
      <c r="DB17" s="713"/>
      <c r="DC17" s="713"/>
      <c r="DD17" s="686" t="s">
        <v>130</v>
      </c>
      <c r="DE17" s="681"/>
      <c r="DF17" s="681"/>
      <c r="DG17" s="681"/>
      <c r="DH17" s="681"/>
      <c r="DI17" s="681"/>
      <c r="DJ17" s="681"/>
      <c r="DK17" s="681"/>
      <c r="DL17" s="681"/>
      <c r="DM17" s="681"/>
      <c r="DN17" s="681"/>
      <c r="DO17" s="681"/>
      <c r="DP17" s="682"/>
      <c r="DQ17" s="686">
        <v>1358012</v>
      </c>
      <c r="DR17" s="681"/>
      <c r="DS17" s="681"/>
      <c r="DT17" s="681"/>
      <c r="DU17" s="681"/>
      <c r="DV17" s="681"/>
      <c r="DW17" s="681"/>
      <c r="DX17" s="681"/>
      <c r="DY17" s="681"/>
      <c r="DZ17" s="681"/>
      <c r="EA17" s="681"/>
      <c r="EB17" s="681"/>
      <c r="EC17" s="726"/>
    </row>
    <row r="18" spans="2:133" ht="11.25" customHeight="1">
      <c r="B18" s="677" t="s">
        <v>267</v>
      </c>
      <c r="C18" s="678"/>
      <c r="D18" s="678"/>
      <c r="E18" s="678"/>
      <c r="F18" s="678"/>
      <c r="G18" s="678"/>
      <c r="H18" s="678"/>
      <c r="I18" s="678"/>
      <c r="J18" s="678"/>
      <c r="K18" s="678"/>
      <c r="L18" s="678"/>
      <c r="M18" s="678"/>
      <c r="N18" s="678"/>
      <c r="O18" s="678"/>
      <c r="P18" s="678"/>
      <c r="Q18" s="679"/>
      <c r="R18" s="680">
        <v>14619</v>
      </c>
      <c r="S18" s="681"/>
      <c r="T18" s="681"/>
      <c r="U18" s="681"/>
      <c r="V18" s="681"/>
      <c r="W18" s="681"/>
      <c r="X18" s="681"/>
      <c r="Y18" s="682"/>
      <c r="Z18" s="713">
        <v>0.1</v>
      </c>
      <c r="AA18" s="713"/>
      <c r="AB18" s="713"/>
      <c r="AC18" s="713"/>
      <c r="AD18" s="714">
        <v>14619</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232</v>
      </c>
      <c r="BH18" s="681"/>
      <c r="BI18" s="681"/>
      <c r="BJ18" s="681"/>
      <c r="BK18" s="681"/>
      <c r="BL18" s="681"/>
      <c r="BM18" s="681"/>
      <c r="BN18" s="682"/>
      <c r="BO18" s="713" t="s">
        <v>130</v>
      </c>
      <c r="BP18" s="713"/>
      <c r="BQ18" s="713"/>
      <c r="BR18" s="713"/>
      <c r="BS18" s="686" t="s">
        <v>232</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232</v>
      </c>
      <c r="CS18" s="681"/>
      <c r="CT18" s="681"/>
      <c r="CU18" s="681"/>
      <c r="CV18" s="681"/>
      <c r="CW18" s="681"/>
      <c r="CX18" s="681"/>
      <c r="CY18" s="682"/>
      <c r="CZ18" s="713" t="s">
        <v>232</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6"/>
    </row>
    <row r="19" spans="2:133" ht="11.25" customHeight="1">
      <c r="B19" s="677" t="s">
        <v>270</v>
      </c>
      <c r="C19" s="678"/>
      <c r="D19" s="678"/>
      <c r="E19" s="678"/>
      <c r="F19" s="678"/>
      <c r="G19" s="678"/>
      <c r="H19" s="678"/>
      <c r="I19" s="678"/>
      <c r="J19" s="678"/>
      <c r="K19" s="678"/>
      <c r="L19" s="678"/>
      <c r="M19" s="678"/>
      <c r="N19" s="678"/>
      <c r="O19" s="678"/>
      <c r="P19" s="678"/>
      <c r="Q19" s="679"/>
      <c r="R19" s="680">
        <v>8958</v>
      </c>
      <c r="S19" s="681"/>
      <c r="T19" s="681"/>
      <c r="U19" s="681"/>
      <c r="V19" s="681"/>
      <c r="W19" s="681"/>
      <c r="X19" s="681"/>
      <c r="Y19" s="682"/>
      <c r="Z19" s="713">
        <v>0.1</v>
      </c>
      <c r="AA19" s="713"/>
      <c r="AB19" s="713"/>
      <c r="AC19" s="713"/>
      <c r="AD19" s="714">
        <v>8958</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3162</v>
      </c>
      <c r="BH19" s="681"/>
      <c r="BI19" s="681"/>
      <c r="BJ19" s="681"/>
      <c r="BK19" s="681"/>
      <c r="BL19" s="681"/>
      <c r="BM19" s="681"/>
      <c r="BN19" s="682"/>
      <c r="BO19" s="713">
        <v>0.1</v>
      </c>
      <c r="BP19" s="713"/>
      <c r="BQ19" s="713"/>
      <c r="BR19" s="713"/>
      <c r="BS19" s="686" t="s">
        <v>130</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232</v>
      </c>
      <c r="DA19" s="713"/>
      <c r="DB19" s="713"/>
      <c r="DC19" s="713"/>
      <c r="DD19" s="686" t="s">
        <v>130</v>
      </c>
      <c r="DE19" s="681"/>
      <c r="DF19" s="681"/>
      <c r="DG19" s="681"/>
      <c r="DH19" s="681"/>
      <c r="DI19" s="681"/>
      <c r="DJ19" s="681"/>
      <c r="DK19" s="681"/>
      <c r="DL19" s="681"/>
      <c r="DM19" s="681"/>
      <c r="DN19" s="681"/>
      <c r="DO19" s="681"/>
      <c r="DP19" s="682"/>
      <c r="DQ19" s="686" t="s">
        <v>232</v>
      </c>
      <c r="DR19" s="681"/>
      <c r="DS19" s="681"/>
      <c r="DT19" s="681"/>
      <c r="DU19" s="681"/>
      <c r="DV19" s="681"/>
      <c r="DW19" s="681"/>
      <c r="DX19" s="681"/>
      <c r="DY19" s="681"/>
      <c r="DZ19" s="681"/>
      <c r="EA19" s="681"/>
      <c r="EB19" s="681"/>
      <c r="EC19" s="726"/>
    </row>
    <row r="20" spans="2:133" ht="11.25" customHeight="1">
      <c r="B20" s="677" t="s">
        <v>273</v>
      </c>
      <c r="C20" s="678"/>
      <c r="D20" s="678"/>
      <c r="E20" s="678"/>
      <c r="F20" s="678"/>
      <c r="G20" s="678"/>
      <c r="H20" s="678"/>
      <c r="I20" s="678"/>
      <c r="J20" s="678"/>
      <c r="K20" s="678"/>
      <c r="L20" s="678"/>
      <c r="M20" s="678"/>
      <c r="N20" s="678"/>
      <c r="O20" s="678"/>
      <c r="P20" s="678"/>
      <c r="Q20" s="679"/>
      <c r="R20" s="680">
        <v>4591</v>
      </c>
      <c r="S20" s="681"/>
      <c r="T20" s="681"/>
      <c r="U20" s="681"/>
      <c r="V20" s="681"/>
      <c r="W20" s="681"/>
      <c r="X20" s="681"/>
      <c r="Y20" s="682"/>
      <c r="Z20" s="713">
        <v>0</v>
      </c>
      <c r="AA20" s="713"/>
      <c r="AB20" s="713"/>
      <c r="AC20" s="713"/>
      <c r="AD20" s="714">
        <v>4591</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3162</v>
      </c>
      <c r="BH20" s="681"/>
      <c r="BI20" s="681"/>
      <c r="BJ20" s="681"/>
      <c r="BK20" s="681"/>
      <c r="BL20" s="681"/>
      <c r="BM20" s="681"/>
      <c r="BN20" s="682"/>
      <c r="BO20" s="713">
        <v>0.1</v>
      </c>
      <c r="BP20" s="713"/>
      <c r="BQ20" s="713"/>
      <c r="BR20" s="713"/>
      <c r="BS20" s="686" t="s">
        <v>130</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16277224</v>
      </c>
      <c r="CS20" s="681"/>
      <c r="CT20" s="681"/>
      <c r="CU20" s="681"/>
      <c r="CV20" s="681"/>
      <c r="CW20" s="681"/>
      <c r="CX20" s="681"/>
      <c r="CY20" s="682"/>
      <c r="CZ20" s="713">
        <v>100</v>
      </c>
      <c r="DA20" s="713"/>
      <c r="DB20" s="713"/>
      <c r="DC20" s="713"/>
      <c r="DD20" s="686">
        <v>2028931</v>
      </c>
      <c r="DE20" s="681"/>
      <c r="DF20" s="681"/>
      <c r="DG20" s="681"/>
      <c r="DH20" s="681"/>
      <c r="DI20" s="681"/>
      <c r="DJ20" s="681"/>
      <c r="DK20" s="681"/>
      <c r="DL20" s="681"/>
      <c r="DM20" s="681"/>
      <c r="DN20" s="681"/>
      <c r="DO20" s="681"/>
      <c r="DP20" s="682"/>
      <c r="DQ20" s="686">
        <v>9449853</v>
      </c>
      <c r="DR20" s="681"/>
      <c r="DS20" s="681"/>
      <c r="DT20" s="681"/>
      <c r="DU20" s="681"/>
      <c r="DV20" s="681"/>
      <c r="DW20" s="681"/>
      <c r="DX20" s="681"/>
      <c r="DY20" s="681"/>
      <c r="DZ20" s="681"/>
      <c r="EA20" s="681"/>
      <c r="EB20" s="681"/>
      <c r="EC20" s="726"/>
    </row>
    <row r="21" spans="2:133" ht="11.25" customHeight="1">
      <c r="B21" s="677" t="s">
        <v>276</v>
      </c>
      <c r="C21" s="678"/>
      <c r="D21" s="678"/>
      <c r="E21" s="678"/>
      <c r="F21" s="678"/>
      <c r="G21" s="678"/>
      <c r="H21" s="678"/>
      <c r="I21" s="678"/>
      <c r="J21" s="678"/>
      <c r="K21" s="678"/>
      <c r="L21" s="678"/>
      <c r="M21" s="678"/>
      <c r="N21" s="678"/>
      <c r="O21" s="678"/>
      <c r="P21" s="678"/>
      <c r="Q21" s="679"/>
      <c r="R21" s="680">
        <v>1070</v>
      </c>
      <c r="S21" s="681"/>
      <c r="T21" s="681"/>
      <c r="U21" s="681"/>
      <c r="V21" s="681"/>
      <c r="W21" s="681"/>
      <c r="X21" s="681"/>
      <c r="Y21" s="682"/>
      <c r="Z21" s="713">
        <v>0</v>
      </c>
      <c r="AA21" s="713"/>
      <c r="AB21" s="713"/>
      <c r="AC21" s="713"/>
      <c r="AD21" s="714">
        <v>1070</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3162</v>
      </c>
      <c r="BH21" s="681"/>
      <c r="BI21" s="681"/>
      <c r="BJ21" s="681"/>
      <c r="BK21" s="681"/>
      <c r="BL21" s="681"/>
      <c r="BM21" s="681"/>
      <c r="BN21" s="682"/>
      <c r="BO21" s="713">
        <v>0.1</v>
      </c>
      <c r="BP21" s="713"/>
      <c r="BQ21" s="713"/>
      <c r="BR21" s="713"/>
      <c r="BS21" s="686" t="s">
        <v>232</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4871220</v>
      </c>
      <c r="S22" s="681"/>
      <c r="T22" s="681"/>
      <c r="U22" s="681"/>
      <c r="V22" s="681"/>
      <c r="W22" s="681"/>
      <c r="X22" s="681"/>
      <c r="Y22" s="682"/>
      <c r="Z22" s="713">
        <v>28.2</v>
      </c>
      <c r="AA22" s="713"/>
      <c r="AB22" s="713"/>
      <c r="AC22" s="713"/>
      <c r="AD22" s="714">
        <v>4384402</v>
      </c>
      <c r="AE22" s="714"/>
      <c r="AF22" s="714"/>
      <c r="AG22" s="714"/>
      <c r="AH22" s="714"/>
      <c r="AI22" s="714"/>
      <c r="AJ22" s="714"/>
      <c r="AK22" s="714"/>
      <c r="AL22" s="683">
        <v>57</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232</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4384402</v>
      </c>
      <c r="S23" s="681"/>
      <c r="T23" s="681"/>
      <c r="U23" s="681"/>
      <c r="V23" s="681"/>
      <c r="W23" s="681"/>
      <c r="X23" s="681"/>
      <c r="Y23" s="682"/>
      <c r="Z23" s="713">
        <v>25.4</v>
      </c>
      <c r="AA23" s="713"/>
      <c r="AB23" s="713"/>
      <c r="AC23" s="713"/>
      <c r="AD23" s="714">
        <v>4384402</v>
      </c>
      <c r="AE23" s="714"/>
      <c r="AF23" s="714"/>
      <c r="AG23" s="714"/>
      <c r="AH23" s="714"/>
      <c r="AI23" s="714"/>
      <c r="AJ23" s="714"/>
      <c r="AK23" s="714"/>
      <c r="AL23" s="683">
        <v>57</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486773</v>
      </c>
      <c r="S24" s="681"/>
      <c r="T24" s="681"/>
      <c r="U24" s="681"/>
      <c r="V24" s="681"/>
      <c r="W24" s="681"/>
      <c r="X24" s="681"/>
      <c r="Y24" s="682"/>
      <c r="Z24" s="713">
        <v>2.8</v>
      </c>
      <c r="AA24" s="713"/>
      <c r="AB24" s="713"/>
      <c r="AC24" s="713"/>
      <c r="AD24" s="714" t="s">
        <v>130</v>
      </c>
      <c r="AE24" s="714"/>
      <c r="AF24" s="714"/>
      <c r="AG24" s="714"/>
      <c r="AH24" s="714"/>
      <c r="AI24" s="714"/>
      <c r="AJ24" s="714"/>
      <c r="AK24" s="714"/>
      <c r="AL24" s="683" t="s">
        <v>232</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232</v>
      </c>
      <c r="BH24" s="681"/>
      <c r="BI24" s="681"/>
      <c r="BJ24" s="681"/>
      <c r="BK24" s="681"/>
      <c r="BL24" s="681"/>
      <c r="BM24" s="681"/>
      <c r="BN24" s="682"/>
      <c r="BO24" s="713" t="s">
        <v>232</v>
      </c>
      <c r="BP24" s="713"/>
      <c r="BQ24" s="713"/>
      <c r="BR24" s="713"/>
      <c r="BS24" s="686" t="s">
        <v>130</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6525329</v>
      </c>
      <c r="CS24" s="736"/>
      <c r="CT24" s="736"/>
      <c r="CU24" s="736"/>
      <c r="CV24" s="736"/>
      <c r="CW24" s="736"/>
      <c r="CX24" s="736"/>
      <c r="CY24" s="779"/>
      <c r="CZ24" s="780">
        <v>40.1</v>
      </c>
      <c r="DA24" s="751"/>
      <c r="DB24" s="751"/>
      <c r="DC24" s="783"/>
      <c r="DD24" s="778">
        <v>4793061</v>
      </c>
      <c r="DE24" s="736"/>
      <c r="DF24" s="736"/>
      <c r="DG24" s="736"/>
      <c r="DH24" s="736"/>
      <c r="DI24" s="736"/>
      <c r="DJ24" s="736"/>
      <c r="DK24" s="779"/>
      <c r="DL24" s="778">
        <v>4777548</v>
      </c>
      <c r="DM24" s="736"/>
      <c r="DN24" s="736"/>
      <c r="DO24" s="736"/>
      <c r="DP24" s="736"/>
      <c r="DQ24" s="736"/>
      <c r="DR24" s="736"/>
      <c r="DS24" s="736"/>
      <c r="DT24" s="736"/>
      <c r="DU24" s="736"/>
      <c r="DV24" s="779"/>
      <c r="DW24" s="780">
        <v>60</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v>45</v>
      </c>
      <c r="S25" s="681"/>
      <c r="T25" s="681"/>
      <c r="U25" s="681"/>
      <c r="V25" s="681"/>
      <c r="W25" s="681"/>
      <c r="X25" s="681"/>
      <c r="Y25" s="682"/>
      <c r="Z25" s="713">
        <v>0</v>
      </c>
      <c r="AA25" s="713"/>
      <c r="AB25" s="713"/>
      <c r="AC25" s="713"/>
      <c r="AD25" s="714" t="s">
        <v>232</v>
      </c>
      <c r="AE25" s="714"/>
      <c r="AF25" s="714"/>
      <c r="AG25" s="714"/>
      <c r="AH25" s="714"/>
      <c r="AI25" s="714"/>
      <c r="AJ25" s="714"/>
      <c r="AK25" s="714"/>
      <c r="AL25" s="683" t="s">
        <v>130</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130</v>
      </c>
      <c r="BH25" s="681"/>
      <c r="BI25" s="681"/>
      <c r="BJ25" s="681"/>
      <c r="BK25" s="681"/>
      <c r="BL25" s="681"/>
      <c r="BM25" s="681"/>
      <c r="BN25" s="682"/>
      <c r="BO25" s="713" t="s">
        <v>130</v>
      </c>
      <c r="BP25" s="713"/>
      <c r="BQ25" s="713"/>
      <c r="BR25" s="713"/>
      <c r="BS25" s="686" t="s">
        <v>130</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2774849</v>
      </c>
      <c r="CS25" s="699"/>
      <c r="CT25" s="699"/>
      <c r="CU25" s="699"/>
      <c r="CV25" s="699"/>
      <c r="CW25" s="699"/>
      <c r="CX25" s="699"/>
      <c r="CY25" s="700"/>
      <c r="CZ25" s="683">
        <v>17</v>
      </c>
      <c r="DA25" s="701"/>
      <c r="DB25" s="701"/>
      <c r="DC25" s="702"/>
      <c r="DD25" s="686">
        <v>2656054</v>
      </c>
      <c r="DE25" s="699"/>
      <c r="DF25" s="699"/>
      <c r="DG25" s="699"/>
      <c r="DH25" s="699"/>
      <c r="DI25" s="699"/>
      <c r="DJ25" s="699"/>
      <c r="DK25" s="700"/>
      <c r="DL25" s="686">
        <v>2642465</v>
      </c>
      <c r="DM25" s="699"/>
      <c r="DN25" s="699"/>
      <c r="DO25" s="699"/>
      <c r="DP25" s="699"/>
      <c r="DQ25" s="699"/>
      <c r="DR25" s="699"/>
      <c r="DS25" s="699"/>
      <c r="DT25" s="699"/>
      <c r="DU25" s="699"/>
      <c r="DV25" s="700"/>
      <c r="DW25" s="683">
        <v>33.200000000000003</v>
      </c>
      <c r="DX25" s="701"/>
      <c r="DY25" s="701"/>
      <c r="DZ25" s="701"/>
      <c r="EA25" s="701"/>
      <c r="EB25" s="701"/>
      <c r="EC25" s="719"/>
    </row>
    <row r="26" spans="2:133" ht="11.25" customHeight="1">
      <c r="B26" s="677" t="s">
        <v>294</v>
      </c>
      <c r="C26" s="678"/>
      <c r="D26" s="678"/>
      <c r="E26" s="678"/>
      <c r="F26" s="678"/>
      <c r="G26" s="678"/>
      <c r="H26" s="678"/>
      <c r="I26" s="678"/>
      <c r="J26" s="678"/>
      <c r="K26" s="678"/>
      <c r="L26" s="678"/>
      <c r="M26" s="678"/>
      <c r="N26" s="678"/>
      <c r="O26" s="678"/>
      <c r="P26" s="678"/>
      <c r="Q26" s="679"/>
      <c r="R26" s="680">
        <v>8129315</v>
      </c>
      <c r="S26" s="681"/>
      <c r="T26" s="681"/>
      <c r="U26" s="681"/>
      <c r="V26" s="681"/>
      <c r="W26" s="681"/>
      <c r="X26" s="681"/>
      <c r="Y26" s="682"/>
      <c r="Z26" s="713">
        <v>47.1</v>
      </c>
      <c r="AA26" s="713"/>
      <c r="AB26" s="713"/>
      <c r="AC26" s="713"/>
      <c r="AD26" s="714">
        <v>7642497</v>
      </c>
      <c r="AE26" s="714"/>
      <c r="AF26" s="714"/>
      <c r="AG26" s="714"/>
      <c r="AH26" s="714"/>
      <c r="AI26" s="714"/>
      <c r="AJ26" s="714"/>
      <c r="AK26" s="714"/>
      <c r="AL26" s="683">
        <v>99.4</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232</v>
      </c>
      <c r="BH26" s="681"/>
      <c r="BI26" s="681"/>
      <c r="BJ26" s="681"/>
      <c r="BK26" s="681"/>
      <c r="BL26" s="681"/>
      <c r="BM26" s="681"/>
      <c r="BN26" s="682"/>
      <c r="BO26" s="713" t="s">
        <v>232</v>
      </c>
      <c r="BP26" s="713"/>
      <c r="BQ26" s="713"/>
      <c r="BR26" s="713"/>
      <c r="BS26" s="686" t="s">
        <v>232</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1680962</v>
      </c>
      <c r="CS26" s="681"/>
      <c r="CT26" s="681"/>
      <c r="CU26" s="681"/>
      <c r="CV26" s="681"/>
      <c r="CW26" s="681"/>
      <c r="CX26" s="681"/>
      <c r="CY26" s="682"/>
      <c r="CZ26" s="683">
        <v>10.3</v>
      </c>
      <c r="DA26" s="701"/>
      <c r="DB26" s="701"/>
      <c r="DC26" s="702"/>
      <c r="DD26" s="686">
        <v>1597972</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19"/>
    </row>
    <row r="27" spans="2:133" ht="11.25" customHeight="1">
      <c r="B27" s="677" t="s">
        <v>297</v>
      </c>
      <c r="C27" s="678"/>
      <c r="D27" s="678"/>
      <c r="E27" s="678"/>
      <c r="F27" s="678"/>
      <c r="G27" s="678"/>
      <c r="H27" s="678"/>
      <c r="I27" s="678"/>
      <c r="J27" s="678"/>
      <c r="K27" s="678"/>
      <c r="L27" s="678"/>
      <c r="M27" s="678"/>
      <c r="N27" s="678"/>
      <c r="O27" s="678"/>
      <c r="P27" s="678"/>
      <c r="Q27" s="679"/>
      <c r="R27" s="680">
        <v>3132</v>
      </c>
      <c r="S27" s="681"/>
      <c r="T27" s="681"/>
      <c r="U27" s="681"/>
      <c r="V27" s="681"/>
      <c r="W27" s="681"/>
      <c r="X27" s="681"/>
      <c r="Y27" s="682"/>
      <c r="Z27" s="713">
        <v>0</v>
      </c>
      <c r="AA27" s="713"/>
      <c r="AB27" s="713"/>
      <c r="AC27" s="713"/>
      <c r="AD27" s="714">
        <v>3132</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2466714</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2350379</v>
      </c>
      <c r="CS27" s="699"/>
      <c r="CT27" s="699"/>
      <c r="CU27" s="699"/>
      <c r="CV27" s="699"/>
      <c r="CW27" s="699"/>
      <c r="CX27" s="699"/>
      <c r="CY27" s="700"/>
      <c r="CZ27" s="683">
        <v>14.4</v>
      </c>
      <c r="DA27" s="701"/>
      <c r="DB27" s="701"/>
      <c r="DC27" s="702"/>
      <c r="DD27" s="686">
        <v>778995</v>
      </c>
      <c r="DE27" s="699"/>
      <c r="DF27" s="699"/>
      <c r="DG27" s="699"/>
      <c r="DH27" s="699"/>
      <c r="DI27" s="699"/>
      <c r="DJ27" s="699"/>
      <c r="DK27" s="700"/>
      <c r="DL27" s="686">
        <v>777071</v>
      </c>
      <c r="DM27" s="699"/>
      <c r="DN27" s="699"/>
      <c r="DO27" s="699"/>
      <c r="DP27" s="699"/>
      <c r="DQ27" s="699"/>
      <c r="DR27" s="699"/>
      <c r="DS27" s="699"/>
      <c r="DT27" s="699"/>
      <c r="DU27" s="699"/>
      <c r="DV27" s="700"/>
      <c r="DW27" s="683">
        <v>9.8000000000000007</v>
      </c>
      <c r="DX27" s="701"/>
      <c r="DY27" s="701"/>
      <c r="DZ27" s="701"/>
      <c r="EA27" s="701"/>
      <c r="EB27" s="701"/>
      <c r="EC27" s="719"/>
    </row>
    <row r="28" spans="2:133" ht="11.25" customHeight="1">
      <c r="B28" s="677" t="s">
        <v>300</v>
      </c>
      <c r="C28" s="678"/>
      <c r="D28" s="678"/>
      <c r="E28" s="678"/>
      <c r="F28" s="678"/>
      <c r="G28" s="678"/>
      <c r="H28" s="678"/>
      <c r="I28" s="678"/>
      <c r="J28" s="678"/>
      <c r="K28" s="678"/>
      <c r="L28" s="678"/>
      <c r="M28" s="678"/>
      <c r="N28" s="678"/>
      <c r="O28" s="678"/>
      <c r="P28" s="678"/>
      <c r="Q28" s="679"/>
      <c r="R28" s="680">
        <v>72944</v>
      </c>
      <c r="S28" s="681"/>
      <c r="T28" s="681"/>
      <c r="U28" s="681"/>
      <c r="V28" s="681"/>
      <c r="W28" s="681"/>
      <c r="X28" s="681"/>
      <c r="Y28" s="682"/>
      <c r="Z28" s="713">
        <v>0.4</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1400101</v>
      </c>
      <c r="CS28" s="681"/>
      <c r="CT28" s="681"/>
      <c r="CU28" s="681"/>
      <c r="CV28" s="681"/>
      <c r="CW28" s="681"/>
      <c r="CX28" s="681"/>
      <c r="CY28" s="682"/>
      <c r="CZ28" s="683">
        <v>8.6</v>
      </c>
      <c r="DA28" s="701"/>
      <c r="DB28" s="701"/>
      <c r="DC28" s="702"/>
      <c r="DD28" s="686">
        <v>1358012</v>
      </c>
      <c r="DE28" s="681"/>
      <c r="DF28" s="681"/>
      <c r="DG28" s="681"/>
      <c r="DH28" s="681"/>
      <c r="DI28" s="681"/>
      <c r="DJ28" s="681"/>
      <c r="DK28" s="682"/>
      <c r="DL28" s="686">
        <v>1358012</v>
      </c>
      <c r="DM28" s="681"/>
      <c r="DN28" s="681"/>
      <c r="DO28" s="681"/>
      <c r="DP28" s="681"/>
      <c r="DQ28" s="681"/>
      <c r="DR28" s="681"/>
      <c r="DS28" s="681"/>
      <c r="DT28" s="681"/>
      <c r="DU28" s="681"/>
      <c r="DV28" s="682"/>
      <c r="DW28" s="683">
        <v>17.100000000000001</v>
      </c>
      <c r="DX28" s="701"/>
      <c r="DY28" s="701"/>
      <c r="DZ28" s="701"/>
      <c r="EA28" s="701"/>
      <c r="EB28" s="701"/>
      <c r="EC28" s="719"/>
    </row>
    <row r="29" spans="2:133" ht="11.25" customHeight="1">
      <c r="B29" s="677" t="s">
        <v>302</v>
      </c>
      <c r="C29" s="678"/>
      <c r="D29" s="678"/>
      <c r="E29" s="678"/>
      <c r="F29" s="678"/>
      <c r="G29" s="678"/>
      <c r="H29" s="678"/>
      <c r="I29" s="678"/>
      <c r="J29" s="678"/>
      <c r="K29" s="678"/>
      <c r="L29" s="678"/>
      <c r="M29" s="678"/>
      <c r="N29" s="678"/>
      <c r="O29" s="678"/>
      <c r="P29" s="678"/>
      <c r="Q29" s="679"/>
      <c r="R29" s="680">
        <v>106295</v>
      </c>
      <c r="S29" s="681"/>
      <c r="T29" s="681"/>
      <c r="U29" s="681"/>
      <c r="V29" s="681"/>
      <c r="W29" s="681"/>
      <c r="X29" s="681"/>
      <c r="Y29" s="682"/>
      <c r="Z29" s="713">
        <v>0.6</v>
      </c>
      <c r="AA29" s="713"/>
      <c r="AB29" s="713"/>
      <c r="AC29" s="713"/>
      <c r="AD29" s="714">
        <v>7504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1399999</v>
      </c>
      <c r="CS29" s="699"/>
      <c r="CT29" s="699"/>
      <c r="CU29" s="699"/>
      <c r="CV29" s="699"/>
      <c r="CW29" s="699"/>
      <c r="CX29" s="699"/>
      <c r="CY29" s="700"/>
      <c r="CZ29" s="683">
        <v>8.6</v>
      </c>
      <c r="DA29" s="701"/>
      <c r="DB29" s="701"/>
      <c r="DC29" s="702"/>
      <c r="DD29" s="686">
        <v>1357910</v>
      </c>
      <c r="DE29" s="699"/>
      <c r="DF29" s="699"/>
      <c r="DG29" s="699"/>
      <c r="DH29" s="699"/>
      <c r="DI29" s="699"/>
      <c r="DJ29" s="699"/>
      <c r="DK29" s="700"/>
      <c r="DL29" s="686">
        <v>1357910</v>
      </c>
      <c r="DM29" s="699"/>
      <c r="DN29" s="699"/>
      <c r="DO29" s="699"/>
      <c r="DP29" s="699"/>
      <c r="DQ29" s="699"/>
      <c r="DR29" s="699"/>
      <c r="DS29" s="699"/>
      <c r="DT29" s="699"/>
      <c r="DU29" s="699"/>
      <c r="DV29" s="700"/>
      <c r="DW29" s="683">
        <v>17.100000000000001</v>
      </c>
      <c r="DX29" s="701"/>
      <c r="DY29" s="701"/>
      <c r="DZ29" s="701"/>
      <c r="EA29" s="701"/>
      <c r="EB29" s="701"/>
      <c r="EC29" s="719"/>
    </row>
    <row r="30" spans="2:133" ht="11.25" customHeight="1">
      <c r="B30" s="677" t="s">
        <v>305</v>
      </c>
      <c r="C30" s="678"/>
      <c r="D30" s="678"/>
      <c r="E30" s="678"/>
      <c r="F30" s="678"/>
      <c r="G30" s="678"/>
      <c r="H30" s="678"/>
      <c r="I30" s="678"/>
      <c r="J30" s="678"/>
      <c r="K30" s="678"/>
      <c r="L30" s="678"/>
      <c r="M30" s="678"/>
      <c r="N30" s="678"/>
      <c r="O30" s="678"/>
      <c r="P30" s="678"/>
      <c r="Q30" s="679"/>
      <c r="R30" s="680">
        <v>75701</v>
      </c>
      <c r="S30" s="681"/>
      <c r="T30" s="681"/>
      <c r="U30" s="681"/>
      <c r="V30" s="681"/>
      <c r="W30" s="681"/>
      <c r="X30" s="681"/>
      <c r="Y30" s="682"/>
      <c r="Z30" s="713">
        <v>0.4</v>
      </c>
      <c r="AA30" s="713"/>
      <c r="AB30" s="713"/>
      <c r="AC30" s="713"/>
      <c r="AD30" s="714" t="s">
        <v>232</v>
      </c>
      <c r="AE30" s="714"/>
      <c r="AF30" s="714"/>
      <c r="AG30" s="714"/>
      <c r="AH30" s="714"/>
      <c r="AI30" s="714"/>
      <c r="AJ30" s="714"/>
      <c r="AK30" s="714"/>
      <c r="AL30" s="683" t="s">
        <v>130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1336695</v>
      </c>
      <c r="CS30" s="681"/>
      <c r="CT30" s="681"/>
      <c r="CU30" s="681"/>
      <c r="CV30" s="681"/>
      <c r="CW30" s="681"/>
      <c r="CX30" s="681"/>
      <c r="CY30" s="682"/>
      <c r="CZ30" s="683">
        <v>8.1999999999999993</v>
      </c>
      <c r="DA30" s="701"/>
      <c r="DB30" s="701"/>
      <c r="DC30" s="702"/>
      <c r="DD30" s="686">
        <v>1294606</v>
      </c>
      <c r="DE30" s="681"/>
      <c r="DF30" s="681"/>
      <c r="DG30" s="681"/>
      <c r="DH30" s="681"/>
      <c r="DI30" s="681"/>
      <c r="DJ30" s="681"/>
      <c r="DK30" s="682"/>
      <c r="DL30" s="686">
        <v>1294606</v>
      </c>
      <c r="DM30" s="681"/>
      <c r="DN30" s="681"/>
      <c r="DO30" s="681"/>
      <c r="DP30" s="681"/>
      <c r="DQ30" s="681"/>
      <c r="DR30" s="681"/>
      <c r="DS30" s="681"/>
      <c r="DT30" s="681"/>
      <c r="DU30" s="681"/>
      <c r="DV30" s="682"/>
      <c r="DW30" s="683">
        <v>16.3</v>
      </c>
      <c r="DX30" s="701"/>
      <c r="DY30" s="701"/>
      <c r="DZ30" s="701"/>
      <c r="EA30" s="701"/>
      <c r="EB30" s="701"/>
      <c r="EC30" s="719"/>
    </row>
    <row r="31" spans="2:133" ht="11.25" customHeight="1">
      <c r="B31" s="677" t="s">
        <v>309</v>
      </c>
      <c r="C31" s="678"/>
      <c r="D31" s="678"/>
      <c r="E31" s="678"/>
      <c r="F31" s="678"/>
      <c r="G31" s="678"/>
      <c r="H31" s="678"/>
      <c r="I31" s="678"/>
      <c r="J31" s="678"/>
      <c r="K31" s="678"/>
      <c r="L31" s="678"/>
      <c r="M31" s="678"/>
      <c r="N31" s="678"/>
      <c r="O31" s="678"/>
      <c r="P31" s="678"/>
      <c r="Q31" s="679"/>
      <c r="R31" s="680">
        <v>4221495</v>
      </c>
      <c r="S31" s="681"/>
      <c r="T31" s="681"/>
      <c r="U31" s="681"/>
      <c r="V31" s="681"/>
      <c r="W31" s="681"/>
      <c r="X31" s="681"/>
      <c r="Y31" s="682"/>
      <c r="Z31" s="713">
        <v>24.5</v>
      </c>
      <c r="AA31" s="713"/>
      <c r="AB31" s="713"/>
      <c r="AC31" s="713"/>
      <c r="AD31" s="714" t="s">
        <v>130</v>
      </c>
      <c r="AE31" s="714"/>
      <c r="AF31" s="714"/>
      <c r="AG31" s="714"/>
      <c r="AH31" s="714"/>
      <c r="AI31" s="714"/>
      <c r="AJ31" s="714"/>
      <c r="AK31" s="714"/>
      <c r="AL31" s="683" t="s">
        <v>232</v>
      </c>
      <c r="AM31" s="684"/>
      <c r="AN31" s="684"/>
      <c r="AO31" s="715"/>
      <c r="AP31" s="754" t="s">
        <v>310</v>
      </c>
      <c r="AQ31" s="755"/>
      <c r="AR31" s="755"/>
      <c r="AS31" s="755"/>
      <c r="AT31" s="760" t="s">
        <v>311</v>
      </c>
      <c r="AU31" s="231"/>
      <c r="AV31" s="231"/>
      <c r="AW31" s="231"/>
      <c r="AX31" s="746" t="s">
        <v>187</v>
      </c>
      <c r="AY31" s="747"/>
      <c r="AZ31" s="747"/>
      <c r="BA31" s="747"/>
      <c r="BB31" s="747"/>
      <c r="BC31" s="747"/>
      <c r="BD31" s="747"/>
      <c r="BE31" s="747"/>
      <c r="BF31" s="748"/>
      <c r="BG31" s="749">
        <v>99.4</v>
      </c>
      <c r="BH31" s="750"/>
      <c r="BI31" s="750"/>
      <c r="BJ31" s="750"/>
      <c r="BK31" s="750"/>
      <c r="BL31" s="750"/>
      <c r="BM31" s="751">
        <v>96.5</v>
      </c>
      <c r="BN31" s="750"/>
      <c r="BO31" s="750"/>
      <c r="BP31" s="750"/>
      <c r="BQ31" s="752"/>
      <c r="BR31" s="749">
        <v>99.4</v>
      </c>
      <c r="BS31" s="750"/>
      <c r="BT31" s="750"/>
      <c r="BU31" s="750"/>
      <c r="BV31" s="750"/>
      <c r="BW31" s="750"/>
      <c r="BX31" s="751">
        <v>96.4</v>
      </c>
      <c r="BY31" s="750"/>
      <c r="BZ31" s="750"/>
      <c r="CA31" s="750"/>
      <c r="CB31" s="752"/>
      <c r="CD31" s="771"/>
      <c r="CE31" s="772"/>
      <c r="CF31" s="727" t="s">
        <v>312</v>
      </c>
      <c r="CG31" s="724"/>
      <c r="CH31" s="724"/>
      <c r="CI31" s="724"/>
      <c r="CJ31" s="724"/>
      <c r="CK31" s="724"/>
      <c r="CL31" s="724"/>
      <c r="CM31" s="724"/>
      <c r="CN31" s="724"/>
      <c r="CO31" s="724"/>
      <c r="CP31" s="724"/>
      <c r="CQ31" s="725"/>
      <c r="CR31" s="680">
        <v>63304</v>
      </c>
      <c r="CS31" s="699"/>
      <c r="CT31" s="699"/>
      <c r="CU31" s="699"/>
      <c r="CV31" s="699"/>
      <c r="CW31" s="699"/>
      <c r="CX31" s="699"/>
      <c r="CY31" s="700"/>
      <c r="CZ31" s="683">
        <v>0.4</v>
      </c>
      <c r="DA31" s="701"/>
      <c r="DB31" s="701"/>
      <c r="DC31" s="702"/>
      <c r="DD31" s="686">
        <v>63304</v>
      </c>
      <c r="DE31" s="699"/>
      <c r="DF31" s="699"/>
      <c r="DG31" s="699"/>
      <c r="DH31" s="699"/>
      <c r="DI31" s="699"/>
      <c r="DJ31" s="699"/>
      <c r="DK31" s="700"/>
      <c r="DL31" s="686">
        <v>63304</v>
      </c>
      <c r="DM31" s="699"/>
      <c r="DN31" s="699"/>
      <c r="DO31" s="699"/>
      <c r="DP31" s="699"/>
      <c r="DQ31" s="699"/>
      <c r="DR31" s="699"/>
      <c r="DS31" s="699"/>
      <c r="DT31" s="699"/>
      <c r="DU31" s="699"/>
      <c r="DV31" s="700"/>
      <c r="DW31" s="683">
        <v>0.8</v>
      </c>
      <c r="DX31" s="701"/>
      <c r="DY31" s="701"/>
      <c r="DZ31" s="701"/>
      <c r="EA31" s="701"/>
      <c r="EB31" s="701"/>
      <c r="EC31" s="719"/>
    </row>
    <row r="32" spans="2:133" ht="11.25" customHeight="1">
      <c r="B32" s="763" t="s">
        <v>313</v>
      </c>
      <c r="C32" s="764"/>
      <c r="D32" s="764"/>
      <c r="E32" s="764"/>
      <c r="F32" s="764"/>
      <c r="G32" s="764"/>
      <c r="H32" s="764"/>
      <c r="I32" s="764"/>
      <c r="J32" s="764"/>
      <c r="K32" s="764"/>
      <c r="L32" s="764"/>
      <c r="M32" s="764"/>
      <c r="N32" s="764"/>
      <c r="O32" s="764"/>
      <c r="P32" s="764"/>
      <c r="Q32" s="765"/>
      <c r="R32" s="680" t="s">
        <v>130</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232</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99.5</v>
      </c>
      <c r="BH32" s="699"/>
      <c r="BI32" s="699"/>
      <c r="BJ32" s="699"/>
      <c r="BK32" s="699"/>
      <c r="BL32" s="699"/>
      <c r="BM32" s="684">
        <v>97.5</v>
      </c>
      <c r="BN32" s="745"/>
      <c r="BO32" s="745"/>
      <c r="BP32" s="745"/>
      <c r="BQ32" s="723"/>
      <c r="BR32" s="753">
        <v>99.5</v>
      </c>
      <c r="BS32" s="699"/>
      <c r="BT32" s="699"/>
      <c r="BU32" s="699"/>
      <c r="BV32" s="699"/>
      <c r="BW32" s="699"/>
      <c r="BX32" s="684">
        <v>97.7</v>
      </c>
      <c r="BY32" s="745"/>
      <c r="BZ32" s="745"/>
      <c r="CA32" s="745"/>
      <c r="CB32" s="723"/>
      <c r="CD32" s="773"/>
      <c r="CE32" s="774"/>
      <c r="CF32" s="727" t="s">
        <v>316</v>
      </c>
      <c r="CG32" s="724"/>
      <c r="CH32" s="724"/>
      <c r="CI32" s="724"/>
      <c r="CJ32" s="724"/>
      <c r="CK32" s="724"/>
      <c r="CL32" s="724"/>
      <c r="CM32" s="724"/>
      <c r="CN32" s="724"/>
      <c r="CO32" s="724"/>
      <c r="CP32" s="724"/>
      <c r="CQ32" s="725"/>
      <c r="CR32" s="680">
        <v>102</v>
      </c>
      <c r="CS32" s="681"/>
      <c r="CT32" s="681"/>
      <c r="CU32" s="681"/>
      <c r="CV32" s="681"/>
      <c r="CW32" s="681"/>
      <c r="CX32" s="681"/>
      <c r="CY32" s="682"/>
      <c r="CZ32" s="683">
        <v>0</v>
      </c>
      <c r="DA32" s="701"/>
      <c r="DB32" s="701"/>
      <c r="DC32" s="702"/>
      <c r="DD32" s="686">
        <v>102</v>
      </c>
      <c r="DE32" s="681"/>
      <c r="DF32" s="681"/>
      <c r="DG32" s="681"/>
      <c r="DH32" s="681"/>
      <c r="DI32" s="681"/>
      <c r="DJ32" s="681"/>
      <c r="DK32" s="682"/>
      <c r="DL32" s="686">
        <v>102</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317</v>
      </c>
      <c r="C33" s="678"/>
      <c r="D33" s="678"/>
      <c r="E33" s="678"/>
      <c r="F33" s="678"/>
      <c r="G33" s="678"/>
      <c r="H33" s="678"/>
      <c r="I33" s="678"/>
      <c r="J33" s="678"/>
      <c r="K33" s="678"/>
      <c r="L33" s="678"/>
      <c r="M33" s="678"/>
      <c r="N33" s="678"/>
      <c r="O33" s="678"/>
      <c r="P33" s="678"/>
      <c r="Q33" s="679"/>
      <c r="R33" s="680">
        <v>1490134</v>
      </c>
      <c r="S33" s="681"/>
      <c r="T33" s="681"/>
      <c r="U33" s="681"/>
      <c r="V33" s="681"/>
      <c r="W33" s="681"/>
      <c r="X33" s="681"/>
      <c r="Y33" s="682"/>
      <c r="Z33" s="713">
        <v>8.6</v>
      </c>
      <c r="AA33" s="713"/>
      <c r="AB33" s="713"/>
      <c r="AC33" s="713"/>
      <c r="AD33" s="714" t="s">
        <v>130</v>
      </c>
      <c r="AE33" s="714"/>
      <c r="AF33" s="714"/>
      <c r="AG33" s="714"/>
      <c r="AH33" s="714"/>
      <c r="AI33" s="714"/>
      <c r="AJ33" s="714"/>
      <c r="AK33" s="714"/>
      <c r="AL33" s="683" t="s">
        <v>130</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99.3</v>
      </c>
      <c r="BH33" s="665"/>
      <c r="BI33" s="665"/>
      <c r="BJ33" s="665"/>
      <c r="BK33" s="665"/>
      <c r="BL33" s="665"/>
      <c r="BM33" s="707">
        <v>95.5</v>
      </c>
      <c r="BN33" s="665"/>
      <c r="BO33" s="665"/>
      <c r="BP33" s="665"/>
      <c r="BQ33" s="709"/>
      <c r="BR33" s="744">
        <v>99.3</v>
      </c>
      <c r="BS33" s="665"/>
      <c r="BT33" s="665"/>
      <c r="BU33" s="665"/>
      <c r="BV33" s="665"/>
      <c r="BW33" s="665"/>
      <c r="BX33" s="707">
        <v>95</v>
      </c>
      <c r="BY33" s="665"/>
      <c r="BZ33" s="665"/>
      <c r="CA33" s="665"/>
      <c r="CB33" s="709"/>
      <c r="CD33" s="727" t="s">
        <v>319</v>
      </c>
      <c r="CE33" s="724"/>
      <c r="CF33" s="724"/>
      <c r="CG33" s="724"/>
      <c r="CH33" s="724"/>
      <c r="CI33" s="724"/>
      <c r="CJ33" s="724"/>
      <c r="CK33" s="724"/>
      <c r="CL33" s="724"/>
      <c r="CM33" s="724"/>
      <c r="CN33" s="724"/>
      <c r="CO33" s="724"/>
      <c r="CP33" s="724"/>
      <c r="CQ33" s="725"/>
      <c r="CR33" s="680">
        <v>7329550</v>
      </c>
      <c r="CS33" s="699"/>
      <c r="CT33" s="699"/>
      <c r="CU33" s="699"/>
      <c r="CV33" s="699"/>
      <c r="CW33" s="699"/>
      <c r="CX33" s="699"/>
      <c r="CY33" s="700"/>
      <c r="CZ33" s="683">
        <v>45</v>
      </c>
      <c r="DA33" s="701"/>
      <c r="DB33" s="701"/>
      <c r="DC33" s="702"/>
      <c r="DD33" s="686">
        <v>3878184</v>
      </c>
      <c r="DE33" s="699"/>
      <c r="DF33" s="699"/>
      <c r="DG33" s="699"/>
      <c r="DH33" s="699"/>
      <c r="DI33" s="699"/>
      <c r="DJ33" s="699"/>
      <c r="DK33" s="700"/>
      <c r="DL33" s="686">
        <v>2588504</v>
      </c>
      <c r="DM33" s="699"/>
      <c r="DN33" s="699"/>
      <c r="DO33" s="699"/>
      <c r="DP33" s="699"/>
      <c r="DQ33" s="699"/>
      <c r="DR33" s="699"/>
      <c r="DS33" s="699"/>
      <c r="DT33" s="699"/>
      <c r="DU33" s="699"/>
      <c r="DV33" s="700"/>
      <c r="DW33" s="683">
        <v>32.5</v>
      </c>
      <c r="DX33" s="701"/>
      <c r="DY33" s="701"/>
      <c r="DZ33" s="701"/>
      <c r="EA33" s="701"/>
      <c r="EB33" s="701"/>
      <c r="EC33" s="719"/>
    </row>
    <row r="34" spans="2:133" ht="11.25" customHeight="1">
      <c r="B34" s="677" t="s">
        <v>320</v>
      </c>
      <c r="C34" s="678"/>
      <c r="D34" s="678"/>
      <c r="E34" s="678"/>
      <c r="F34" s="678"/>
      <c r="G34" s="678"/>
      <c r="H34" s="678"/>
      <c r="I34" s="678"/>
      <c r="J34" s="678"/>
      <c r="K34" s="678"/>
      <c r="L34" s="678"/>
      <c r="M34" s="678"/>
      <c r="N34" s="678"/>
      <c r="O34" s="678"/>
      <c r="P34" s="678"/>
      <c r="Q34" s="679"/>
      <c r="R34" s="680">
        <v>57722</v>
      </c>
      <c r="S34" s="681"/>
      <c r="T34" s="681"/>
      <c r="U34" s="681"/>
      <c r="V34" s="681"/>
      <c r="W34" s="681"/>
      <c r="X34" s="681"/>
      <c r="Y34" s="682"/>
      <c r="Z34" s="713">
        <v>0.3</v>
      </c>
      <c r="AA34" s="713"/>
      <c r="AB34" s="713"/>
      <c r="AC34" s="713"/>
      <c r="AD34" s="714">
        <v>33993</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1429561</v>
      </c>
      <c r="CS34" s="681"/>
      <c r="CT34" s="681"/>
      <c r="CU34" s="681"/>
      <c r="CV34" s="681"/>
      <c r="CW34" s="681"/>
      <c r="CX34" s="681"/>
      <c r="CY34" s="682"/>
      <c r="CZ34" s="683">
        <v>8.8000000000000007</v>
      </c>
      <c r="DA34" s="701"/>
      <c r="DB34" s="701"/>
      <c r="DC34" s="702"/>
      <c r="DD34" s="686">
        <v>986617</v>
      </c>
      <c r="DE34" s="681"/>
      <c r="DF34" s="681"/>
      <c r="DG34" s="681"/>
      <c r="DH34" s="681"/>
      <c r="DI34" s="681"/>
      <c r="DJ34" s="681"/>
      <c r="DK34" s="682"/>
      <c r="DL34" s="686">
        <v>898985</v>
      </c>
      <c r="DM34" s="681"/>
      <c r="DN34" s="681"/>
      <c r="DO34" s="681"/>
      <c r="DP34" s="681"/>
      <c r="DQ34" s="681"/>
      <c r="DR34" s="681"/>
      <c r="DS34" s="681"/>
      <c r="DT34" s="681"/>
      <c r="DU34" s="681"/>
      <c r="DV34" s="682"/>
      <c r="DW34" s="683">
        <v>11.3</v>
      </c>
      <c r="DX34" s="701"/>
      <c r="DY34" s="701"/>
      <c r="DZ34" s="701"/>
      <c r="EA34" s="701"/>
      <c r="EB34" s="701"/>
      <c r="EC34" s="719"/>
    </row>
    <row r="35" spans="2:133" ht="11.25" customHeight="1">
      <c r="B35" s="677" t="s">
        <v>322</v>
      </c>
      <c r="C35" s="678"/>
      <c r="D35" s="678"/>
      <c r="E35" s="678"/>
      <c r="F35" s="678"/>
      <c r="G35" s="678"/>
      <c r="H35" s="678"/>
      <c r="I35" s="678"/>
      <c r="J35" s="678"/>
      <c r="K35" s="678"/>
      <c r="L35" s="678"/>
      <c r="M35" s="678"/>
      <c r="N35" s="678"/>
      <c r="O35" s="678"/>
      <c r="P35" s="678"/>
      <c r="Q35" s="679"/>
      <c r="R35" s="680">
        <v>206348</v>
      </c>
      <c r="S35" s="681"/>
      <c r="T35" s="681"/>
      <c r="U35" s="681"/>
      <c r="V35" s="681"/>
      <c r="W35" s="681"/>
      <c r="X35" s="681"/>
      <c r="Y35" s="682"/>
      <c r="Z35" s="713">
        <v>1.2</v>
      </c>
      <c r="AA35" s="713"/>
      <c r="AB35" s="713"/>
      <c r="AC35" s="713"/>
      <c r="AD35" s="714" t="s">
        <v>130</v>
      </c>
      <c r="AE35" s="714"/>
      <c r="AF35" s="714"/>
      <c r="AG35" s="714"/>
      <c r="AH35" s="714"/>
      <c r="AI35" s="714"/>
      <c r="AJ35" s="714"/>
      <c r="AK35" s="714"/>
      <c r="AL35" s="683" t="s">
        <v>232</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85882</v>
      </c>
      <c r="CS35" s="699"/>
      <c r="CT35" s="699"/>
      <c r="CU35" s="699"/>
      <c r="CV35" s="699"/>
      <c r="CW35" s="699"/>
      <c r="CX35" s="699"/>
      <c r="CY35" s="700"/>
      <c r="CZ35" s="683">
        <v>0.5</v>
      </c>
      <c r="DA35" s="701"/>
      <c r="DB35" s="701"/>
      <c r="DC35" s="702"/>
      <c r="DD35" s="686">
        <v>62850</v>
      </c>
      <c r="DE35" s="699"/>
      <c r="DF35" s="699"/>
      <c r="DG35" s="699"/>
      <c r="DH35" s="699"/>
      <c r="DI35" s="699"/>
      <c r="DJ35" s="699"/>
      <c r="DK35" s="700"/>
      <c r="DL35" s="686">
        <v>62850</v>
      </c>
      <c r="DM35" s="699"/>
      <c r="DN35" s="699"/>
      <c r="DO35" s="699"/>
      <c r="DP35" s="699"/>
      <c r="DQ35" s="699"/>
      <c r="DR35" s="699"/>
      <c r="DS35" s="699"/>
      <c r="DT35" s="699"/>
      <c r="DU35" s="699"/>
      <c r="DV35" s="700"/>
      <c r="DW35" s="683">
        <v>0.8</v>
      </c>
      <c r="DX35" s="701"/>
      <c r="DY35" s="701"/>
      <c r="DZ35" s="701"/>
      <c r="EA35" s="701"/>
      <c r="EB35" s="701"/>
      <c r="EC35" s="719"/>
    </row>
    <row r="36" spans="2:133" ht="11.25" customHeight="1">
      <c r="B36" s="677" t="s">
        <v>326</v>
      </c>
      <c r="C36" s="678"/>
      <c r="D36" s="678"/>
      <c r="E36" s="678"/>
      <c r="F36" s="678"/>
      <c r="G36" s="678"/>
      <c r="H36" s="678"/>
      <c r="I36" s="678"/>
      <c r="J36" s="678"/>
      <c r="K36" s="678"/>
      <c r="L36" s="678"/>
      <c r="M36" s="678"/>
      <c r="N36" s="678"/>
      <c r="O36" s="678"/>
      <c r="P36" s="678"/>
      <c r="Q36" s="679"/>
      <c r="R36" s="680">
        <v>1202078</v>
      </c>
      <c r="S36" s="681"/>
      <c r="T36" s="681"/>
      <c r="U36" s="681"/>
      <c r="V36" s="681"/>
      <c r="W36" s="681"/>
      <c r="X36" s="681"/>
      <c r="Y36" s="682"/>
      <c r="Z36" s="713">
        <v>7</v>
      </c>
      <c r="AA36" s="713"/>
      <c r="AB36" s="713"/>
      <c r="AC36" s="713"/>
      <c r="AD36" s="714" t="s">
        <v>232</v>
      </c>
      <c r="AE36" s="714"/>
      <c r="AF36" s="714"/>
      <c r="AG36" s="714"/>
      <c r="AH36" s="714"/>
      <c r="AI36" s="714"/>
      <c r="AJ36" s="714"/>
      <c r="AK36" s="714"/>
      <c r="AL36" s="683" t="s">
        <v>130</v>
      </c>
      <c r="AM36" s="684"/>
      <c r="AN36" s="684"/>
      <c r="AO36" s="715"/>
      <c r="AP36" s="235"/>
      <c r="AQ36" s="732" t="s">
        <v>327</v>
      </c>
      <c r="AR36" s="733"/>
      <c r="AS36" s="733"/>
      <c r="AT36" s="733"/>
      <c r="AU36" s="733"/>
      <c r="AV36" s="733"/>
      <c r="AW36" s="733"/>
      <c r="AX36" s="733"/>
      <c r="AY36" s="734"/>
      <c r="AZ36" s="735">
        <v>1565360</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148426</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3573723</v>
      </c>
      <c r="CS36" s="681"/>
      <c r="CT36" s="681"/>
      <c r="CU36" s="681"/>
      <c r="CV36" s="681"/>
      <c r="CW36" s="681"/>
      <c r="CX36" s="681"/>
      <c r="CY36" s="682"/>
      <c r="CZ36" s="683">
        <v>22</v>
      </c>
      <c r="DA36" s="701"/>
      <c r="DB36" s="701"/>
      <c r="DC36" s="702"/>
      <c r="DD36" s="686">
        <v>1025426</v>
      </c>
      <c r="DE36" s="681"/>
      <c r="DF36" s="681"/>
      <c r="DG36" s="681"/>
      <c r="DH36" s="681"/>
      <c r="DI36" s="681"/>
      <c r="DJ36" s="681"/>
      <c r="DK36" s="682"/>
      <c r="DL36" s="686">
        <v>389678</v>
      </c>
      <c r="DM36" s="681"/>
      <c r="DN36" s="681"/>
      <c r="DO36" s="681"/>
      <c r="DP36" s="681"/>
      <c r="DQ36" s="681"/>
      <c r="DR36" s="681"/>
      <c r="DS36" s="681"/>
      <c r="DT36" s="681"/>
      <c r="DU36" s="681"/>
      <c r="DV36" s="682"/>
      <c r="DW36" s="683">
        <v>4.9000000000000004</v>
      </c>
      <c r="DX36" s="701"/>
      <c r="DY36" s="701"/>
      <c r="DZ36" s="701"/>
      <c r="EA36" s="701"/>
      <c r="EB36" s="701"/>
      <c r="EC36" s="719"/>
    </row>
    <row r="37" spans="2:133" ht="11.25" customHeight="1">
      <c r="B37" s="677" t="s">
        <v>330</v>
      </c>
      <c r="C37" s="678"/>
      <c r="D37" s="678"/>
      <c r="E37" s="678"/>
      <c r="F37" s="678"/>
      <c r="G37" s="678"/>
      <c r="H37" s="678"/>
      <c r="I37" s="678"/>
      <c r="J37" s="678"/>
      <c r="K37" s="678"/>
      <c r="L37" s="678"/>
      <c r="M37" s="678"/>
      <c r="N37" s="678"/>
      <c r="O37" s="678"/>
      <c r="P37" s="678"/>
      <c r="Q37" s="679"/>
      <c r="R37" s="680">
        <v>455617</v>
      </c>
      <c r="S37" s="681"/>
      <c r="T37" s="681"/>
      <c r="U37" s="681"/>
      <c r="V37" s="681"/>
      <c r="W37" s="681"/>
      <c r="X37" s="681"/>
      <c r="Y37" s="682"/>
      <c r="Z37" s="713">
        <v>2.6</v>
      </c>
      <c r="AA37" s="713"/>
      <c r="AB37" s="713"/>
      <c r="AC37" s="713"/>
      <c r="AD37" s="714" t="s">
        <v>232</v>
      </c>
      <c r="AE37" s="714"/>
      <c r="AF37" s="714"/>
      <c r="AG37" s="714"/>
      <c r="AH37" s="714"/>
      <c r="AI37" s="714"/>
      <c r="AJ37" s="714"/>
      <c r="AK37" s="714"/>
      <c r="AL37" s="683" t="s">
        <v>232</v>
      </c>
      <c r="AM37" s="684"/>
      <c r="AN37" s="684"/>
      <c r="AO37" s="715"/>
      <c r="AQ37" s="720" t="s">
        <v>331</v>
      </c>
      <c r="AR37" s="721"/>
      <c r="AS37" s="721"/>
      <c r="AT37" s="721"/>
      <c r="AU37" s="721"/>
      <c r="AV37" s="721"/>
      <c r="AW37" s="721"/>
      <c r="AX37" s="721"/>
      <c r="AY37" s="722"/>
      <c r="AZ37" s="680">
        <v>34854</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106410</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11942</v>
      </c>
      <c r="CS37" s="699"/>
      <c r="CT37" s="699"/>
      <c r="CU37" s="699"/>
      <c r="CV37" s="699"/>
      <c r="CW37" s="699"/>
      <c r="CX37" s="699"/>
      <c r="CY37" s="700"/>
      <c r="CZ37" s="683">
        <v>0.1</v>
      </c>
      <c r="DA37" s="701"/>
      <c r="DB37" s="701"/>
      <c r="DC37" s="702"/>
      <c r="DD37" s="686">
        <v>11942</v>
      </c>
      <c r="DE37" s="699"/>
      <c r="DF37" s="699"/>
      <c r="DG37" s="699"/>
      <c r="DH37" s="699"/>
      <c r="DI37" s="699"/>
      <c r="DJ37" s="699"/>
      <c r="DK37" s="700"/>
      <c r="DL37" s="686">
        <v>11942</v>
      </c>
      <c r="DM37" s="699"/>
      <c r="DN37" s="699"/>
      <c r="DO37" s="699"/>
      <c r="DP37" s="699"/>
      <c r="DQ37" s="699"/>
      <c r="DR37" s="699"/>
      <c r="DS37" s="699"/>
      <c r="DT37" s="699"/>
      <c r="DU37" s="699"/>
      <c r="DV37" s="700"/>
      <c r="DW37" s="683">
        <v>0.2</v>
      </c>
      <c r="DX37" s="701"/>
      <c r="DY37" s="701"/>
      <c r="DZ37" s="701"/>
      <c r="EA37" s="701"/>
      <c r="EB37" s="701"/>
      <c r="EC37" s="719"/>
    </row>
    <row r="38" spans="2:133" ht="11.25" customHeight="1">
      <c r="B38" s="677" t="s">
        <v>334</v>
      </c>
      <c r="C38" s="678"/>
      <c r="D38" s="678"/>
      <c r="E38" s="678"/>
      <c r="F38" s="678"/>
      <c r="G38" s="678"/>
      <c r="H38" s="678"/>
      <c r="I38" s="678"/>
      <c r="J38" s="678"/>
      <c r="K38" s="678"/>
      <c r="L38" s="678"/>
      <c r="M38" s="678"/>
      <c r="N38" s="678"/>
      <c r="O38" s="678"/>
      <c r="P38" s="678"/>
      <c r="Q38" s="679"/>
      <c r="R38" s="680">
        <v>118490</v>
      </c>
      <c r="S38" s="681"/>
      <c r="T38" s="681"/>
      <c r="U38" s="681"/>
      <c r="V38" s="681"/>
      <c r="W38" s="681"/>
      <c r="X38" s="681"/>
      <c r="Y38" s="682"/>
      <c r="Z38" s="713">
        <v>0.7</v>
      </c>
      <c r="AA38" s="713"/>
      <c r="AB38" s="713"/>
      <c r="AC38" s="713"/>
      <c r="AD38" s="714">
        <v>86</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30000</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3187</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1530506</v>
      </c>
      <c r="CS38" s="681"/>
      <c r="CT38" s="681"/>
      <c r="CU38" s="681"/>
      <c r="CV38" s="681"/>
      <c r="CW38" s="681"/>
      <c r="CX38" s="681"/>
      <c r="CY38" s="682"/>
      <c r="CZ38" s="683">
        <v>9.4</v>
      </c>
      <c r="DA38" s="701"/>
      <c r="DB38" s="701"/>
      <c r="DC38" s="702"/>
      <c r="DD38" s="686">
        <v>1256460</v>
      </c>
      <c r="DE38" s="681"/>
      <c r="DF38" s="681"/>
      <c r="DG38" s="681"/>
      <c r="DH38" s="681"/>
      <c r="DI38" s="681"/>
      <c r="DJ38" s="681"/>
      <c r="DK38" s="682"/>
      <c r="DL38" s="686">
        <v>1209508</v>
      </c>
      <c r="DM38" s="681"/>
      <c r="DN38" s="681"/>
      <c r="DO38" s="681"/>
      <c r="DP38" s="681"/>
      <c r="DQ38" s="681"/>
      <c r="DR38" s="681"/>
      <c r="DS38" s="681"/>
      <c r="DT38" s="681"/>
      <c r="DU38" s="681"/>
      <c r="DV38" s="682"/>
      <c r="DW38" s="683">
        <v>15.2</v>
      </c>
      <c r="DX38" s="701"/>
      <c r="DY38" s="701"/>
      <c r="DZ38" s="701"/>
      <c r="EA38" s="701"/>
      <c r="EB38" s="701"/>
      <c r="EC38" s="719"/>
    </row>
    <row r="39" spans="2:133" ht="11.25" customHeight="1">
      <c r="B39" s="677" t="s">
        <v>338</v>
      </c>
      <c r="C39" s="678"/>
      <c r="D39" s="678"/>
      <c r="E39" s="678"/>
      <c r="F39" s="678"/>
      <c r="G39" s="678"/>
      <c r="H39" s="678"/>
      <c r="I39" s="678"/>
      <c r="J39" s="678"/>
      <c r="K39" s="678"/>
      <c r="L39" s="678"/>
      <c r="M39" s="678"/>
      <c r="N39" s="678"/>
      <c r="O39" s="678"/>
      <c r="P39" s="678"/>
      <c r="Q39" s="679"/>
      <c r="R39" s="680">
        <v>1115794</v>
      </c>
      <c r="S39" s="681"/>
      <c r="T39" s="681"/>
      <c r="U39" s="681"/>
      <c r="V39" s="681"/>
      <c r="W39" s="681"/>
      <c r="X39" s="681"/>
      <c r="Y39" s="682"/>
      <c r="Z39" s="713">
        <v>6.5</v>
      </c>
      <c r="AA39" s="713"/>
      <c r="AB39" s="713"/>
      <c r="AC39" s="713"/>
      <c r="AD39" s="714" t="s">
        <v>232</v>
      </c>
      <c r="AE39" s="714"/>
      <c r="AF39" s="714"/>
      <c r="AG39" s="714"/>
      <c r="AH39" s="714"/>
      <c r="AI39" s="714"/>
      <c r="AJ39" s="714"/>
      <c r="AK39" s="714"/>
      <c r="AL39" s="683" t="s">
        <v>130</v>
      </c>
      <c r="AM39" s="684"/>
      <c r="AN39" s="684"/>
      <c r="AO39" s="715"/>
      <c r="AQ39" s="720" t="s">
        <v>339</v>
      </c>
      <c r="AR39" s="721"/>
      <c r="AS39" s="721"/>
      <c r="AT39" s="721"/>
      <c r="AU39" s="721"/>
      <c r="AV39" s="721"/>
      <c r="AW39" s="721"/>
      <c r="AX39" s="721"/>
      <c r="AY39" s="722"/>
      <c r="AZ39" s="680" t="s">
        <v>130</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4887</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682395</v>
      </c>
      <c r="CS39" s="699"/>
      <c r="CT39" s="699"/>
      <c r="CU39" s="699"/>
      <c r="CV39" s="699"/>
      <c r="CW39" s="699"/>
      <c r="CX39" s="699"/>
      <c r="CY39" s="700"/>
      <c r="CZ39" s="683">
        <v>4.2</v>
      </c>
      <c r="DA39" s="701"/>
      <c r="DB39" s="701"/>
      <c r="DC39" s="702"/>
      <c r="DD39" s="686">
        <v>519348</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19"/>
    </row>
    <row r="40" spans="2:133" ht="11.25" customHeight="1">
      <c r="B40" s="677" t="s">
        <v>342</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232</v>
      </c>
      <c r="AA40" s="713"/>
      <c r="AB40" s="713"/>
      <c r="AC40" s="713"/>
      <c r="AD40" s="714" t="s">
        <v>130</v>
      </c>
      <c r="AE40" s="714"/>
      <c r="AF40" s="714"/>
      <c r="AG40" s="714"/>
      <c r="AH40" s="714"/>
      <c r="AI40" s="714"/>
      <c r="AJ40" s="714"/>
      <c r="AK40" s="714"/>
      <c r="AL40" s="683" t="s">
        <v>130</v>
      </c>
      <c r="AM40" s="684"/>
      <c r="AN40" s="684"/>
      <c r="AO40" s="715"/>
      <c r="AQ40" s="720" t="s">
        <v>343</v>
      </c>
      <c r="AR40" s="721"/>
      <c r="AS40" s="721"/>
      <c r="AT40" s="721"/>
      <c r="AU40" s="721"/>
      <c r="AV40" s="721"/>
      <c r="AW40" s="721"/>
      <c r="AX40" s="721"/>
      <c r="AY40" s="722"/>
      <c r="AZ40" s="680" t="s">
        <v>130</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90</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27483</v>
      </c>
      <c r="CS40" s="681"/>
      <c r="CT40" s="681"/>
      <c r="CU40" s="681"/>
      <c r="CV40" s="681"/>
      <c r="CW40" s="681"/>
      <c r="CX40" s="681"/>
      <c r="CY40" s="682"/>
      <c r="CZ40" s="683">
        <v>0.2</v>
      </c>
      <c r="DA40" s="701"/>
      <c r="DB40" s="701"/>
      <c r="DC40" s="702"/>
      <c r="DD40" s="686">
        <v>27483</v>
      </c>
      <c r="DE40" s="681"/>
      <c r="DF40" s="681"/>
      <c r="DG40" s="681"/>
      <c r="DH40" s="681"/>
      <c r="DI40" s="681"/>
      <c r="DJ40" s="681"/>
      <c r="DK40" s="682"/>
      <c r="DL40" s="686">
        <v>27483</v>
      </c>
      <c r="DM40" s="681"/>
      <c r="DN40" s="681"/>
      <c r="DO40" s="681"/>
      <c r="DP40" s="681"/>
      <c r="DQ40" s="681"/>
      <c r="DR40" s="681"/>
      <c r="DS40" s="681"/>
      <c r="DT40" s="681"/>
      <c r="DU40" s="681"/>
      <c r="DV40" s="682"/>
      <c r="DW40" s="683">
        <v>0.3</v>
      </c>
      <c r="DX40" s="701"/>
      <c r="DY40" s="701"/>
      <c r="DZ40" s="701"/>
      <c r="EA40" s="701"/>
      <c r="EB40" s="701"/>
      <c r="EC40" s="719"/>
    </row>
    <row r="41" spans="2:133" ht="11.25" customHeight="1">
      <c r="B41" s="677" t="s">
        <v>347</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130</v>
      </c>
      <c r="AA41" s="713"/>
      <c r="AB41" s="713"/>
      <c r="AC41" s="713"/>
      <c r="AD41" s="714" t="s">
        <v>232</v>
      </c>
      <c r="AE41" s="714"/>
      <c r="AF41" s="714"/>
      <c r="AG41" s="714"/>
      <c r="AH41" s="714"/>
      <c r="AI41" s="714"/>
      <c r="AJ41" s="714"/>
      <c r="AK41" s="714"/>
      <c r="AL41" s="683" t="s">
        <v>130</v>
      </c>
      <c r="AM41" s="684"/>
      <c r="AN41" s="684"/>
      <c r="AO41" s="715"/>
      <c r="AQ41" s="720" t="s">
        <v>348</v>
      </c>
      <c r="AR41" s="721"/>
      <c r="AS41" s="721"/>
      <c r="AT41" s="721"/>
      <c r="AU41" s="721"/>
      <c r="AV41" s="721"/>
      <c r="AW41" s="721"/>
      <c r="AX41" s="721"/>
      <c r="AY41" s="722"/>
      <c r="AZ41" s="680">
        <v>326545</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1</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130</v>
      </c>
      <c r="CS41" s="699"/>
      <c r="CT41" s="699"/>
      <c r="CU41" s="699"/>
      <c r="CV41" s="699"/>
      <c r="CW41" s="699"/>
      <c r="CX41" s="699"/>
      <c r="CY41" s="700"/>
      <c r="CZ41" s="683" t="s">
        <v>130</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273807</v>
      </c>
      <c r="S42" s="681"/>
      <c r="T42" s="681"/>
      <c r="U42" s="681"/>
      <c r="V42" s="681"/>
      <c r="W42" s="681"/>
      <c r="X42" s="681"/>
      <c r="Y42" s="682"/>
      <c r="Z42" s="713">
        <v>1.6</v>
      </c>
      <c r="AA42" s="713"/>
      <c r="AB42" s="713"/>
      <c r="AC42" s="713"/>
      <c r="AD42" s="714" t="s">
        <v>232</v>
      </c>
      <c r="AE42" s="714"/>
      <c r="AF42" s="714"/>
      <c r="AG42" s="714"/>
      <c r="AH42" s="714"/>
      <c r="AI42" s="714"/>
      <c r="AJ42" s="714"/>
      <c r="AK42" s="714"/>
      <c r="AL42" s="683" t="s">
        <v>130</v>
      </c>
      <c r="AM42" s="684"/>
      <c r="AN42" s="684"/>
      <c r="AO42" s="715"/>
      <c r="AQ42" s="716" t="s">
        <v>352</v>
      </c>
      <c r="AR42" s="717"/>
      <c r="AS42" s="717"/>
      <c r="AT42" s="717"/>
      <c r="AU42" s="717"/>
      <c r="AV42" s="717"/>
      <c r="AW42" s="717"/>
      <c r="AX42" s="717"/>
      <c r="AY42" s="718"/>
      <c r="AZ42" s="664">
        <v>1173961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471</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2422345</v>
      </c>
      <c r="CS42" s="681"/>
      <c r="CT42" s="681"/>
      <c r="CU42" s="681"/>
      <c r="CV42" s="681"/>
      <c r="CW42" s="681"/>
      <c r="CX42" s="681"/>
      <c r="CY42" s="682"/>
      <c r="CZ42" s="683">
        <v>14.9</v>
      </c>
      <c r="DA42" s="684"/>
      <c r="DB42" s="684"/>
      <c r="DC42" s="685"/>
      <c r="DD42" s="686">
        <v>778608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17255065</v>
      </c>
      <c r="S43" s="703"/>
      <c r="T43" s="703"/>
      <c r="U43" s="703"/>
      <c r="V43" s="703"/>
      <c r="W43" s="703"/>
      <c r="X43" s="703"/>
      <c r="Y43" s="704"/>
      <c r="Z43" s="705">
        <v>100</v>
      </c>
      <c r="AA43" s="705"/>
      <c r="AB43" s="705"/>
      <c r="AC43" s="705"/>
      <c r="AD43" s="706">
        <v>7687212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174087</v>
      </c>
      <c r="CS43" s="699"/>
      <c r="CT43" s="699"/>
      <c r="CU43" s="699"/>
      <c r="CV43" s="699"/>
      <c r="CW43" s="699"/>
      <c r="CX43" s="699"/>
      <c r="CY43" s="700"/>
      <c r="CZ43" s="683">
        <v>1.1000000000000001</v>
      </c>
      <c r="DA43" s="701"/>
      <c r="DB43" s="701"/>
      <c r="DC43" s="702"/>
      <c r="DD43" s="686">
        <v>161850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2028931</v>
      </c>
      <c r="CS44" s="681"/>
      <c r="CT44" s="681"/>
      <c r="CU44" s="681"/>
      <c r="CV44" s="681"/>
      <c r="CW44" s="681"/>
      <c r="CX44" s="681"/>
      <c r="CY44" s="682"/>
      <c r="CZ44" s="683">
        <v>12.5</v>
      </c>
      <c r="DA44" s="684"/>
      <c r="DB44" s="684"/>
      <c r="DC44" s="685"/>
      <c r="DD44" s="686">
        <v>737375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817142</v>
      </c>
      <c r="CS45" s="699"/>
      <c r="CT45" s="699"/>
      <c r="CU45" s="699"/>
      <c r="CV45" s="699"/>
      <c r="CW45" s="699"/>
      <c r="CX45" s="699"/>
      <c r="CY45" s="700"/>
      <c r="CZ45" s="683">
        <v>5</v>
      </c>
      <c r="DA45" s="701"/>
      <c r="DB45" s="701"/>
      <c r="DC45" s="702"/>
      <c r="DD45" s="686">
        <v>45552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1155505</v>
      </c>
      <c r="CS46" s="681"/>
      <c r="CT46" s="681"/>
      <c r="CU46" s="681"/>
      <c r="CV46" s="681"/>
      <c r="CW46" s="681"/>
      <c r="CX46" s="681"/>
      <c r="CY46" s="682"/>
      <c r="CZ46" s="683">
        <v>7.1</v>
      </c>
      <c r="DA46" s="684"/>
      <c r="DB46" s="684"/>
      <c r="DC46" s="685"/>
      <c r="DD46" s="686">
        <v>643184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393414</v>
      </c>
      <c r="CS47" s="699"/>
      <c r="CT47" s="699"/>
      <c r="CU47" s="699"/>
      <c r="CV47" s="699"/>
      <c r="CW47" s="699"/>
      <c r="CX47" s="699"/>
      <c r="CY47" s="700"/>
      <c r="CZ47" s="683">
        <v>2.4</v>
      </c>
      <c r="DA47" s="701"/>
      <c r="DB47" s="701"/>
      <c r="DC47" s="702"/>
      <c r="DD47" s="686">
        <v>41233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16277224</v>
      </c>
      <c r="CS49" s="665"/>
      <c r="CT49" s="665"/>
      <c r="CU49" s="665"/>
      <c r="CV49" s="665"/>
      <c r="CW49" s="665"/>
      <c r="CX49" s="665"/>
      <c r="CY49" s="666"/>
      <c r="CZ49" s="667">
        <v>100</v>
      </c>
      <c r="DA49" s="668"/>
      <c r="DB49" s="668"/>
      <c r="DC49" s="669"/>
      <c r="DD49" s="670">
        <v>9449853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dfK1371TvxMnbUBkYSSu2PUP8mmwyz8wbzIBmeHdE3hvqrKN4ANbUFVR2kWX41HAxzUkXs8eF6ujm/7+c/law==" saltValue="3mzrIgvFQqnyH92gJugfK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388</v>
      </c>
      <c r="C7" s="1146"/>
      <c r="D7" s="1146"/>
      <c r="E7" s="1146"/>
      <c r="F7" s="1146"/>
      <c r="G7" s="1146"/>
      <c r="H7" s="1146"/>
      <c r="I7" s="1146"/>
      <c r="J7" s="1146"/>
      <c r="K7" s="1146"/>
      <c r="L7" s="1146"/>
      <c r="M7" s="1146"/>
      <c r="N7" s="1146"/>
      <c r="O7" s="1146"/>
      <c r="P7" s="1147"/>
      <c r="Q7" s="1199">
        <v>17255</v>
      </c>
      <c r="R7" s="1200"/>
      <c r="S7" s="1200"/>
      <c r="T7" s="1200"/>
      <c r="U7" s="1200"/>
      <c r="V7" s="1200">
        <v>16277</v>
      </c>
      <c r="W7" s="1200"/>
      <c r="X7" s="1200"/>
      <c r="Y7" s="1200"/>
      <c r="Z7" s="1200"/>
      <c r="AA7" s="1200">
        <v>978</v>
      </c>
      <c r="AB7" s="1200"/>
      <c r="AC7" s="1200"/>
      <c r="AD7" s="1200"/>
      <c r="AE7" s="1201"/>
      <c r="AF7" s="1202">
        <v>869</v>
      </c>
      <c r="AG7" s="1203"/>
      <c r="AH7" s="1203"/>
      <c r="AI7" s="1203"/>
      <c r="AJ7" s="1204"/>
      <c r="AK7" s="1186">
        <v>1202</v>
      </c>
      <c r="AL7" s="1187"/>
      <c r="AM7" s="1187"/>
      <c r="AN7" s="1187"/>
      <c r="AO7" s="1187"/>
      <c r="AP7" s="1187">
        <v>12557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583</v>
      </c>
      <c r="BT7" s="1191"/>
      <c r="BU7" s="1191"/>
      <c r="BV7" s="1191"/>
      <c r="BW7" s="1191"/>
      <c r="BX7" s="1191"/>
      <c r="BY7" s="1191"/>
      <c r="BZ7" s="1191"/>
      <c r="CA7" s="1191"/>
      <c r="CB7" s="1191"/>
      <c r="CC7" s="1191"/>
      <c r="CD7" s="1191"/>
      <c r="CE7" s="1191"/>
      <c r="CF7" s="1191"/>
      <c r="CG7" s="1192"/>
      <c r="CH7" s="1183">
        <v>1</v>
      </c>
      <c r="CI7" s="1184"/>
      <c r="CJ7" s="1184"/>
      <c r="CK7" s="1184"/>
      <c r="CL7" s="1185"/>
      <c r="CM7" s="1183">
        <v>65</v>
      </c>
      <c r="CN7" s="1184"/>
      <c r="CO7" s="1184"/>
      <c r="CP7" s="1184"/>
      <c r="CQ7" s="1185"/>
      <c r="CR7" s="1183">
        <v>2</v>
      </c>
      <c r="CS7" s="1184"/>
      <c r="CT7" s="1184"/>
      <c r="CU7" s="1184"/>
      <c r="CV7" s="1185"/>
      <c r="CW7" s="1183" t="s">
        <v>582</v>
      </c>
      <c r="CX7" s="1184"/>
      <c r="CY7" s="1184"/>
      <c r="CZ7" s="1184"/>
      <c r="DA7" s="1185"/>
      <c r="DB7" s="1183" t="s">
        <v>582</v>
      </c>
      <c r="DC7" s="1184"/>
      <c r="DD7" s="1184"/>
      <c r="DE7" s="1184"/>
      <c r="DF7" s="1185"/>
      <c r="DG7" s="1183">
        <v>287</v>
      </c>
      <c r="DH7" s="1184"/>
      <c r="DI7" s="1184"/>
      <c r="DJ7" s="1184"/>
      <c r="DK7" s="1185"/>
      <c r="DL7" s="1183" t="s">
        <v>582</v>
      </c>
      <c r="DM7" s="1184"/>
      <c r="DN7" s="1184"/>
      <c r="DO7" s="1184"/>
      <c r="DP7" s="1185"/>
      <c r="DQ7" s="1183" t="s">
        <v>582</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3">
        <v>17255</v>
      </c>
      <c r="R23" s="1164"/>
      <c r="S23" s="1164"/>
      <c r="T23" s="1164"/>
      <c r="U23" s="1164"/>
      <c r="V23" s="1164">
        <v>16277</v>
      </c>
      <c r="W23" s="1164"/>
      <c r="X23" s="1164"/>
      <c r="Y23" s="1164"/>
      <c r="Z23" s="1164"/>
      <c r="AA23" s="1164">
        <v>978</v>
      </c>
      <c r="AB23" s="1164"/>
      <c r="AC23" s="1164"/>
      <c r="AD23" s="1164"/>
      <c r="AE23" s="1165"/>
      <c r="AF23" s="1166">
        <v>869</v>
      </c>
      <c r="AG23" s="1164"/>
      <c r="AH23" s="1164"/>
      <c r="AI23" s="1164"/>
      <c r="AJ23" s="1167"/>
      <c r="AK23" s="1168"/>
      <c r="AL23" s="1169"/>
      <c r="AM23" s="1169"/>
      <c r="AN23" s="1169"/>
      <c r="AO23" s="1169"/>
      <c r="AP23" s="1164">
        <v>12557</v>
      </c>
      <c r="AQ23" s="1164"/>
      <c r="AR23" s="1164"/>
      <c r="AS23" s="1164"/>
      <c r="AT23" s="1164"/>
      <c r="AU23" s="1170"/>
      <c r="AV23" s="1170"/>
      <c r="AW23" s="1170"/>
      <c r="AX23" s="1170"/>
      <c r="AY23" s="1171"/>
      <c r="AZ23" s="1160" t="s">
        <v>129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371</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402</v>
      </c>
      <c r="C28" s="1146"/>
      <c r="D28" s="1146"/>
      <c r="E28" s="1146"/>
      <c r="F28" s="1146"/>
      <c r="G28" s="1146"/>
      <c r="H28" s="1146"/>
      <c r="I28" s="1146"/>
      <c r="J28" s="1146"/>
      <c r="K28" s="1146"/>
      <c r="L28" s="1146"/>
      <c r="M28" s="1146"/>
      <c r="N28" s="1146"/>
      <c r="O28" s="1146"/>
      <c r="P28" s="1147"/>
      <c r="Q28" s="1148">
        <v>3313</v>
      </c>
      <c r="R28" s="1149"/>
      <c r="S28" s="1149"/>
      <c r="T28" s="1149"/>
      <c r="U28" s="1149"/>
      <c r="V28" s="1149">
        <v>3165</v>
      </c>
      <c r="W28" s="1149"/>
      <c r="X28" s="1149"/>
      <c r="Y28" s="1149"/>
      <c r="Z28" s="1149"/>
      <c r="AA28" s="1149">
        <v>148</v>
      </c>
      <c r="AB28" s="1149"/>
      <c r="AC28" s="1149"/>
      <c r="AD28" s="1149"/>
      <c r="AE28" s="1150"/>
      <c r="AF28" s="1151">
        <v>148</v>
      </c>
      <c r="AG28" s="1149"/>
      <c r="AH28" s="1149"/>
      <c r="AI28" s="1149"/>
      <c r="AJ28" s="1152"/>
      <c r="AK28" s="1153">
        <v>327</v>
      </c>
      <c r="AL28" s="1141"/>
      <c r="AM28" s="1141"/>
      <c r="AN28" s="1141"/>
      <c r="AO28" s="1141"/>
      <c r="AP28" s="1141" t="s">
        <v>582</v>
      </c>
      <c r="AQ28" s="1141"/>
      <c r="AR28" s="1141"/>
      <c r="AS28" s="1141"/>
      <c r="AT28" s="1141"/>
      <c r="AU28" s="1141" t="s">
        <v>582</v>
      </c>
      <c r="AV28" s="1141"/>
      <c r="AW28" s="1141"/>
      <c r="AX28" s="1141"/>
      <c r="AY28" s="1141"/>
      <c r="AZ28" s="1142" t="s">
        <v>582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403</v>
      </c>
      <c r="C29" s="1133"/>
      <c r="D29" s="1133"/>
      <c r="E29" s="1133"/>
      <c r="F29" s="1133"/>
      <c r="G29" s="1133"/>
      <c r="H29" s="1133"/>
      <c r="I29" s="1133"/>
      <c r="J29" s="1133"/>
      <c r="K29" s="1133"/>
      <c r="L29" s="1133"/>
      <c r="M29" s="1133"/>
      <c r="N29" s="1133"/>
      <c r="O29" s="1133"/>
      <c r="P29" s="1134"/>
      <c r="Q29" s="1138">
        <v>3558</v>
      </c>
      <c r="R29" s="1139"/>
      <c r="S29" s="1139"/>
      <c r="T29" s="1139"/>
      <c r="U29" s="1139"/>
      <c r="V29" s="1139">
        <v>3305</v>
      </c>
      <c r="W29" s="1139"/>
      <c r="X29" s="1139"/>
      <c r="Y29" s="1139"/>
      <c r="Z29" s="1139"/>
      <c r="AA29" s="1139">
        <v>253</v>
      </c>
      <c r="AB29" s="1139"/>
      <c r="AC29" s="1139"/>
      <c r="AD29" s="1139"/>
      <c r="AE29" s="1140"/>
      <c r="AF29" s="1114">
        <v>253</v>
      </c>
      <c r="AG29" s="1115"/>
      <c r="AH29" s="1115"/>
      <c r="AI29" s="1115"/>
      <c r="AJ29" s="1116"/>
      <c r="AK29" s="1075">
        <v>585</v>
      </c>
      <c r="AL29" s="1066"/>
      <c r="AM29" s="1066"/>
      <c r="AN29" s="1066"/>
      <c r="AO29" s="1066"/>
      <c r="AP29" s="1066" t="s">
        <v>582</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404</v>
      </c>
      <c r="C30" s="1133"/>
      <c r="D30" s="1133"/>
      <c r="E30" s="1133"/>
      <c r="F30" s="1133"/>
      <c r="G30" s="1133"/>
      <c r="H30" s="1133"/>
      <c r="I30" s="1133"/>
      <c r="J30" s="1133"/>
      <c r="K30" s="1133"/>
      <c r="L30" s="1133"/>
      <c r="M30" s="1133"/>
      <c r="N30" s="1133"/>
      <c r="O30" s="1133"/>
      <c r="P30" s="1134"/>
      <c r="Q30" s="1138">
        <v>360</v>
      </c>
      <c r="R30" s="1139"/>
      <c r="S30" s="1139"/>
      <c r="T30" s="1139"/>
      <c r="U30" s="1139"/>
      <c r="V30" s="1139">
        <v>357</v>
      </c>
      <c r="W30" s="1139"/>
      <c r="X30" s="1139"/>
      <c r="Y30" s="1139"/>
      <c r="Z30" s="1139"/>
      <c r="AA30" s="1139">
        <v>3</v>
      </c>
      <c r="AB30" s="1139"/>
      <c r="AC30" s="1139"/>
      <c r="AD30" s="1139"/>
      <c r="AE30" s="1140"/>
      <c r="AF30" s="1114">
        <v>3</v>
      </c>
      <c r="AG30" s="1115"/>
      <c r="AH30" s="1115"/>
      <c r="AI30" s="1115"/>
      <c r="AJ30" s="1116"/>
      <c r="AK30" s="1075">
        <v>158</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405</v>
      </c>
      <c r="C31" s="1133"/>
      <c r="D31" s="1133"/>
      <c r="E31" s="1133"/>
      <c r="F31" s="1133"/>
      <c r="G31" s="1133"/>
      <c r="H31" s="1133"/>
      <c r="I31" s="1133"/>
      <c r="J31" s="1133"/>
      <c r="K31" s="1133"/>
      <c r="L31" s="1133"/>
      <c r="M31" s="1133"/>
      <c r="N31" s="1133"/>
      <c r="O31" s="1133"/>
      <c r="P31" s="1134"/>
      <c r="Q31" s="1138">
        <v>401</v>
      </c>
      <c r="R31" s="1139"/>
      <c r="S31" s="1139"/>
      <c r="T31" s="1139"/>
      <c r="U31" s="1139"/>
      <c r="V31" s="1139">
        <v>397</v>
      </c>
      <c r="W31" s="1139"/>
      <c r="X31" s="1139"/>
      <c r="Y31" s="1139"/>
      <c r="Z31" s="1139"/>
      <c r="AA31" s="1139">
        <v>4</v>
      </c>
      <c r="AB31" s="1139"/>
      <c r="AC31" s="1139"/>
      <c r="AD31" s="1139"/>
      <c r="AE31" s="1140"/>
      <c r="AF31" s="1114">
        <v>493</v>
      </c>
      <c r="AG31" s="1115"/>
      <c r="AH31" s="1115"/>
      <c r="AI31" s="1115"/>
      <c r="AJ31" s="1116"/>
      <c r="AK31" s="1075">
        <v>35</v>
      </c>
      <c r="AL31" s="1066"/>
      <c r="AM31" s="1066"/>
      <c r="AN31" s="1066"/>
      <c r="AO31" s="1066"/>
      <c r="AP31" s="1066">
        <v>924</v>
      </c>
      <c r="AQ31" s="1066"/>
      <c r="AR31" s="1066"/>
      <c r="AS31" s="1066"/>
      <c r="AT31" s="1066"/>
      <c r="AU31" s="1066">
        <v>301</v>
      </c>
      <c r="AV31" s="1066"/>
      <c r="AW31" s="1066"/>
      <c r="AX31" s="1066"/>
      <c r="AY31" s="1066"/>
      <c r="AZ31" s="1137" t="s">
        <v>582</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407</v>
      </c>
      <c r="C32" s="1133"/>
      <c r="D32" s="1133"/>
      <c r="E32" s="1133"/>
      <c r="F32" s="1133"/>
      <c r="G32" s="1133"/>
      <c r="H32" s="1133"/>
      <c r="I32" s="1133"/>
      <c r="J32" s="1133"/>
      <c r="K32" s="1133"/>
      <c r="L32" s="1133"/>
      <c r="M32" s="1133"/>
      <c r="N32" s="1133"/>
      <c r="O32" s="1133"/>
      <c r="P32" s="1134"/>
      <c r="Q32" s="1138">
        <v>54</v>
      </c>
      <c r="R32" s="1139"/>
      <c r="S32" s="1139"/>
      <c r="T32" s="1139"/>
      <c r="U32" s="1139"/>
      <c r="V32" s="1139">
        <v>48</v>
      </c>
      <c r="W32" s="1139"/>
      <c r="X32" s="1139"/>
      <c r="Y32" s="1139"/>
      <c r="Z32" s="1139"/>
      <c r="AA32" s="1139">
        <v>6</v>
      </c>
      <c r="AB32" s="1139"/>
      <c r="AC32" s="1139"/>
      <c r="AD32" s="1139"/>
      <c r="AE32" s="1140"/>
      <c r="AF32" s="1114">
        <v>5</v>
      </c>
      <c r="AG32" s="1115"/>
      <c r="AH32" s="1115"/>
      <c r="AI32" s="1115"/>
      <c r="AJ32" s="1116"/>
      <c r="AK32" s="1075">
        <v>30</v>
      </c>
      <c r="AL32" s="1066"/>
      <c r="AM32" s="1066"/>
      <c r="AN32" s="1066"/>
      <c r="AO32" s="1066"/>
      <c r="AP32" s="1066">
        <v>111</v>
      </c>
      <c r="AQ32" s="1066"/>
      <c r="AR32" s="1066"/>
      <c r="AS32" s="1066"/>
      <c r="AT32" s="1066"/>
      <c r="AU32" s="1066">
        <v>97</v>
      </c>
      <c r="AV32" s="1066"/>
      <c r="AW32" s="1066"/>
      <c r="AX32" s="1066"/>
      <c r="AY32" s="1066"/>
      <c r="AZ32" s="1137" t="s">
        <v>582</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390</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902</v>
      </c>
      <c r="AG63" s="1054"/>
      <c r="AH63" s="1054"/>
      <c r="AI63" s="1054"/>
      <c r="AJ63" s="1125"/>
      <c r="AK63" s="1126"/>
      <c r="AL63" s="1058"/>
      <c r="AM63" s="1058"/>
      <c r="AN63" s="1058"/>
      <c r="AO63" s="1058"/>
      <c r="AP63" s="1054">
        <v>1035</v>
      </c>
      <c r="AQ63" s="1054"/>
      <c r="AR63" s="1054"/>
      <c r="AS63" s="1054"/>
      <c r="AT63" s="1054"/>
      <c r="AU63" s="1054">
        <v>398</v>
      </c>
      <c r="AV63" s="1054"/>
      <c r="AW63" s="1054"/>
      <c r="AX63" s="1054"/>
      <c r="AY63" s="1054"/>
      <c r="AZ63" s="1120"/>
      <c r="BA63" s="1120"/>
      <c r="BB63" s="1120"/>
      <c r="BC63" s="1120"/>
      <c r="BD63" s="1120"/>
      <c r="BE63" s="1055"/>
      <c r="BF63" s="1055"/>
      <c r="BG63" s="1055"/>
      <c r="BH63" s="1055"/>
      <c r="BI63" s="1056"/>
      <c r="BJ63" s="1121" t="s">
        <v>411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413</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414</v>
      </c>
      <c r="W66" s="1097"/>
      <c r="X66" s="1097"/>
      <c r="Y66" s="1097"/>
      <c r="Z66" s="1098"/>
      <c r="AA66" s="1096" t="s">
        <v>396</v>
      </c>
      <c r="AB66" s="1097"/>
      <c r="AC66" s="1097"/>
      <c r="AD66" s="1097"/>
      <c r="AE66" s="1098"/>
      <c r="AF66" s="1102" t="s">
        <v>415</v>
      </c>
      <c r="AG66" s="1103"/>
      <c r="AH66" s="1103"/>
      <c r="AI66" s="1103"/>
      <c r="AJ66" s="1104"/>
      <c r="AK66" s="1096" t="s">
        <v>416</v>
      </c>
      <c r="AL66" s="1091"/>
      <c r="AM66" s="1091"/>
      <c r="AN66" s="1091"/>
      <c r="AO66" s="1092"/>
      <c r="AP66" s="1096" t="s">
        <v>417</v>
      </c>
      <c r="AQ66" s="1097"/>
      <c r="AR66" s="1097"/>
      <c r="AS66" s="1097"/>
      <c r="AT66" s="1098"/>
      <c r="AU66" s="1096" t="s">
        <v>418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584</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582</v>
      </c>
      <c r="AQ68" s="1077"/>
      <c r="AR68" s="1077"/>
      <c r="AS68" s="1077"/>
      <c r="AT68" s="1077"/>
      <c r="AU68" s="1077" t="s">
        <v>582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585</v>
      </c>
      <c r="C69" s="1070"/>
      <c r="D69" s="1070"/>
      <c r="E69" s="1070"/>
      <c r="F69" s="1070"/>
      <c r="G69" s="1070"/>
      <c r="H69" s="1070"/>
      <c r="I69" s="1070"/>
      <c r="J69" s="1070"/>
      <c r="K69" s="1070"/>
      <c r="L69" s="1070"/>
      <c r="M69" s="1070"/>
      <c r="N69" s="1070"/>
      <c r="O69" s="1070"/>
      <c r="P69" s="1071"/>
      <c r="Q69" s="1072">
        <v>430</v>
      </c>
      <c r="R69" s="1066"/>
      <c r="S69" s="1066"/>
      <c r="T69" s="1066"/>
      <c r="U69" s="1066"/>
      <c r="V69" s="1066">
        <v>425</v>
      </c>
      <c r="W69" s="1066"/>
      <c r="X69" s="1066"/>
      <c r="Y69" s="1066"/>
      <c r="Z69" s="1066"/>
      <c r="AA69" s="1066">
        <v>5</v>
      </c>
      <c r="AB69" s="1066"/>
      <c r="AC69" s="1066"/>
      <c r="AD69" s="1066"/>
      <c r="AE69" s="1066"/>
      <c r="AF69" s="1066">
        <v>5</v>
      </c>
      <c r="AG69" s="1066"/>
      <c r="AH69" s="1066"/>
      <c r="AI69" s="1066"/>
      <c r="AJ69" s="1066"/>
      <c r="AK69" s="1066" t="s">
        <v>582</v>
      </c>
      <c r="AL69" s="1066"/>
      <c r="AM69" s="1066"/>
      <c r="AN69" s="1066"/>
      <c r="AO69" s="1066"/>
      <c r="AP69" s="1066" t="s">
        <v>582</v>
      </c>
      <c r="AQ69" s="1066"/>
      <c r="AR69" s="1066"/>
      <c r="AS69" s="1066"/>
      <c r="AT69" s="1066"/>
      <c r="AU69" s="1066" t="s">
        <v>582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586</v>
      </c>
      <c r="C70" s="1070"/>
      <c r="D70" s="1070"/>
      <c r="E70" s="1070"/>
      <c r="F70" s="1070"/>
      <c r="G70" s="1070"/>
      <c r="H70" s="1070"/>
      <c r="I70" s="1070"/>
      <c r="J70" s="1070"/>
      <c r="K70" s="1070"/>
      <c r="L70" s="1070"/>
      <c r="M70" s="1070"/>
      <c r="N70" s="1070"/>
      <c r="O70" s="1070"/>
      <c r="P70" s="1071"/>
      <c r="Q70" s="1072">
        <v>285091</v>
      </c>
      <c r="R70" s="1066"/>
      <c r="S70" s="1066"/>
      <c r="T70" s="1066"/>
      <c r="U70" s="1066"/>
      <c r="V70" s="1066">
        <v>273242</v>
      </c>
      <c r="W70" s="1066"/>
      <c r="X70" s="1066"/>
      <c r="Y70" s="1066"/>
      <c r="Z70" s="1066"/>
      <c r="AA70" s="1066">
        <v>11849</v>
      </c>
      <c r="AB70" s="1066"/>
      <c r="AC70" s="1066"/>
      <c r="AD70" s="1066"/>
      <c r="AE70" s="1066"/>
      <c r="AF70" s="1066">
        <v>11849</v>
      </c>
      <c r="AG70" s="1066"/>
      <c r="AH70" s="1066"/>
      <c r="AI70" s="1066"/>
      <c r="AJ70" s="1066"/>
      <c r="AK70" s="1066">
        <v>343</v>
      </c>
      <c r="AL70" s="1066"/>
      <c r="AM70" s="1066"/>
      <c r="AN70" s="1066"/>
      <c r="AO70" s="1066"/>
      <c r="AP70" s="1066" t="s">
        <v>582</v>
      </c>
      <c r="AQ70" s="1066"/>
      <c r="AR70" s="1066"/>
      <c r="AS70" s="1066"/>
      <c r="AT70" s="1066"/>
      <c r="AU70" s="1066" t="s">
        <v>582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12418</v>
      </c>
      <c r="AG88" s="1054"/>
      <c r="AH88" s="1054"/>
      <c r="AI88" s="1054"/>
      <c r="AJ88" s="1054"/>
      <c r="AK88" s="1058"/>
      <c r="AL88" s="1058"/>
      <c r="AM88" s="1058"/>
      <c r="AN88" s="1058"/>
      <c r="AO88" s="1058"/>
      <c r="AP88" s="1054" t="s">
        <v>582</v>
      </c>
      <c r="AQ88" s="1054"/>
      <c r="AR88" s="1054"/>
      <c r="AS88" s="1054"/>
      <c r="AT88" s="1054"/>
      <c r="AU88" s="1054" t="s">
        <v>582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v>
      </c>
      <c r="CS102" s="1046"/>
      <c r="CT102" s="1046"/>
      <c r="CU102" s="1046"/>
      <c r="CV102" s="1047"/>
      <c r="CW102" s="1045" t="s">
        <v>582</v>
      </c>
      <c r="CX102" s="1046"/>
      <c r="CY102" s="1046"/>
      <c r="CZ102" s="1046"/>
      <c r="DA102" s="1047"/>
      <c r="DB102" s="1045" t="s">
        <v>582</v>
      </c>
      <c r="DC102" s="1046"/>
      <c r="DD102" s="1046"/>
      <c r="DE102" s="1046"/>
      <c r="DF102" s="1047"/>
      <c r="DG102" s="1045">
        <v>287</v>
      </c>
      <c r="DH102" s="1046"/>
      <c r="DI102" s="1046"/>
      <c r="DJ102" s="1046"/>
      <c r="DK102" s="1047"/>
      <c r="DL102" s="1045" t="s">
        <v>582</v>
      </c>
      <c r="DM102" s="1046"/>
      <c r="DN102" s="1046"/>
      <c r="DO102" s="1046"/>
      <c r="DP102" s="1047"/>
      <c r="DQ102" s="1045" t="s">
        <v>582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306</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306</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306</v>
      </c>
      <c r="DR109" s="989"/>
      <c r="DS109" s="989"/>
      <c r="DT109" s="989"/>
      <c r="DU109" s="990"/>
      <c r="DV109" s="991" t="s">
        <v>430</v>
      </c>
      <c r="DW109" s="989"/>
      <c r="DX109" s="989"/>
      <c r="DY109" s="989"/>
      <c r="DZ109" s="1020"/>
    </row>
    <row r="110" spans="1:131" s="248" customFormat="1" ht="26.25" customHeight="1">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1565370</v>
      </c>
      <c r="AB110" s="982"/>
      <c r="AC110" s="982"/>
      <c r="AD110" s="982"/>
      <c r="AE110" s="983"/>
      <c r="AF110" s="984">
        <v>1439589</v>
      </c>
      <c r="AG110" s="982"/>
      <c r="AH110" s="982"/>
      <c r="AI110" s="982"/>
      <c r="AJ110" s="983"/>
      <c r="AK110" s="984">
        <v>1399999</v>
      </c>
      <c r="AL110" s="982"/>
      <c r="AM110" s="982"/>
      <c r="AN110" s="982"/>
      <c r="AO110" s="983"/>
      <c r="AP110" s="985">
        <v>20.2</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13439028</v>
      </c>
      <c r="BR110" s="929"/>
      <c r="BS110" s="929"/>
      <c r="BT110" s="929"/>
      <c r="BU110" s="929"/>
      <c r="BV110" s="929">
        <v>12777453</v>
      </c>
      <c r="BW110" s="929"/>
      <c r="BX110" s="929"/>
      <c r="BY110" s="929"/>
      <c r="BZ110" s="929"/>
      <c r="CA110" s="929">
        <v>12556552</v>
      </c>
      <c r="CB110" s="929"/>
      <c r="CC110" s="929"/>
      <c r="CD110" s="929"/>
      <c r="CE110" s="929"/>
      <c r="CF110" s="953">
        <v>181.2</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436</v>
      </c>
      <c r="DH110" s="929"/>
      <c r="DI110" s="929"/>
      <c r="DJ110" s="929"/>
      <c r="DK110" s="929"/>
      <c r="DL110" s="929" t="s">
        <v>437</v>
      </c>
      <c r="DM110" s="929"/>
      <c r="DN110" s="929"/>
      <c r="DO110" s="929"/>
      <c r="DP110" s="929"/>
      <c r="DQ110" s="929" t="s">
        <v>436</v>
      </c>
      <c r="DR110" s="929"/>
      <c r="DS110" s="929"/>
      <c r="DT110" s="929"/>
      <c r="DU110" s="929"/>
      <c r="DV110" s="930" t="s">
        <v>436</v>
      </c>
      <c r="DW110" s="930"/>
      <c r="DX110" s="930"/>
      <c r="DY110" s="930"/>
      <c r="DZ110" s="931"/>
    </row>
    <row r="111" spans="1:131" s="248" customFormat="1" ht="26.25" customHeight="1">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437</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440</v>
      </c>
      <c r="BR111" s="901"/>
      <c r="BS111" s="901"/>
      <c r="BT111" s="901"/>
      <c r="BU111" s="901"/>
      <c r="BV111" s="901" t="s">
        <v>441</v>
      </c>
      <c r="BW111" s="901"/>
      <c r="BX111" s="901"/>
      <c r="BY111" s="901"/>
      <c r="BZ111" s="901"/>
      <c r="CA111" s="901" t="s">
        <v>441</v>
      </c>
      <c r="CB111" s="901"/>
      <c r="CC111" s="901"/>
      <c r="CD111" s="901"/>
      <c r="CE111" s="901"/>
      <c r="CF111" s="962" t="s">
        <v>441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440</v>
      </c>
      <c r="DH111" s="901"/>
      <c r="DI111" s="901"/>
      <c r="DJ111" s="901"/>
      <c r="DK111" s="901"/>
      <c r="DL111" s="901" t="s">
        <v>443</v>
      </c>
      <c r="DM111" s="901"/>
      <c r="DN111" s="901"/>
      <c r="DO111" s="901"/>
      <c r="DP111" s="901"/>
      <c r="DQ111" s="901" t="s">
        <v>441</v>
      </c>
      <c r="DR111" s="901"/>
      <c r="DS111" s="901"/>
      <c r="DT111" s="901"/>
      <c r="DU111" s="901"/>
      <c r="DV111" s="878" t="s">
        <v>441</v>
      </c>
      <c r="DW111" s="878"/>
      <c r="DX111" s="878"/>
      <c r="DY111" s="878"/>
      <c r="DZ111" s="879"/>
    </row>
    <row r="112" spans="1:131" s="248" customFormat="1" ht="26.25" customHeight="1">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440</v>
      </c>
      <c r="AG112" s="864"/>
      <c r="AH112" s="864"/>
      <c r="AI112" s="864"/>
      <c r="AJ112" s="865"/>
      <c r="AK112" s="866" t="s">
        <v>441</v>
      </c>
      <c r="AL112" s="864"/>
      <c r="AM112" s="864"/>
      <c r="AN112" s="864"/>
      <c r="AO112" s="865"/>
      <c r="AP112" s="911" t="s">
        <v>446</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577883</v>
      </c>
      <c r="BR112" s="901"/>
      <c r="BS112" s="901"/>
      <c r="BT112" s="901"/>
      <c r="BU112" s="901"/>
      <c r="BV112" s="901">
        <v>463966</v>
      </c>
      <c r="BW112" s="901"/>
      <c r="BX112" s="901"/>
      <c r="BY112" s="901"/>
      <c r="BZ112" s="901"/>
      <c r="CA112" s="901">
        <v>398526</v>
      </c>
      <c r="CB112" s="901"/>
      <c r="CC112" s="901"/>
      <c r="CD112" s="901"/>
      <c r="CE112" s="901"/>
      <c r="CF112" s="962">
        <v>5.8</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440</v>
      </c>
      <c r="DH112" s="901"/>
      <c r="DI112" s="901"/>
      <c r="DJ112" s="901"/>
      <c r="DK112" s="901"/>
      <c r="DL112" s="901" t="s">
        <v>130</v>
      </c>
      <c r="DM112" s="901"/>
      <c r="DN112" s="901"/>
      <c r="DO112" s="901"/>
      <c r="DP112" s="901"/>
      <c r="DQ112" s="901" t="s">
        <v>440</v>
      </c>
      <c r="DR112" s="901"/>
      <c r="DS112" s="901"/>
      <c r="DT112" s="901"/>
      <c r="DU112" s="901"/>
      <c r="DV112" s="878" t="s">
        <v>446</v>
      </c>
      <c r="DW112" s="878"/>
      <c r="DX112" s="878"/>
      <c r="DY112" s="878"/>
      <c r="DZ112" s="879"/>
    </row>
    <row r="113" spans="1:130" s="248" customFormat="1" ht="26.25" customHeight="1">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56538</v>
      </c>
      <c r="AB113" s="1010"/>
      <c r="AC113" s="1010"/>
      <c r="AD113" s="1010"/>
      <c r="AE113" s="1011"/>
      <c r="AF113" s="1012">
        <v>59342</v>
      </c>
      <c r="AG113" s="1010"/>
      <c r="AH113" s="1010"/>
      <c r="AI113" s="1010"/>
      <c r="AJ113" s="1011"/>
      <c r="AK113" s="1012">
        <v>59962</v>
      </c>
      <c r="AL113" s="1010"/>
      <c r="AM113" s="1010"/>
      <c r="AN113" s="1010"/>
      <c r="AO113" s="1011"/>
      <c r="AP113" s="1013">
        <v>0.9</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t="s">
        <v>130</v>
      </c>
      <c r="BR113" s="901"/>
      <c r="BS113" s="901"/>
      <c r="BT113" s="901"/>
      <c r="BU113" s="901"/>
      <c r="BV113" s="901" t="s">
        <v>441</v>
      </c>
      <c r="BW113" s="901"/>
      <c r="BX113" s="901"/>
      <c r="BY113" s="901"/>
      <c r="BZ113" s="901"/>
      <c r="CA113" s="901" t="s">
        <v>441</v>
      </c>
      <c r="CB113" s="901"/>
      <c r="CC113" s="901"/>
      <c r="CD113" s="901"/>
      <c r="CE113" s="901"/>
      <c r="CF113" s="962" t="s">
        <v>441</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441</v>
      </c>
      <c r="DM113" s="864"/>
      <c r="DN113" s="864"/>
      <c r="DO113" s="864"/>
      <c r="DP113" s="865"/>
      <c r="DQ113" s="866" t="s">
        <v>440</v>
      </c>
      <c r="DR113" s="864"/>
      <c r="DS113" s="864"/>
      <c r="DT113" s="864"/>
      <c r="DU113" s="865"/>
      <c r="DV113" s="911" t="s">
        <v>441</v>
      </c>
      <c r="DW113" s="912"/>
      <c r="DX113" s="912"/>
      <c r="DY113" s="912"/>
      <c r="DZ113" s="913"/>
    </row>
    <row r="114" spans="1:130" s="248" customFormat="1" ht="26.25" customHeight="1">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130</v>
      </c>
      <c r="AB114" s="864"/>
      <c r="AC114" s="864"/>
      <c r="AD114" s="864"/>
      <c r="AE114" s="865"/>
      <c r="AF114" s="866" t="s">
        <v>446</v>
      </c>
      <c r="AG114" s="864"/>
      <c r="AH114" s="864"/>
      <c r="AI114" s="864"/>
      <c r="AJ114" s="865"/>
      <c r="AK114" s="866" t="s">
        <v>446</v>
      </c>
      <c r="AL114" s="864"/>
      <c r="AM114" s="864"/>
      <c r="AN114" s="864"/>
      <c r="AO114" s="865"/>
      <c r="AP114" s="911" t="s">
        <v>441</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2442107</v>
      </c>
      <c r="BR114" s="901"/>
      <c r="BS114" s="901"/>
      <c r="BT114" s="901"/>
      <c r="BU114" s="901"/>
      <c r="BV114" s="901">
        <v>2516094</v>
      </c>
      <c r="BW114" s="901"/>
      <c r="BX114" s="901"/>
      <c r="BY114" s="901"/>
      <c r="BZ114" s="901"/>
      <c r="CA114" s="901">
        <v>2571473</v>
      </c>
      <c r="CB114" s="901"/>
      <c r="CC114" s="901"/>
      <c r="CD114" s="901"/>
      <c r="CE114" s="901"/>
      <c r="CF114" s="962">
        <v>37.1</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446</v>
      </c>
      <c r="DM114" s="864"/>
      <c r="DN114" s="864"/>
      <c r="DO114" s="864"/>
      <c r="DP114" s="865"/>
      <c r="DQ114" s="866" t="s">
        <v>455</v>
      </c>
      <c r="DR114" s="864"/>
      <c r="DS114" s="864"/>
      <c r="DT114" s="864"/>
      <c r="DU114" s="865"/>
      <c r="DV114" s="911" t="s">
        <v>455</v>
      </c>
      <c r="DW114" s="912"/>
      <c r="DX114" s="912"/>
      <c r="DY114" s="912"/>
      <c r="DZ114" s="913"/>
    </row>
    <row r="115" spans="1:130" s="248" customFormat="1" ht="26.25" customHeight="1">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446</v>
      </c>
      <c r="AB115" s="1010"/>
      <c r="AC115" s="1010"/>
      <c r="AD115" s="1010"/>
      <c r="AE115" s="1011"/>
      <c r="AF115" s="1012" t="s">
        <v>455</v>
      </c>
      <c r="AG115" s="1010"/>
      <c r="AH115" s="1010"/>
      <c r="AI115" s="1010"/>
      <c r="AJ115" s="1011"/>
      <c r="AK115" s="1012" t="s">
        <v>130</v>
      </c>
      <c r="AL115" s="1010"/>
      <c r="AM115" s="1010"/>
      <c r="AN115" s="1010"/>
      <c r="AO115" s="1011"/>
      <c r="AP115" s="1013" t="s">
        <v>446</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t="s">
        <v>441</v>
      </c>
      <c r="BR115" s="901"/>
      <c r="BS115" s="901"/>
      <c r="BT115" s="901"/>
      <c r="BU115" s="901"/>
      <c r="BV115" s="901" t="s">
        <v>130</v>
      </c>
      <c r="BW115" s="901"/>
      <c r="BX115" s="901"/>
      <c r="BY115" s="901"/>
      <c r="BZ115" s="901"/>
      <c r="CA115" s="901" t="s">
        <v>441</v>
      </c>
      <c r="CB115" s="901"/>
      <c r="CC115" s="901"/>
      <c r="CD115" s="901"/>
      <c r="CE115" s="901"/>
      <c r="CF115" s="962" t="s">
        <v>446</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455</v>
      </c>
      <c r="DH115" s="864"/>
      <c r="DI115" s="864"/>
      <c r="DJ115" s="864"/>
      <c r="DK115" s="865"/>
      <c r="DL115" s="866" t="s">
        <v>130</v>
      </c>
      <c r="DM115" s="864"/>
      <c r="DN115" s="864"/>
      <c r="DO115" s="864"/>
      <c r="DP115" s="865"/>
      <c r="DQ115" s="866" t="s">
        <v>440</v>
      </c>
      <c r="DR115" s="864"/>
      <c r="DS115" s="864"/>
      <c r="DT115" s="864"/>
      <c r="DU115" s="865"/>
      <c r="DV115" s="911" t="s">
        <v>130</v>
      </c>
      <c r="DW115" s="912"/>
      <c r="DX115" s="912"/>
      <c r="DY115" s="912"/>
      <c r="DZ115" s="913"/>
    </row>
    <row r="116" spans="1:130" s="248" customFormat="1" ht="26.25" customHeight="1">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36</v>
      </c>
      <c r="AB116" s="864"/>
      <c r="AC116" s="864"/>
      <c r="AD116" s="864"/>
      <c r="AE116" s="865"/>
      <c r="AF116" s="866">
        <v>31</v>
      </c>
      <c r="AG116" s="864"/>
      <c r="AH116" s="864"/>
      <c r="AI116" s="864"/>
      <c r="AJ116" s="865"/>
      <c r="AK116" s="866">
        <v>102</v>
      </c>
      <c r="AL116" s="864"/>
      <c r="AM116" s="864"/>
      <c r="AN116" s="864"/>
      <c r="AO116" s="865"/>
      <c r="AP116" s="911">
        <v>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455</v>
      </c>
      <c r="BR116" s="901"/>
      <c r="BS116" s="901"/>
      <c r="BT116" s="901"/>
      <c r="BU116" s="901"/>
      <c r="BV116" s="901" t="s">
        <v>441</v>
      </c>
      <c r="BW116" s="901"/>
      <c r="BX116" s="901"/>
      <c r="BY116" s="901"/>
      <c r="BZ116" s="901"/>
      <c r="CA116" s="901" t="s">
        <v>441</v>
      </c>
      <c r="CB116" s="901"/>
      <c r="CC116" s="901"/>
      <c r="CD116" s="901"/>
      <c r="CE116" s="901"/>
      <c r="CF116" s="962" t="s">
        <v>440</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130</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1621944</v>
      </c>
      <c r="AB117" s="996"/>
      <c r="AC117" s="996"/>
      <c r="AD117" s="996"/>
      <c r="AE117" s="997"/>
      <c r="AF117" s="998">
        <v>1498962</v>
      </c>
      <c r="AG117" s="996"/>
      <c r="AH117" s="996"/>
      <c r="AI117" s="996"/>
      <c r="AJ117" s="997"/>
      <c r="AK117" s="998">
        <v>1460063</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441</v>
      </c>
      <c r="BR117" s="901"/>
      <c r="BS117" s="901"/>
      <c r="BT117" s="901"/>
      <c r="BU117" s="901"/>
      <c r="BV117" s="901" t="s">
        <v>446</v>
      </c>
      <c r="BW117" s="901"/>
      <c r="BX117" s="901"/>
      <c r="BY117" s="901"/>
      <c r="BZ117" s="901"/>
      <c r="CA117" s="901" t="s">
        <v>446</v>
      </c>
      <c r="CB117" s="901"/>
      <c r="CC117" s="901"/>
      <c r="CD117" s="901"/>
      <c r="CE117" s="901"/>
      <c r="CF117" s="962" t="s">
        <v>130</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446</v>
      </c>
      <c r="DM117" s="864"/>
      <c r="DN117" s="864"/>
      <c r="DO117" s="864"/>
      <c r="DP117" s="865"/>
      <c r="DQ117" s="866" t="s">
        <v>446</v>
      </c>
      <c r="DR117" s="864"/>
      <c r="DS117" s="864"/>
      <c r="DT117" s="864"/>
      <c r="DU117" s="865"/>
      <c r="DV117" s="911" t="s">
        <v>441</v>
      </c>
      <c r="DW117" s="912"/>
      <c r="DX117" s="912"/>
      <c r="DY117" s="912"/>
      <c r="DZ117" s="913"/>
    </row>
    <row r="118" spans="1:130" s="248" customFormat="1" ht="26.25" customHeight="1">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306</v>
      </c>
      <c r="AL118" s="989"/>
      <c r="AM118" s="989"/>
      <c r="AN118" s="989"/>
      <c r="AO118" s="990"/>
      <c r="AP118" s="992" t="s">
        <v>430</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441</v>
      </c>
      <c r="BR118" s="932"/>
      <c r="BS118" s="932"/>
      <c r="BT118" s="932"/>
      <c r="BU118" s="932"/>
      <c r="BV118" s="932" t="s">
        <v>130</v>
      </c>
      <c r="BW118" s="932"/>
      <c r="BX118" s="932"/>
      <c r="BY118" s="932"/>
      <c r="BZ118" s="932"/>
      <c r="CA118" s="932" t="s">
        <v>441</v>
      </c>
      <c r="CB118" s="932"/>
      <c r="CC118" s="932"/>
      <c r="CD118" s="932"/>
      <c r="CE118" s="932"/>
      <c r="CF118" s="962" t="s">
        <v>130</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446</v>
      </c>
      <c r="DM118" s="864"/>
      <c r="DN118" s="864"/>
      <c r="DO118" s="864"/>
      <c r="DP118" s="865"/>
      <c r="DQ118" s="866" t="s">
        <v>446</v>
      </c>
      <c r="DR118" s="864"/>
      <c r="DS118" s="864"/>
      <c r="DT118" s="864"/>
      <c r="DU118" s="865"/>
      <c r="DV118" s="911" t="s">
        <v>441</v>
      </c>
      <c r="DW118" s="912"/>
      <c r="DX118" s="912"/>
      <c r="DY118" s="912"/>
      <c r="DZ118" s="913"/>
    </row>
    <row r="119" spans="1:130" s="248" customFormat="1" ht="26.25" customHeight="1">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446</v>
      </c>
      <c r="AB119" s="982"/>
      <c r="AC119" s="982"/>
      <c r="AD119" s="982"/>
      <c r="AE119" s="983"/>
      <c r="AF119" s="984" t="s">
        <v>441</v>
      </c>
      <c r="AG119" s="982"/>
      <c r="AH119" s="982"/>
      <c r="AI119" s="982"/>
      <c r="AJ119" s="983"/>
      <c r="AK119" s="984" t="s">
        <v>130</v>
      </c>
      <c r="AL119" s="982"/>
      <c r="AM119" s="982"/>
      <c r="AN119" s="982"/>
      <c r="AO119" s="983"/>
      <c r="AP119" s="985" t="s">
        <v>440</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467</v>
      </c>
      <c r="BP119" s="965"/>
      <c r="BQ119" s="969">
        <v>16459018</v>
      </c>
      <c r="BR119" s="932"/>
      <c r="BS119" s="932"/>
      <c r="BT119" s="932"/>
      <c r="BU119" s="932"/>
      <c r="BV119" s="932">
        <v>15757513</v>
      </c>
      <c r="BW119" s="932"/>
      <c r="BX119" s="932"/>
      <c r="BY119" s="932"/>
      <c r="BZ119" s="932"/>
      <c r="CA119" s="932">
        <v>15526551</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455</v>
      </c>
      <c r="DM119" s="847"/>
      <c r="DN119" s="847"/>
      <c r="DO119" s="847"/>
      <c r="DP119" s="848"/>
      <c r="DQ119" s="849" t="s">
        <v>130</v>
      </c>
      <c r="DR119" s="847"/>
      <c r="DS119" s="847"/>
      <c r="DT119" s="847"/>
      <c r="DU119" s="848"/>
      <c r="DV119" s="935" t="s">
        <v>446</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446</v>
      </c>
      <c r="AL120" s="864"/>
      <c r="AM120" s="864"/>
      <c r="AN120" s="864"/>
      <c r="AO120" s="865"/>
      <c r="AP120" s="911" t="s">
        <v>446</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8387337</v>
      </c>
      <c r="BR120" s="929"/>
      <c r="BS120" s="929"/>
      <c r="BT120" s="929"/>
      <c r="BU120" s="929"/>
      <c r="BV120" s="929">
        <v>8416305</v>
      </c>
      <c r="BW120" s="929"/>
      <c r="BX120" s="929"/>
      <c r="BY120" s="929"/>
      <c r="BZ120" s="929"/>
      <c r="CA120" s="929">
        <v>8487141</v>
      </c>
      <c r="CB120" s="929"/>
      <c r="CC120" s="929"/>
      <c r="CD120" s="929"/>
      <c r="CE120" s="929"/>
      <c r="CF120" s="953">
        <v>122.5</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432854</v>
      </c>
      <c r="DH120" s="929"/>
      <c r="DI120" s="929"/>
      <c r="DJ120" s="929"/>
      <c r="DK120" s="929"/>
      <c r="DL120" s="929">
        <v>343348</v>
      </c>
      <c r="DM120" s="929"/>
      <c r="DN120" s="929"/>
      <c r="DO120" s="929"/>
      <c r="DP120" s="929"/>
      <c r="DQ120" s="929">
        <v>301360</v>
      </c>
      <c r="DR120" s="929"/>
      <c r="DS120" s="929"/>
      <c r="DT120" s="929"/>
      <c r="DU120" s="929"/>
      <c r="DV120" s="930">
        <v>4.3</v>
      </c>
      <c r="DW120" s="930"/>
      <c r="DX120" s="930"/>
      <c r="DY120" s="930"/>
      <c r="DZ120" s="931"/>
    </row>
    <row r="121" spans="1:130" s="248" customFormat="1" ht="26.25" customHeight="1">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446</v>
      </c>
      <c r="AB121" s="864"/>
      <c r="AC121" s="864"/>
      <c r="AD121" s="864"/>
      <c r="AE121" s="865"/>
      <c r="AF121" s="866" t="s">
        <v>130</v>
      </c>
      <c r="AG121" s="864"/>
      <c r="AH121" s="864"/>
      <c r="AI121" s="864"/>
      <c r="AJ121" s="865"/>
      <c r="AK121" s="866" t="s">
        <v>441</v>
      </c>
      <c r="AL121" s="864"/>
      <c r="AM121" s="864"/>
      <c r="AN121" s="864"/>
      <c r="AO121" s="865"/>
      <c r="AP121" s="911" t="s">
        <v>130</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466177</v>
      </c>
      <c r="BR121" s="901"/>
      <c r="BS121" s="901"/>
      <c r="BT121" s="901"/>
      <c r="BU121" s="901"/>
      <c r="BV121" s="901">
        <v>462527</v>
      </c>
      <c r="BW121" s="901"/>
      <c r="BX121" s="901"/>
      <c r="BY121" s="901"/>
      <c r="BZ121" s="901"/>
      <c r="CA121" s="901">
        <v>474687</v>
      </c>
      <c r="CB121" s="901"/>
      <c r="CC121" s="901"/>
      <c r="CD121" s="901"/>
      <c r="CE121" s="901"/>
      <c r="CF121" s="962">
        <v>6.8</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145029</v>
      </c>
      <c r="DH121" s="901"/>
      <c r="DI121" s="901"/>
      <c r="DJ121" s="901"/>
      <c r="DK121" s="901"/>
      <c r="DL121" s="901">
        <v>120618</v>
      </c>
      <c r="DM121" s="901"/>
      <c r="DN121" s="901"/>
      <c r="DO121" s="901"/>
      <c r="DP121" s="901"/>
      <c r="DQ121" s="901">
        <v>97166</v>
      </c>
      <c r="DR121" s="901"/>
      <c r="DS121" s="901"/>
      <c r="DT121" s="901"/>
      <c r="DU121" s="901"/>
      <c r="DV121" s="878">
        <v>1.4</v>
      </c>
      <c r="DW121" s="878"/>
      <c r="DX121" s="878"/>
      <c r="DY121" s="878"/>
      <c r="DZ121" s="879"/>
    </row>
    <row r="122" spans="1:130" s="248" customFormat="1" ht="26.25" customHeight="1">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455</v>
      </c>
      <c r="AG122" s="864"/>
      <c r="AH122" s="864"/>
      <c r="AI122" s="864"/>
      <c r="AJ122" s="865"/>
      <c r="AK122" s="866" t="s">
        <v>130</v>
      </c>
      <c r="AL122" s="864"/>
      <c r="AM122" s="864"/>
      <c r="AN122" s="864"/>
      <c r="AO122" s="865"/>
      <c r="AP122" s="911" t="s">
        <v>446</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11187399</v>
      </c>
      <c r="BR122" s="932"/>
      <c r="BS122" s="932"/>
      <c r="BT122" s="932"/>
      <c r="BU122" s="932"/>
      <c r="BV122" s="932">
        <v>10578838</v>
      </c>
      <c r="BW122" s="932"/>
      <c r="BX122" s="932"/>
      <c r="BY122" s="932"/>
      <c r="BZ122" s="932"/>
      <c r="CA122" s="932">
        <v>10380884</v>
      </c>
      <c r="CB122" s="932"/>
      <c r="CC122" s="932"/>
      <c r="CD122" s="932"/>
      <c r="CE122" s="932"/>
      <c r="CF122" s="933">
        <v>149.80000000000001</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446</v>
      </c>
      <c r="DH122" s="901"/>
      <c r="DI122" s="901"/>
      <c r="DJ122" s="901"/>
      <c r="DK122" s="901"/>
      <c r="DL122" s="901" t="s">
        <v>446</v>
      </c>
      <c r="DM122" s="901"/>
      <c r="DN122" s="901"/>
      <c r="DO122" s="901"/>
      <c r="DP122" s="901"/>
      <c r="DQ122" s="901" t="s">
        <v>441</v>
      </c>
      <c r="DR122" s="901"/>
      <c r="DS122" s="901"/>
      <c r="DT122" s="901"/>
      <c r="DU122" s="901"/>
      <c r="DV122" s="878" t="s">
        <v>446</v>
      </c>
      <c r="DW122" s="878"/>
      <c r="DX122" s="878"/>
      <c r="DY122" s="878"/>
      <c r="DZ122" s="879"/>
    </row>
    <row r="123" spans="1:130" s="248" customFormat="1" ht="26.25" customHeight="1">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446</v>
      </c>
      <c r="AG123" s="864"/>
      <c r="AH123" s="864"/>
      <c r="AI123" s="864"/>
      <c r="AJ123" s="865"/>
      <c r="AK123" s="866" t="s">
        <v>446</v>
      </c>
      <c r="AL123" s="864"/>
      <c r="AM123" s="864"/>
      <c r="AN123" s="864"/>
      <c r="AO123" s="865"/>
      <c r="AP123" s="911" t="s">
        <v>441</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478</v>
      </c>
      <c r="BP123" s="965"/>
      <c r="BQ123" s="919">
        <v>20040913</v>
      </c>
      <c r="BR123" s="920"/>
      <c r="BS123" s="920"/>
      <c r="BT123" s="920"/>
      <c r="BU123" s="920"/>
      <c r="BV123" s="920">
        <v>19457670</v>
      </c>
      <c r="BW123" s="920"/>
      <c r="BX123" s="920"/>
      <c r="BY123" s="920"/>
      <c r="BZ123" s="920"/>
      <c r="CA123" s="920">
        <v>19342712</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441</v>
      </c>
      <c r="DH123" s="864"/>
      <c r="DI123" s="864"/>
      <c r="DJ123" s="864"/>
      <c r="DK123" s="865"/>
      <c r="DL123" s="866" t="s">
        <v>441</v>
      </c>
      <c r="DM123" s="864"/>
      <c r="DN123" s="864"/>
      <c r="DO123" s="864"/>
      <c r="DP123" s="865"/>
      <c r="DQ123" s="866" t="s">
        <v>446</v>
      </c>
      <c r="DR123" s="864"/>
      <c r="DS123" s="864"/>
      <c r="DT123" s="864"/>
      <c r="DU123" s="865"/>
      <c r="DV123" s="911" t="s">
        <v>446</v>
      </c>
      <c r="DW123" s="912"/>
      <c r="DX123" s="912"/>
      <c r="DY123" s="912"/>
      <c r="DZ123" s="913"/>
    </row>
    <row r="124" spans="1:130" s="248" customFormat="1" ht="26.25" customHeight="1" thickBot="1">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455</v>
      </c>
      <c r="AB124" s="864"/>
      <c r="AC124" s="864"/>
      <c r="AD124" s="864"/>
      <c r="AE124" s="865"/>
      <c r="AF124" s="866" t="s">
        <v>446</v>
      </c>
      <c r="AG124" s="864"/>
      <c r="AH124" s="864"/>
      <c r="AI124" s="864"/>
      <c r="AJ124" s="865"/>
      <c r="AK124" s="866" t="s">
        <v>455</v>
      </c>
      <c r="AL124" s="864"/>
      <c r="AM124" s="864"/>
      <c r="AN124" s="864"/>
      <c r="AO124" s="865"/>
      <c r="AP124" s="911" t="s">
        <v>441</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441</v>
      </c>
      <c r="BR124" s="918"/>
      <c r="BS124" s="918"/>
      <c r="BT124" s="918"/>
      <c r="BU124" s="918"/>
      <c r="BV124" s="918" t="s">
        <v>455</v>
      </c>
      <c r="BW124" s="918"/>
      <c r="BX124" s="918"/>
      <c r="BY124" s="918"/>
      <c r="BZ124" s="918"/>
      <c r="CA124" s="918" t="s">
        <v>130</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455</v>
      </c>
      <c r="DH124" s="847"/>
      <c r="DI124" s="847"/>
      <c r="DJ124" s="847"/>
      <c r="DK124" s="848"/>
      <c r="DL124" s="849" t="s">
        <v>446</v>
      </c>
      <c r="DM124" s="847"/>
      <c r="DN124" s="847"/>
      <c r="DO124" s="847"/>
      <c r="DP124" s="848"/>
      <c r="DQ124" s="849" t="s">
        <v>446</v>
      </c>
      <c r="DR124" s="847"/>
      <c r="DS124" s="847"/>
      <c r="DT124" s="847"/>
      <c r="DU124" s="848"/>
      <c r="DV124" s="935" t="s">
        <v>455</v>
      </c>
      <c r="DW124" s="936"/>
      <c r="DX124" s="936"/>
      <c r="DY124" s="936"/>
      <c r="DZ124" s="937"/>
    </row>
    <row r="125" spans="1:130" s="248" customFormat="1" ht="26.25" customHeight="1">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446</v>
      </c>
      <c r="AB125" s="864"/>
      <c r="AC125" s="864"/>
      <c r="AD125" s="864"/>
      <c r="AE125" s="865"/>
      <c r="AF125" s="866" t="s">
        <v>446</v>
      </c>
      <c r="AG125" s="864"/>
      <c r="AH125" s="864"/>
      <c r="AI125" s="864"/>
      <c r="AJ125" s="865"/>
      <c r="AK125" s="866" t="s">
        <v>455</v>
      </c>
      <c r="AL125" s="864"/>
      <c r="AM125" s="864"/>
      <c r="AN125" s="864"/>
      <c r="AO125" s="865"/>
      <c r="AP125" s="911" t="s">
        <v>446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446</v>
      </c>
      <c r="DH125" s="929"/>
      <c r="DI125" s="929"/>
      <c r="DJ125" s="929"/>
      <c r="DK125" s="929"/>
      <c r="DL125" s="929" t="s">
        <v>446</v>
      </c>
      <c r="DM125" s="929"/>
      <c r="DN125" s="929"/>
      <c r="DO125" s="929"/>
      <c r="DP125" s="929"/>
      <c r="DQ125" s="929" t="s">
        <v>441</v>
      </c>
      <c r="DR125" s="929"/>
      <c r="DS125" s="929"/>
      <c r="DT125" s="929"/>
      <c r="DU125" s="929"/>
      <c r="DV125" s="930" t="s">
        <v>455</v>
      </c>
      <c r="DW125" s="930"/>
      <c r="DX125" s="930"/>
      <c r="DY125" s="930"/>
      <c r="DZ125" s="931"/>
    </row>
    <row r="126" spans="1:130" s="248" customFormat="1" ht="26.25" customHeight="1" thickBot="1">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455</v>
      </c>
      <c r="AB126" s="864"/>
      <c r="AC126" s="864"/>
      <c r="AD126" s="864"/>
      <c r="AE126" s="865"/>
      <c r="AF126" s="866" t="s">
        <v>441</v>
      </c>
      <c r="AG126" s="864"/>
      <c r="AH126" s="864"/>
      <c r="AI126" s="864"/>
      <c r="AJ126" s="865"/>
      <c r="AK126" s="866" t="s">
        <v>455</v>
      </c>
      <c r="AL126" s="864"/>
      <c r="AM126" s="864"/>
      <c r="AN126" s="864"/>
      <c r="AO126" s="865"/>
      <c r="AP126" s="911" t="s">
        <v>455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455</v>
      </c>
      <c r="DH126" s="901"/>
      <c r="DI126" s="901"/>
      <c r="DJ126" s="901"/>
      <c r="DK126" s="901"/>
      <c r="DL126" s="901" t="s">
        <v>446</v>
      </c>
      <c r="DM126" s="901"/>
      <c r="DN126" s="901"/>
      <c r="DO126" s="901"/>
      <c r="DP126" s="901"/>
      <c r="DQ126" s="901" t="s">
        <v>455</v>
      </c>
      <c r="DR126" s="901"/>
      <c r="DS126" s="901"/>
      <c r="DT126" s="901"/>
      <c r="DU126" s="901"/>
      <c r="DV126" s="878" t="s">
        <v>441</v>
      </c>
      <c r="DW126" s="878"/>
      <c r="DX126" s="878"/>
      <c r="DY126" s="878"/>
      <c r="DZ126" s="879"/>
    </row>
    <row r="127" spans="1:130" s="248" customFormat="1" ht="26.25" customHeight="1">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446</v>
      </c>
      <c r="AB127" s="864"/>
      <c r="AC127" s="864"/>
      <c r="AD127" s="864"/>
      <c r="AE127" s="865"/>
      <c r="AF127" s="866" t="s">
        <v>446</v>
      </c>
      <c r="AG127" s="864"/>
      <c r="AH127" s="864"/>
      <c r="AI127" s="864"/>
      <c r="AJ127" s="865"/>
      <c r="AK127" s="866" t="s">
        <v>455</v>
      </c>
      <c r="AL127" s="864"/>
      <c r="AM127" s="864"/>
      <c r="AN127" s="864"/>
      <c r="AO127" s="865"/>
      <c r="AP127" s="911" t="s">
        <v>446</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446</v>
      </c>
      <c r="DM127" s="901"/>
      <c r="DN127" s="901"/>
      <c r="DO127" s="901"/>
      <c r="DP127" s="901"/>
      <c r="DQ127" s="901" t="s">
        <v>446</v>
      </c>
      <c r="DR127" s="901"/>
      <c r="DS127" s="901"/>
      <c r="DT127" s="901"/>
      <c r="DU127" s="901"/>
      <c r="DV127" s="878" t="s">
        <v>455</v>
      </c>
      <c r="DW127" s="878"/>
      <c r="DX127" s="878"/>
      <c r="DY127" s="878"/>
      <c r="DZ127" s="879"/>
    </row>
    <row r="128" spans="1:130" s="248" customFormat="1" ht="26.25" customHeight="1" thickBot="1">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53425</v>
      </c>
      <c r="AB128" s="885"/>
      <c r="AC128" s="885"/>
      <c r="AD128" s="885"/>
      <c r="AE128" s="886"/>
      <c r="AF128" s="887">
        <v>47864</v>
      </c>
      <c r="AG128" s="885"/>
      <c r="AH128" s="885"/>
      <c r="AI128" s="885"/>
      <c r="AJ128" s="886"/>
      <c r="AK128" s="887">
        <v>42089</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446</v>
      </c>
      <c r="BG128" s="871"/>
      <c r="BH128" s="871"/>
      <c r="BI128" s="871"/>
      <c r="BJ128" s="871"/>
      <c r="BK128" s="871"/>
      <c r="BL128" s="894"/>
      <c r="BM128" s="870">
        <v>13.73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443</v>
      </c>
      <c r="DH128" s="875"/>
      <c r="DI128" s="875"/>
      <c r="DJ128" s="875"/>
      <c r="DK128" s="875"/>
      <c r="DL128" s="875" t="s">
        <v>130</v>
      </c>
      <c r="DM128" s="875"/>
      <c r="DN128" s="875"/>
      <c r="DO128" s="875"/>
      <c r="DP128" s="875"/>
      <c r="DQ128" s="875" t="s">
        <v>130</v>
      </c>
      <c r="DR128" s="875"/>
      <c r="DS128" s="875"/>
      <c r="DT128" s="875"/>
      <c r="DU128" s="875"/>
      <c r="DV128" s="876" t="s">
        <v>130</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8066295</v>
      </c>
      <c r="AB129" s="864"/>
      <c r="AC129" s="864"/>
      <c r="AD129" s="864"/>
      <c r="AE129" s="865"/>
      <c r="AF129" s="866">
        <v>7928464</v>
      </c>
      <c r="AG129" s="864"/>
      <c r="AH129" s="864"/>
      <c r="AI129" s="864"/>
      <c r="AJ129" s="865"/>
      <c r="AK129" s="866">
        <v>8065982</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130</v>
      </c>
      <c r="BG129" s="854"/>
      <c r="BH129" s="854"/>
      <c r="BI129" s="854"/>
      <c r="BJ129" s="854"/>
      <c r="BK129" s="854"/>
      <c r="BL129" s="855"/>
      <c r="BM129" s="853">
        <v>18.73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1274665</v>
      </c>
      <c r="AB130" s="864"/>
      <c r="AC130" s="864"/>
      <c r="AD130" s="864"/>
      <c r="AE130" s="865"/>
      <c r="AF130" s="866">
        <v>1193832</v>
      </c>
      <c r="AG130" s="864"/>
      <c r="AH130" s="864"/>
      <c r="AI130" s="864"/>
      <c r="AJ130" s="865"/>
      <c r="AK130" s="866">
        <v>1135166</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6791630</v>
      </c>
      <c r="AB131" s="847"/>
      <c r="AC131" s="847"/>
      <c r="AD131" s="847"/>
      <c r="AE131" s="848"/>
      <c r="AF131" s="849">
        <v>6734632</v>
      </c>
      <c r="AG131" s="847"/>
      <c r="AH131" s="847"/>
      <c r="AI131" s="847"/>
      <c r="AJ131" s="848"/>
      <c r="AK131" s="849">
        <v>6930816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t="s">
        <v>130</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4.326708021</v>
      </c>
      <c r="AB132" s="827"/>
      <c r="AC132" s="827"/>
      <c r="AD132" s="827"/>
      <c r="AE132" s="828"/>
      <c r="AF132" s="829">
        <v>3.8200454009999998</v>
      </c>
      <c r="AG132" s="827"/>
      <c r="AH132" s="827"/>
      <c r="AI132" s="827"/>
      <c r="AJ132" s="828"/>
      <c r="AK132" s="829">
        <v>4.0804430529999998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4.7</v>
      </c>
      <c r="AB133" s="806"/>
      <c r="AC133" s="806"/>
      <c r="AD133" s="806"/>
      <c r="AE133" s="807"/>
      <c r="AF133" s="805">
        <v>4.2</v>
      </c>
      <c r="AG133" s="806"/>
      <c r="AH133" s="806"/>
      <c r="AI133" s="806"/>
      <c r="AJ133" s="807"/>
      <c r="AK133" s="805">
        <v>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Rfs8bsoisnpVDDOayOqsEDVuFLdr2Ir/ypv1MieVhzUwrzDXnZMSL+0VAy8suVxUlSeQxo/xb/rYt5e37yfnA==" saltValue="zHm1idbM1+FIliEDjLIe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hif9apKxGOBBEpEHwbMCq9+wLvTpSYcWdJRYm/q3074AHqIXbHqaN//+KPa3oYR/yY3UdQO9w+N6anZJMGkm3w==" saltValue="QIgnGiYh42ZJtZFIS6UyR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UfHq9fl1U59oSFENWEQ0sepqwCkoqFDhqq7Ca+kvGZRInINuB+N4jOnmpr/RVIa7YH1YbVGX0iuTE2aXP9ZWw==" saltValue="gli88RRP7ES43GYaSoDkE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2774849</v>
      </c>
      <c r="AP9" s="314">
        <v>134878</v>
      </c>
      <c r="AQ9" s="315">
        <v>71124</v>
      </c>
      <c r="AR9" s="316">
        <v>89.6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9358</v>
      </c>
      <c r="AP10" s="317">
        <v>455</v>
      </c>
      <c r="AQ10" s="318">
        <v>8282</v>
      </c>
      <c r="AR10" s="319">
        <v>-94.5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547</v>
      </c>
      <c r="AR11" s="319" t="s">
        <v>516</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v>5</v>
      </c>
      <c r="AR12" s="319" t="s">
        <v>516</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137619</v>
      </c>
      <c r="AP13" s="317">
        <v>6689</v>
      </c>
      <c r="AQ13" s="318">
        <v>2930</v>
      </c>
      <c r="AR13" s="319">
        <v>128.30000000000001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174087</v>
      </c>
      <c r="AP14" s="317">
        <v>8462</v>
      </c>
      <c r="AQ14" s="318">
        <v>1382</v>
      </c>
      <c r="AR14" s="319">
        <v>512.29999999999995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-274849</v>
      </c>
      <c r="AP15" s="317">
        <v>-13360</v>
      </c>
      <c r="AQ15" s="318">
        <v>-4924</v>
      </c>
      <c r="AR15" s="319">
        <v>171.3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2821064</v>
      </c>
      <c r="AP16" s="317">
        <v>137125</v>
      </c>
      <c r="AQ16" s="318">
        <v>79347</v>
      </c>
      <c r="AR16" s="319">
        <v>72.8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13.46</v>
      </c>
      <c r="AP21" s="331">
        <v>7.49</v>
      </c>
      <c r="AQ21" s="332">
        <v>5.97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95.4</v>
      </c>
      <c r="AP22" s="336">
        <v>97.5</v>
      </c>
      <c r="AQ22" s="337">
        <v>-2.1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1399999</v>
      </c>
      <c r="AP32" s="345">
        <v>68050</v>
      </c>
      <c r="AQ32" s="346">
        <v>30764</v>
      </c>
      <c r="AR32" s="347">
        <v>121.2</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t="s">
        <v>516</v>
      </c>
      <c r="AR34" s="347" t="s">
        <v>516</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59962</v>
      </c>
      <c r="AP35" s="345">
        <v>2915</v>
      </c>
      <c r="AQ35" s="346">
        <v>12161</v>
      </c>
      <c r="AR35" s="347">
        <v>-76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t="s">
        <v>516</v>
      </c>
      <c r="AP36" s="345" t="s">
        <v>516</v>
      </c>
      <c r="AQ36" s="346">
        <v>1793</v>
      </c>
      <c r="AR36" s="347" t="s">
        <v>516</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t="s">
        <v>516</v>
      </c>
      <c r="AP37" s="345" t="s">
        <v>516</v>
      </c>
      <c r="AQ37" s="346">
        <v>575</v>
      </c>
      <c r="AR37" s="347" t="s">
        <v>516</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v>102</v>
      </c>
      <c r="AP38" s="348">
        <v>5</v>
      </c>
      <c r="AQ38" s="349">
        <v>1</v>
      </c>
      <c r="AR38" s="337">
        <v>400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-42089</v>
      </c>
      <c r="AP39" s="345">
        <v>-2046</v>
      </c>
      <c r="AQ39" s="346">
        <v>-2883</v>
      </c>
      <c r="AR39" s="347">
        <v>-29</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-1135166</v>
      </c>
      <c r="AP40" s="345">
        <v>-55177</v>
      </c>
      <c r="AQ40" s="346">
        <v>-29973</v>
      </c>
      <c r="AR40" s="347">
        <v>84.1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282808</v>
      </c>
      <c r="AP41" s="345">
        <v>13747</v>
      </c>
      <c r="AQ41" s="346">
        <v>12437</v>
      </c>
      <c r="AR41" s="347">
        <v>10.5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1738654</v>
      </c>
      <c r="AN51" s="367">
        <v>78251</v>
      </c>
      <c r="AO51" s="368">
        <v>-5.9</v>
      </c>
      <c r="AP51" s="369">
        <v>57122</v>
      </c>
      <c r="AQ51" s="370">
        <v>-35</v>
      </c>
      <c r="AR51" s="371">
        <v>29.1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770474</v>
      </c>
      <c r="AN52" s="375">
        <v>34676</v>
      </c>
      <c r="AO52" s="376">
        <v>-24.1</v>
      </c>
      <c r="AP52" s="377">
        <v>36191</v>
      </c>
      <c r="AQ52" s="378">
        <v>-16.8</v>
      </c>
      <c r="AR52" s="379">
        <v>-7.3</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2826114</v>
      </c>
      <c r="AN53" s="367">
        <v>129549</v>
      </c>
      <c r="AO53" s="368">
        <v>65.599999999999994</v>
      </c>
      <c r="AP53" s="369">
        <v>53655</v>
      </c>
      <c r="AQ53" s="370">
        <v>-6.1</v>
      </c>
      <c r="AR53" s="371">
        <v>71.7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1431434</v>
      </c>
      <c r="AN54" s="375">
        <v>65617</v>
      </c>
      <c r="AO54" s="376">
        <v>89.2</v>
      </c>
      <c r="AP54" s="377">
        <v>32719</v>
      </c>
      <c r="AQ54" s="378">
        <v>-9.6</v>
      </c>
      <c r="AR54" s="379">
        <v>98.8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2931236</v>
      </c>
      <c r="AN55" s="367">
        <v>136986</v>
      </c>
      <c r="AO55" s="368">
        <v>5.7</v>
      </c>
      <c r="AP55" s="369">
        <v>53869</v>
      </c>
      <c r="AQ55" s="370">
        <v>0.4</v>
      </c>
      <c r="AR55" s="371">
        <v>5.3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1748636</v>
      </c>
      <c r="AN56" s="375">
        <v>81720</v>
      </c>
      <c r="AO56" s="376">
        <v>24.5</v>
      </c>
      <c r="AP56" s="377">
        <v>35046</v>
      </c>
      <c r="AQ56" s="378">
        <v>7.1</v>
      </c>
      <c r="AR56" s="379">
        <v>17.399999999999999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1790206</v>
      </c>
      <c r="AN57" s="367">
        <v>85240</v>
      </c>
      <c r="AO57" s="368">
        <v>-37.799999999999997</v>
      </c>
      <c r="AP57" s="369">
        <v>59119</v>
      </c>
      <c r="AQ57" s="370">
        <v>9.6999999999999993</v>
      </c>
      <c r="AR57" s="371">
        <v>-47.5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1102317</v>
      </c>
      <c r="AN58" s="375">
        <v>52486</v>
      </c>
      <c r="AO58" s="376">
        <v>-35.799999999999997</v>
      </c>
      <c r="AP58" s="377">
        <v>29900</v>
      </c>
      <c r="AQ58" s="378">
        <v>-14.7</v>
      </c>
      <c r="AR58" s="379">
        <v>-21.1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2028931</v>
      </c>
      <c r="AN59" s="367">
        <v>98621</v>
      </c>
      <c r="AO59" s="368">
        <v>15.7</v>
      </c>
      <c r="AP59" s="369">
        <v>53895</v>
      </c>
      <c r="AQ59" s="370">
        <v>-8.8000000000000007</v>
      </c>
      <c r="AR59" s="371">
        <v>24.5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1155505</v>
      </c>
      <c r="AN60" s="375">
        <v>56166</v>
      </c>
      <c r="AO60" s="376">
        <v>7</v>
      </c>
      <c r="AP60" s="377">
        <v>31224</v>
      </c>
      <c r="AQ60" s="378">
        <v>4.4000000000000004</v>
      </c>
      <c r="AR60" s="379">
        <v>2.6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2263028</v>
      </c>
      <c r="AN61" s="382">
        <v>105729</v>
      </c>
      <c r="AO61" s="383">
        <v>8.6999999999999993</v>
      </c>
      <c r="AP61" s="384">
        <v>55532</v>
      </c>
      <c r="AQ61" s="385">
        <v>-8</v>
      </c>
      <c r="AR61" s="371">
        <v>16.7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1241673</v>
      </c>
      <c r="AN62" s="375">
        <v>58133</v>
      </c>
      <c r="AO62" s="376">
        <v>12.2</v>
      </c>
      <c r="AP62" s="377">
        <v>33016</v>
      </c>
      <c r="AQ62" s="378">
        <v>-5.9</v>
      </c>
      <c r="AR62" s="379">
        <v>18.100000000000001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JKUw4I/8jXzp3M2ObfxqKH5Ugq7FIWNkTrc6FaHEa6LNj6gzsdrq4wWXrBRR+7LLGEDKiWvMo5pVqH9lsnZMxw==" saltValue="ET3wA/V8MpOTyUuhgEcMg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WcC8OohPjfEtLlxbwfhfsWaZjkfB+oUNZyB7sXrec/5GcHZ29QNzRAsKkPwSlble3NCgAioT3X0rJaYqbk0T1g==" saltValue="vUHg8AugHAn6wcuw4R1t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rSYMBST/Mu7n0dUEbKi1qdKZ+TO2aYFAZDaFnTsiyRCUpxIokEx9KiUqG5AyT/cJf5FT06ii22n9j+uuarr5Vg==" saltValue="hj+NQi9ZI0CXcscprlUtC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8" t="s">
        <v>3</v>
      </c>
      <c r="D47" s="1238"/>
      <c r="E47" s="1239"/>
      <c r="F47" s="11">
        <v>53.82</v>
      </c>
      <c r="G47" s="12">
        <v>56.86</v>
      </c>
      <c r="H47" s="12">
        <v>58.67</v>
      </c>
      <c r="I47" s="12">
        <v>56.48</v>
      </c>
      <c r="J47" s="13">
        <v>52.81</v>
      </c>
    </row>
    <row r="48" spans="2:10" ht="57.75" customHeight="1">
      <c r="B48" s="14"/>
      <c r="C48" s="1240" t="s">
        <v>4</v>
      </c>
      <c r="D48" s="1240"/>
      <c r="E48" s="1241"/>
      <c r="F48" s="15">
        <v>12.81</v>
      </c>
      <c r="G48" s="16">
        <v>14.4</v>
      </c>
      <c r="H48" s="16">
        <v>10.18</v>
      </c>
      <c r="I48" s="16">
        <v>10.26</v>
      </c>
      <c r="J48" s="17">
        <v>10.77</v>
      </c>
    </row>
    <row r="49" spans="2:10" ht="57.75" customHeight="1" thickBot="1">
      <c r="B49" s="18"/>
      <c r="C49" s="1242" t="s">
        <v>5</v>
      </c>
      <c r="D49" s="1242"/>
      <c r="E49" s="1243"/>
      <c r="F49" s="19" t="s">
        <v>563</v>
      </c>
      <c r="G49" s="20" t="s">
        <v>564</v>
      </c>
      <c r="H49" s="20" t="s">
        <v>565</v>
      </c>
      <c r="I49" s="20" t="s">
        <v>566</v>
      </c>
      <c r="J49" s="21" t="s">
        <v>567</v>
      </c>
    </row>
    <row r="50" spans="2:10" ht="13.5" customHeight="1"/>
  </sheetData>
  <sheetProtection algorithmName="SHA-512" hashValue="jI+W4qJZ0iG/p10zmA+CDF4BhTkEFvsEZchNL90TceeRkar0RAfxFtuDZ33efJRPVqbPTlZZWANKB5TNmHgnmw==" saltValue="fESN/9x5sOlVwDxWi3RbW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2022-09-07T02:37:15Z</cp:lastPrinted>
  <dcterms:created xsi:type="dcterms:W3CDTF">2022-02-02T07:39:31Z</dcterms:created>
  <dcterms:modified xsi:type="dcterms:W3CDTF">2022-09-22T10:37:54Z</dcterms:modified>
  <cp:category/>
</cp:coreProperties>
</file>