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8800" windowHeight="124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alcChain>
</file>

<file path=xl/sharedStrings.xml><?xml version="1.0" encoding="utf-8"?>
<sst xmlns="http://schemas.openxmlformats.org/spreadsheetml/2006/main" count="1185" uniqueCount="595">
  <si>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</si>
  <si>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</si>
  <si>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</si>
  <si>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</si>
  <si>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</si>
  <si>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</si>
  <si>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</si>
  <si>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</si>
  <si>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</si>
  <si>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</si>
  <si>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</si>
  <si>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</si>
  <si>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</si>
  <si>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</si>
  <si>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</si>
  <si>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</si>
  <si>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</si>
  <si>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</si>
  <si>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</si>
  <si>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</si>
  <si>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</si>
  <si>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</si>
  <si>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</si>
  <si>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</si>
  <si>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</si>
  <si>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</si>
  <si>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</si>
  <si>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</si>
  <si>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</si>
  <si>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</si>
  <si>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</si>
  <si>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</si>
  <si>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</si>
  <si>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</si>
  <si>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</si>
  <si>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</si>
  <si>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</si>
  <si>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</si>
  <si>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</si>
  <si>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</si>
  <si>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</si>
  <si>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</si>
  <si>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</si>
  <si>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</si>
  <si>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</si>
  <si>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</si>
  <si>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</si>
  <si>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</si>
  <si>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</si>
  <si>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</si>
  <si>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</si>
  <si>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</si>
  <si>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</si>
  <si>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</si>
  <si>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</si>
  <si>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</si>
  <si>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</si>
  <si>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</si>
  <si>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</si>
  <si>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</si>
  <si>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</si>
  <si>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</si>
  <si>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</si>
  <si>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</si>
  <si>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</si>
  <si>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</si>
  <si>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</si>
  <si>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</si>
  <si>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</si>
  <si>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</si>
  <si>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</si>
  <si>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</si>
  <si>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</si>
  <si>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</si>
  <si>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</si>
  <si>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</si>
  <si>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</si>
  <si>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</si>
  <si>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</si>
  <si>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</si>
  <si>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</si>
  <si>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</si>
  <si>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</si>
  <si>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</si>
  <si>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</si>
  <si>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</si>
  <si>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</si>
  <si>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</si>
  <si>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</si>
  <si>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</si>
  <si>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</si>
  <si>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</si>
  <si>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</si>
  <si>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</si>
  <si>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</si>
  <si>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</si>
  <si>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</si>
  <si>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</si>
  <si>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</si>
  <si>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</si>
  <si>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</si>
  <si>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</si>
  <si>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</si>
  <si>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</si>
  <si>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</si>
  <si>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</si>
  <si>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</si>
  <si>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</si>
  <si>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</si>
  <si>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</si>
  <si>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</si>
  <si>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</si>
  <si>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</si>
  <si>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</si>
  <si>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</si>
  <si>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</si>
  <si>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</si>
  <si>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</si>
  <si>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</si>
  <si>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</si>
  <si>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</si>
  <si>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</si>
  <si>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</si>
  <si>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</si>
  <si>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</si>
  <si>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</si>
  <si>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</si>
  <si>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</si>
  <si>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</si>
  <si>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</si>
  <si>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</si>
  <si>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</si>
  <si>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</si>
  <si>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</si>
  <si>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</si>
  <si>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</si>
  <si>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</si>
  <si>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</si>
  <si>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</si>
  <si>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</si>
  <si>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</si>
  <si>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</si>
  <si>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</si>
  <si>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</si>
  <si>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</si>
  <si>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</si>
  <si>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</si>
  <si>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</si>
  <si>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</si>
  <si>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</si>
  <si>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</si>
  <si>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</si>
  <si>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</si>
  <si>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</si>
  <si>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</si>
  <si>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</si>
  <si>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</si>
  <si>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</si>
  <si>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</si>
  <si>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</si>
  <si>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</si>
  <si>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</si>
  <si>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</si>
  <si>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</si>
  <si>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</si>
  <si>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</si>
  <si>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</si>
  <si>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</si>
  <si>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</si>
  <si>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</si>
  <si>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</si>
  <si>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</si>
  <si>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</si>
  <si>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</si>
  <si>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</si>
  <si>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</si>
  <si>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</si>
  <si>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</si>
  <si>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</si>
  <si>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</si>
  <si>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</si>
  <si>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</si>
  <si>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</si>
  <si>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</si>
  <si>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</si>
  <si>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</si>
  <si>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</si>
  <si>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</si>
  <si>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</si>
  <si>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</si>
  <si>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</si>
  <si>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</si>
  <si>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</si>
  <si>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</si>
  <si>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</si>
  <si>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</si>
  <si>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</si>
  <si>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</si>
  <si>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</si>
  <si>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</si>
  <si>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</si>
  <si>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</si>
  <si>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</si>
  <si>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</si>
  <si>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</si>
  <si>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</si>
  <si>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</si>
  <si>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</si>
  <si>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</si>
  <si>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</si>
  <si>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</si>
  <si>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</si>
  <si>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</si>
  <si>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</si>
  <si>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鹿児島県十島村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</si>
  <si>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</si>
  <si>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</si>
  <si>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</si>
  <si>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</si>
  <si>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</si>
  <si>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</si>
  <si>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</si>
  <si>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</si>
  <si>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</si>
  <si>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</si>
  <si>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</si>
  <si>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</si>
  <si>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</si>
  <si>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</si>
  <si>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</si>
  <si>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</si>
  <si>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</si>
  <si>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</si>
  <si>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</si>
  <si>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</si>
  <si>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</si>
  <si>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</si>
  <si>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</si>
  <si>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</si>
  <si>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</si>
  <si>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</si>
  <si>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</si>
  <si>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</si>
  <si>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</si>
  <si>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</si>
  <si>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</si>
  <si>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</si>
  <si>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</si>
  <si>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</si>
  <si>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</si>
  <si>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</si>
  <si>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</si>
  <si>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</si>
  <si>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</si>
  <si>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</si>
  <si>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</si>
  <si>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</si>
  <si>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</si>
  <si>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</si>
  <si>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</si>
  <si>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</si>
  <si>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</si>
  <si>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</si>
  <si>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</si>
  <si>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</si>
  <si>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</si>
  <si>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</si>
  <si>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</si>
  <si>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</si>
  <si>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</si>
  <si>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</si>
  <si>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</si>
  <si>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</si>
  <si>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</si>
  <si>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</si>
  <si>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</si>
  <si>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</si>
  <si>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</si>
  <si>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</si>
  <si>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</si>
  <si>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</si>
  <si>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</si>
  <si>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</si>
  <si>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</si>
  <si>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</si>
  <si>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</si>
  <si>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</si>
  <si>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</si>
  <si>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</si>
  <si>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</si>
  <si>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</si>
  <si>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</si>
  <si>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</si>
  <si>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</si>
  <si>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</si>
  <si>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</si>
  <si>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</si>
  <si>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</si>
  <si>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</si>
  <si>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</si>
  <si>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</si>
  <si>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</si>
  <si>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</si>
  <si>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</si>
  <si>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</si>
  <si>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</si>
  <si>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</si>
  <si>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</si>
  <si>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</si>
  <si>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</si>
  <si>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</si>
  <si>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</si>
  <si>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</si>
  <si>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</si>
  <si>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</si>
  <si>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</si>
  <si>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</si>
  <si>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</si>
  <si>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</si>
  <si>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</si>
  <si>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</si>
  <si>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</si>
  <si>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</si>
  <si>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</si>
  <si>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</si>
  <si>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</si>
  <si>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</si>
  <si>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</si>
  <si>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</si>
  <si>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</si>
  <si>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</si>
  <si>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</si>
  <si>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</si>
  <si>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</si>
  <si>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</si>
  <si>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</si>
  <si>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</si>
  <si>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</si>
  <si>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</si>
  <si>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</si>
  <si>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</si>
  <si>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</si>
  <si>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</si>
  <si>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</si>
  <si>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</si>
  <si>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</si>
  <si>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</si>
  <si>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</si>
  <si>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</si>
  <si>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</si>
  <si>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</si>
  <si>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</si>
  <si>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</si>
  <si>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</si>
  <si>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</si>
  <si>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</si>
  <si>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</si>
  <si>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</si>
  <si>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</si>
  <si>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</si>
  <si>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</si>
  <si>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</si>
  <si>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</si>
  <si>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</si>
  <si>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</si>
  <si>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</si>
  <si>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</si>
  <si>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</si>
  <si>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</si>
  <si>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</si>
  <si>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鹿児島県十島村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</si>
  <si>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</si>
  <si>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</si>
  <si>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</si>
  <si>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</si>
  <si>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</si>
  <si>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</si>
  <si>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</si>
  <si>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</si>
  <si>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</si>
  <si>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</si>
  <si>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</si>
  <si>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</si>
  <si>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</si>
  <si>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</si>
  <si>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</si>
  <si>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</si>
  <si>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</si>
  <si>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</si>
  <si>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</si>
  <si>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</si>
  <si>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</si>
  <si>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</si>
  <si>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</si>
  <si>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</si>
  <si>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</si>
  <si>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</si>
  <si>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</si>
  <si>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</si>
  <si>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</si>
  <si>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</si>
  <si>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</si>
  <si>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</si>
  <si>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</si>
  <si>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</si>
  <si>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</si>
  <si>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</si>
  <si>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</si>
  <si>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船舶交通特別会計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</si>
  <si>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</si>
  <si>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</si>
  <si>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</si>
  <si>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</si>
  <si>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</si>
  <si>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</si>
  <si>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</si>
  <si>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</si>
  <si>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</si>
  <si>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</si>
  <si>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</si>
  <si>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</si>
  <si>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</si>
  <si>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</si>
  <si>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</si>
  <si>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</si>
  <si>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</si>
  <si>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</si>
  <si>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</si>
  <si>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</si>
  <si>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</si>
  <si>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</si>
  <si>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</si>
  <si>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</si>
  <si>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</si>
  <si>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</si>
  <si>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</si>
  <si>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</si>
  <si>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</si>
  <si>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</si>
  <si>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</si>
  <si>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</si>
  <si>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</si>
  <si>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</si>
  <si>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</si>
  <si>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</si>
  <si>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</si>
  <si>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</si>
  <si>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</si>
  <si>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</si>
  <si>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</si>
  <si>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</si>
  <si>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</si>
  <si>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</si>
  <si>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</si>
  <si>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</si>
  <si>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</si>
  <si>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</si>
  <si>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</si>
  <si>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</si>
  <si>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</si>
  <si>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</si>
  <si>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</si>
  <si>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</si>
  <si>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</si>
  <si>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</si>
  <si>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</si>
  <si>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</si>
  <si>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</si>
  <si>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</si>
  <si>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</si>
  <si>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</si>
  <si>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</si>
  <si>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</si>
  <si>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</si>
  <si>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</si>
  <si>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</si>
  <si>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</si>
  <si>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</si>
  <si>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</si>
  <si>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</si>
  <si>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</si>
  <si>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</si>
  <si>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</si>
  <si>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</si>
  <si>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</si>
  <si>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</si>
  <si>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</si>
  <si>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</si>
  <si>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</si>
  <si>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</si>
  <si>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</si>
  <si>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</si>
  <si>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</si>
  <si>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</si>
  <si>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</si>
  <si>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</si>
  <si>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</si>
  <si>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</si>
  <si>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</si>
  <si>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</si>
  <si>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</si>
  <si>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</si>
  <si>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</si>
  <si>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</si>
  <si>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</si>
  <si>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</si>
  <si>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</si>
  <si>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</si>
  <si>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</si>
  <si>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</si>
  <si>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</si>
  <si>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</si>
  <si>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</si>
  <si>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</si>
  <si>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</si>
  <si>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</si>
  <si>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</si>
  <si>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</si>
  <si>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</si>
  <si>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</si>
  <si>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</si>
  <si>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</si>
  <si>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</si>
  <si>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</si>
  <si>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</si>
  <si>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</si>
  <si>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</si>
  <si>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</si>
  <si>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</si>
  <si>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</si>
  <si>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</si>
  <si>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</si>
  <si>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</si>
  <si>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</si>
  <si>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</si>
  <si>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</si>
  <si>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</si>
  <si>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</si>
  <si>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</si>
  <si>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</si>
  <si>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</si>
  <si>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</si>
  <si>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</si>
  <si>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</si>
  <si>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</si>
  <si>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</si>
  <si>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</si>
  <si>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</si>
  <si>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</si>
  <si>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</si>
  <si>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</si>
  <si>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</si>
  <si>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1.68</t>
  </si>
  <si>
    <t>▲ 3.34</t>
  </si>
  <si>
    <t>▲ 5.28</t>
  </si>
  <si>
    <t>一般会計</t>
  </si>
  <si>
    <t>船舶交通特別会計</t>
  </si>
  <si>
    <t>介護保険特別会計</t>
  </si>
  <si>
    <t>後期高齢者医療特別会計</t>
  </si>
  <si>
    <t>へき地診療所運営事業特別会計</t>
  </si>
  <si>
    <t>国民健康保険特別会計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</si>
  <si>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</si>
  <si>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</si>
  <si>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</si>
  <si>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</si>
  <si>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</si>
  <si>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</si>
  <si>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</si>
  <si>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</si>
  <si>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</si>
  <si>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(地域振興基金(R02年度末現在))</t>
    <phoneticPr fontId="5"/>
  </si>
  <si>
    <t>(渡船施設基金(R02年度末現在))</t>
    <phoneticPr fontId="5"/>
  </si>
  <si>
    <t>(住民医療費運営引当基金(R02年度末現在))</t>
    <phoneticPr fontId="5"/>
  </si>
  <si>
    <t>(災害引当基金(R02年度末現在))</t>
    <phoneticPr fontId="5"/>
  </si>
  <si>
    <t>(トカラふるさと基金(R02年度末現在))</t>
    <phoneticPr fontId="5"/>
  </si>
  <si>
    <t>鹿児島県市町村総合事務組合</t>
    <phoneticPr fontId="2"/>
  </si>
  <si>
    <t>鹿児島県後期高齢者医療広域連合（一般会計）</t>
    <rPh sb="16" eb="18">
      <t>イッパン</t>
    </rPh>
    <rPh sb="18" eb="20">
      <t>カイケイ</t>
    </rPh>
    <phoneticPr fontId="2"/>
  </si>
  <si>
    <t>鹿児島県後期高齢者医療広域連合（後期高齢者医療特別会計）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</si>
  <si>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</si>
  <si>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</si>
  <si>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</si>
  <si>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</si>
  <si>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</si>
  <si>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特定離島ふるさとおこし推進事業などの補助を活用し、地方債の新規発行を抑制してきた結果、将来負担比率は現在まで発生していない状況である。一方、有形固定資産原価償却率については類似団体と比較しても低い状況で推移している。十島村の場合は、資産の多くは港湾や道路が占める割合が多く、また７つの島に分散していることから集約等も難しい状況にあるが、今後の維持管理費の増加を考えた場合、公共施設管理計画に基づき対策を積極的に進めていく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</si>
  <si>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</si>
  <si>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</si>
  <si>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</si>
  <si>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</si>
  <si>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</si>
  <si>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</si>
  <si>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充当可能財源等の額よりも将来負担額の方が低いため、現在まで将来負担比率は発生していない。
実質公債比率については、平成30年度からスタートしたブロードバンド整備や庁舎耐震化、防災行政無線デジタル化などの大型事業の借入れの償還が始まる令和３年度からこれらの比率が大きく上昇していくと考えられる。地方債残高が大きく上昇に転じていくこと、また、充当可能基金等の残高減少から将来負担比率は上昇傾向にあるため、これまで以上に公債費の適正化に努め、将来負担比率及び実質公債比率の上昇を抑える必要がある。</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</si>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</sst>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76F-4431-8C7A-443F741918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3685683</c:v>
                </c:pt>
                <c:pt idx="1">
                  <c:v>2489616</c:v>
                </c:pt>
                <c:pt idx="2">
                  <c:v>2766633</c:v>
                </c:pt>
                <c:pt idx="3">
                  <c:v>4260103</c:v>
                </c:pt>
                <c:pt idx="4">
                  <c:v>4280404</c:v>
                </c:pt>
              </c:numCache>
            </c:numRef>
          </c:val>
          <c:smooth val="0"/>
          <c:extLst>
            <c:ext xmlns:c16="http://schemas.microsoft.com/office/drawing/2014/chart" uri="{C3380CC4-5D6E-409C-BE32-E72D297353CC}">
              <c16:uniqueId val="{00000001-076F-4431-8C7A-443F7419182A}"/>
            </c:ext>
          </c:extLst>
        </c:ser>
        <c:dLbls>
          <c:showLegendKey val="0"/>
          <c:showVal val="0"/>
          <c:showCatName val="0"/>
          <c:showSerName val="0"/>
          <c:showPercent val="0"/>
          <c:showBubbleSize val="0"/>
        </c:dLbls>
        <c:marker val="1"/>
        <c:smooth val="0"/>
        <c:axId val="1005092504"/>
        <c:axId val="1005096816"/>
      </c:lineChart>
      <c:catAx>
        <c:axId val="1005092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096816"/>
        <c:crosses val="autoZero"/>
        <c:auto val="1"/>
        <c:lblAlgn val="ctr"/>
        <c:lblOffset val="100"/>
        <c:tickLblSkip val="1"/>
        <c:tickMarkSkip val="1"/>
        <c:noMultiLvlLbl val="0"/>
      </c:catAx>
      <c:valAx>
        <c:axId val="1005096816"/>
        <c:scaling>
          <c:orientation val="minMax"/>
          <c:max val="5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092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6.47</c:v>
                </c:pt>
                <c:pt idx="1">
                  <c:v>4.8</c:v>
                </c:pt>
                <c:pt idx="2">
                  <c:v>2.92</c:v>
                </c:pt>
                <c:pt idx="3">
                  <c:v>5.82</c:v>
                </c:pt>
                <c:pt idx="4">
                  <c:v>4.8600000000000003</c:v>
                </c:pt>
              </c:numCache>
            </c:numRef>
          </c:val>
          <c:extLst>
            <c:ext xmlns:c16="http://schemas.microsoft.com/office/drawing/2014/chart" uri="{C3380CC4-5D6E-409C-BE32-E72D297353CC}">
              <c16:uniqueId val="{00000000-3E32-4D08-B1DC-D30D1AC085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37.72</c:v>
                </c:pt>
                <c:pt idx="1">
                  <c:v>43.42</c:v>
                </c:pt>
                <c:pt idx="2">
                  <c:v>46.01</c:v>
                </c:pt>
                <c:pt idx="3">
                  <c:v>46.83</c:v>
                </c:pt>
                <c:pt idx="4">
                  <c:v>44.51</c:v>
                </c:pt>
              </c:numCache>
            </c:numRef>
          </c:val>
          <c:extLst>
            <c:ext xmlns:c16="http://schemas.microsoft.com/office/drawing/2014/chart" uri="{C3380CC4-5D6E-409C-BE32-E72D297353CC}">
              <c16:uniqueId val="{00000001-3E32-4D08-B1DC-D30D1AC0857E}"/>
            </c:ext>
          </c:extLst>
        </c:ser>
        <c:dLbls>
          <c:showLegendKey val="0"/>
          <c:showVal val="0"/>
          <c:showCatName val="0"/>
          <c:showSerName val="0"/>
          <c:showPercent val="0"/>
          <c:showBubbleSize val="0"/>
        </c:dLbls>
        <c:gapWidth val="250"/>
        <c:overlap val="100"/>
        <c:axId val="1005097992"/>
        <c:axId val="1005094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17.78</c:v>
                </c:pt>
                <c:pt idx="1">
                  <c:v>-1.68</c:v>
                </c:pt>
                <c:pt idx="2">
                  <c:v>-3.34</c:v>
                </c:pt>
                <c:pt idx="3">
                  <c:v>2.96</c:v>
                </c:pt>
                <c:pt idx="4">
                  <c:v>-5.28</c:v>
                </c:pt>
              </c:numCache>
            </c:numRef>
          </c:val>
          <c:smooth val="0"/>
          <c:extLst>
            <c:ext xmlns:c16="http://schemas.microsoft.com/office/drawing/2014/chart" uri="{C3380CC4-5D6E-409C-BE32-E72D297353CC}">
              <c16:uniqueId val="{00000002-3E32-4D08-B1DC-D30D1AC0857E}"/>
            </c:ext>
          </c:extLst>
        </c:ser>
        <c:dLbls>
          <c:showLegendKey val="0"/>
          <c:showVal val="0"/>
          <c:showCatName val="0"/>
          <c:showSerName val="0"/>
          <c:showPercent val="0"/>
          <c:showBubbleSize val="0"/>
        </c:dLbls>
        <c:marker val="1"/>
        <c:smooth val="0"/>
        <c:axId val="1005097992"/>
        <c:axId val="1005094464"/>
      </c:lineChart>
      <c:catAx>
        <c:axId val="100509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094464"/>
        <c:crosses val="autoZero"/>
        <c:auto val="1"/>
        <c:lblAlgn val="ctr"/>
        <c:lblOffset val="100"/>
        <c:tickLblSkip val="1"/>
        <c:tickMarkSkip val="1"/>
        <c:noMultiLvlLbl val="0"/>
      </c:catAx>
      <c:valAx>
        <c:axId val="100509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09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E7-462B-A5F7-3A88F62CC7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E7-462B-A5F7-3A88F62CC7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E7-462B-A5F7-3A88F62CC733}"/>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FE7-462B-A5F7-3A88F62CC73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0.7</c:v>
                </c:pt>
                <c:pt idx="4">
                  <c:v>#N/A</c:v>
                </c:pt>
                <c:pt idx="5">
                  <c:v>0</c:v>
                </c:pt>
                <c:pt idx="6">
                  <c:v>#N/A</c:v>
                </c:pt>
                <c:pt idx="7">
                  <c:v>0.01</c:v>
                </c:pt>
                <c:pt idx="8">
                  <c:v>#N/A</c:v>
                </c:pt>
                <c:pt idx="9">
                  <c:v>0</c:v>
                </c:pt>
              </c:numCache>
            </c:numRef>
          </c:val>
          <c:extLst>
            <c:ext xmlns:c16="http://schemas.microsoft.com/office/drawing/2014/chart" uri="{C3380CC4-5D6E-409C-BE32-E72D297353CC}">
              <c16:uniqueId val="{00000004-BFE7-462B-A5F7-3A88F62CC733}"/>
            </c:ext>
          </c:extLst>
        </c:ser>
        <c:ser>
          <c:idx val="5"/>
          <c:order val="5"/>
          <c:tx>
            <c:strRef>
              <c:f>データシート!$A$32</c:f>
              <c:strCache>
                <c:ptCount val="1"/>
                <c:pt idx="0">
                  <c:v>へき地診療所運営事業特別会計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5-BFE7-462B-A5F7-3A88F62CC73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0.03</c:v>
                </c:pt>
                <c:pt idx="4">
                  <c:v>#N/A</c:v>
                </c:pt>
                <c:pt idx="5">
                  <c:v>0.04</c:v>
                </c:pt>
                <c:pt idx="6">
                  <c:v>#N/A</c:v>
                </c:pt>
                <c:pt idx="7">
                  <c:v>0</c:v>
                </c:pt>
                <c:pt idx="8">
                  <c:v>#N/A</c:v>
                </c:pt>
                <c:pt idx="9">
                  <c:v>0.01</c:v>
                </c:pt>
              </c:numCache>
            </c:numRef>
          </c:val>
          <c:extLst>
            <c:ext xmlns:c16="http://schemas.microsoft.com/office/drawing/2014/chart" uri="{C3380CC4-5D6E-409C-BE32-E72D297353CC}">
              <c16:uniqueId val="{00000006-BFE7-462B-A5F7-3A88F62CC73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0.48</c:v>
                </c:pt>
                <c:pt idx="4">
                  <c:v>#N/A</c:v>
                </c:pt>
                <c:pt idx="5">
                  <c:v>0.46</c:v>
                </c:pt>
                <c:pt idx="6">
                  <c:v>#N/A</c:v>
                </c:pt>
                <c:pt idx="7">
                  <c:v>0.5</c:v>
                </c:pt>
                <c:pt idx="8">
                  <c:v>#N/A</c:v>
                </c:pt>
                <c:pt idx="9">
                  <c:v>0.71</c:v>
                </c:pt>
              </c:numCache>
            </c:numRef>
          </c:val>
          <c:extLst>
            <c:ext xmlns:c16="http://schemas.microsoft.com/office/drawing/2014/chart" uri="{C3380CC4-5D6E-409C-BE32-E72D297353CC}">
              <c16:uniqueId val="{00000007-BFE7-462B-A5F7-3A88F62CC733}"/>
            </c:ext>
          </c:extLst>
        </c:ser>
        <c:ser>
          <c:idx val="8"/>
          <c:order val="8"/>
          <c:tx>
            <c:strRef>
              <c:f>データシート!$A$35</c:f>
              <c:strCache>
                <c:ptCount val="1"/>
                <c:pt idx="0">
                  <c:v>船舶交通特別会計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3.22</c:v>
                </c:pt>
                <c:pt idx="2">
                  <c:v>#N/A</c:v>
                </c:pt>
                <c:pt idx="3">
                  <c:v>27.18</c:v>
                </c:pt>
                <c:pt idx="4">
                  <c:v>#N/A</c:v>
                </c:pt>
                <c:pt idx="5">
                  <c:v>19.54</c:v>
                </c:pt>
                <c:pt idx="6">
                  <c:v>#N/A</c:v>
                </c:pt>
                <c:pt idx="7">
                  <c:v>11.61</c:v>
                </c:pt>
                <c:pt idx="8">
                  <c:v>#N/A</c:v>
                </c:pt>
                <c:pt idx="9">
                  <c:v>0.79</c:v>
                </c:pt>
              </c:numCache>
            </c:numRef>
          </c:val>
          <c:extLst>
            <c:ext xmlns:c16="http://schemas.microsoft.com/office/drawing/2014/chart" uri="{C3380CC4-5D6E-409C-BE32-E72D297353CC}">
              <c16:uniqueId val="{00000008-BFE7-462B-A5F7-3A88F62CC7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6.46</c:v>
                </c:pt>
                <c:pt idx="2">
                  <c:v>#N/A</c:v>
                </c:pt>
                <c:pt idx="3">
                  <c:v>4.8</c:v>
                </c:pt>
                <c:pt idx="4">
                  <c:v>#N/A</c:v>
                </c:pt>
                <c:pt idx="5">
                  <c:v>2.91</c:v>
                </c:pt>
                <c:pt idx="6">
                  <c:v>#N/A</c:v>
                </c:pt>
                <c:pt idx="7">
                  <c:v>5.81</c:v>
                </c:pt>
                <c:pt idx="8">
                  <c:v>#N/A</c:v>
                </c:pt>
                <c:pt idx="9">
                  <c:v>4.8600000000000003</c:v>
                </c:pt>
              </c:numCache>
            </c:numRef>
          </c:val>
          <c:extLst>
            <c:ext xmlns:c16="http://schemas.microsoft.com/office/drawing/2014/chart" uri="{C3380CC4-5D6E-409C-BE32-E72D297353CC}">
              <c16:uniqueId val="{00000009-BFE7-462B-A5F7-3A88F62CC733}"/>
            </c:ext>
          </c:extLst>
        </c:ser>
        <c:dLbls>
          <c:showLegendKey val="0"/>
          <c:showVal val="0"/>
          <c:showCatName val="0"/>
          <c:showSerName val="0"/>
          <c:showPercent val="0"/>
          <c:showBubbleSize val="0"/>
        </c:dLbls>
        <c:gapWidth val="150"/>
        <c:overlap val="100"/>
        <c:axId val="1005101520"/>
        <c:axId val="1005098776"/>
      </c:barChart>
      <c:catAx>
        <c:axId val="100510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098776"/>
        <c:crosses val="autoZero"/>
        <c:auto val="1"/>
        <c:lblAlgn val="ctr"/>
        <c:lblOffset val="100"/>
        <c:tickLblSkip val="1"/>
        <c:tickMarkSkip val="1"/>
        <c:noMultiLvlLbl val="0"/>
      </c:catAx>
      <c:valAx>
        <c:axId val="100509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10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456</c:v>
                </c:pt>
                <c:pt idx="5">
                  <c:v>421</c:v>
                </c:pt>
                <c:pt idx="8">
                  <c:v>393</c:v>
                </c:pt>
                <c:pt idx="11">
                  <c:v>368</c:v>
                </c:pt>
                <c:pt idx="14">
                  <c:v>348</c:v>
                </c:pt>
              </c:numCache>
            </c:numRef>
          </c:val>
          <c:extLst>
            <c:ext xmlns:c16="http://schemas.microsoft.com/office/drawing/2014/chart" uri="{C3380CC4-5D6E-409C-BE32-E72D297353CC}">
              <c16:uniqueId val="{00000000-E367-4A9E-AFC3-2CE97F2989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67-4A9E-AFC3-2CE97F2989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67-4A9E-AFC3-2CE97F2989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11</c:v>
                </c:pt>
                <c:pt idx="6">
                  <c:v>0</c:v>
                </c:pt>
                <c:pt idx="9">
                  <c:v>0</c:v>
                </c:pt>
                <c:pt idx="12">
                  <c:v>0</c:v>
                </c:pt>
              </c:numCache>
            </c:numRef>
          </c:val>
          <c:extLst>
            <c:ext xmlns:c16="http://schemas.microsoft.com/office/drawing/2014/chart" uri="{C3380CC4-5D6E-409C-BE32-E72D297353CC}">
              <c16:uniqueId val="{00000003-E367-4A9E-AFC3-2CE97F2989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10</c:v>
                </c:pt>
                <c:pt idx="9">
                  <c:v>10</c:v>
                </c:pt>
                <c:pt idx="12">
                  <c:v>14</c:v>
                </c:pt>
              </c:numCache>
            </c:numRef>
          </c:val>
          <c:extLst>
            <c:ext xmlns:c16="http://schemas.microsoft.com/office/drawing/2014/chart" uri="{C3380CC4-5D6E-409C-BE32-E72D297353CC}">
              <c16:uniqueId val="{00000004-E367-4A9E-AFC3-2CE97F2989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67-4A9E-AFC3-2CE97F2989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67-4A9E-AFC3-2CE97F2989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411</c:v>
                </c:pt>
                <c:pt idx="3">
                  <c:v>549</c:v>
                </c:pt>
                <c:pt idx="6">
                  <c:v>507</c:v>
                </c:pt>
                <c:pt idx="9">
                  <c:v>450</c:v>
                </c:pt>
                <c:pt idx="12">
                  <c:v>435</c:v>
                </c:pt>
              </c:numCache>
            </c:numRef>
          </c:val>
          <c:extLst>
            <c:ext xmlns:c16="http://schemas.microsoft.com/office/drawing/2014/chart" uri="{C3380CC4-5D6E-409C-BE32-E72D297353CC}">
              <c16:uniqueId val="{00000007-E367-4A9E-AFC3-2CE97F29896D}"/>
            </c:ext>
          </c:extLst>
        </c:ser>
        <c:dLbls>
          <c:showLegendKey val="0"/>
          <c:showVal val="0"/>
          <c:showCatName val="0"/>
          <c:showSerName val="0"/>
          <c:showPercent val="0"/>
          <c:showBubbleSize val="0"/>
        </c:dLbls>
        <c:gapWidth val="100"/>
        <c:overlap val="100"/>
        <c:axId val="1005099952"/>
        <c:axId val="100510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c:v>
                </c:pt>
                <c:pt idx="2">
                  <c:v>#N/A</c:v>
                </c:pt>
                <c:pt idx="3">
                  <c:v>#N/A</c:v>
                </c:pt>
                <c:pt idx="4">
                  <c:v>139</c:v>
                </c:pt>
                <c:pt idx="5">
                  <c:v>#N/A</c:v>
                </c:pt>
                <c:pt idx="6">
                  <c:v>#N/A</c:v>
                </c:pt>
                <c:pt idx="7">
                  <c:v>124</c:v>
                </c:pt>
                <c:pt idx="8">
                  <c:v>#N/A</c:v>
                </c:pt>
                <c:pt idx="9">
                  <c:v>#N/A</c:v>
                </c:pt>
                <c:pt idx="10">
                  <c:v>92</c:v>
                </c:pt>
                <c:pt idx="11">
                  <c:v>#N/A</c:v>
                </c:pt>
                <c:pt idx="12">
                  <c:v>#N/A</c:v>
                </c:pt>
                <c:pt idx="13">
                  <c:v>101</c:v>
                </c:pt>
                <c:pt idx="14">
                  <c:v>#N/A</c:v>
                </c:pt>
              </c:numCache>
            </c:numRef>
          </c:val>
          <c:smooth val="0"/>
          <c:extLst>
            <c:ext xmlns:c16="http://schemas.microsoft.com/office/drawing/2014/chart" uri="{C3380CC4-5D6E-409C-BE32-E72D297353CC}">
              <c16:uniqueId val="{00000008-E367-4A9E-AFC3-2CE97F29896D}"/>
            </c:ext>
          </c:extLst>
        </c:ser>
        <c:dLbls>
          <c:showLegendKey val="0"/>
          <c:showVal val="0"/>
          <c:showCatName val="0"/>
          <c:showSerName val="0"/>
          <c:showPercent val="0"/>
          <c:showBubbleSize val="0"/>
        </c:dLbls>
        <c:marker val="1"/>
        <c:smooth val="0"/>
        <c:axId val="1005099952"/>
        <c:axId val="1005104656"/>
      </c:lineChart>
      <c:catAx>
        <c:axId val="100509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104656"/>
        <c:crosses val="autoZero"/>
        <c:auto val="1"/>
        <c:lblAlgn val="ctr"/>
        <c:lblOffset val="100"/>
        <c:tickLblSkip val="1"/>
        <c:tickMarkSkip val="1"/>
        <c:noMultiLvlLbl val="0"/>
      </c:catAx>
      <c:valAx>
        <c:axId val="100510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09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3034</c:v>
                </c:pt>
                <c:pt idx="5">
                  <c:v>3666</c:v>
                </c:pt>
                <c:pt idx="8">
                  <c:v>4248</c:v>
                </c:pt>
                <c:pt idx="11">
                  <c:v>4493</c:v>
                </c:pt>
                <c:pt idx="14">
                  <c:v>4365</c:v>
                </c:pt>
              </c:numCache>
            </c:numRef>
          </c:val>
          <c:extLst>
            <c:ext xmlns:c16="http://schemas.microsoft.com/office/drawing/2014/chart" uri="{C3380CC4-5D6E-409C-BE32-E72D297353CC}">
              <c16:uniqueId val="{00000000-6D90-4FB2-B949-2B61F38B90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D90-4FB2-B949-2B61F38B90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2864</c:v>
                </c:pt>
                <c:pt idx="5">
                  <c:v>2846</c:v>
                </c:pt>
                <c:pt idx="8">
                  <c:v>2771</c:v>
                </c:pt>
                <c:pt idx="11">
                  <c:v>2807</c:v>
                </c:pt>
                <c:pt idx="14">
                  <c:v>2885</c:v>
                </c:pt>
              </c:numCache>
            </c:numRef>
          </c:val>
          <c:extLst>
            <c:ext xmlns:c16="http://schemas.microsoft.com/office/drawing/2014/chart" uri="{C3380CC4-5D6E-409C-BE32-E72D297353CC}">
              <c16:uniqueId val="{00000002-6D90-4FB2-B949-2B61F38B90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90-4FB2-B949-2B61F38B90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90-4FB2-B949-2B61F38B90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0-4FB2-B949-2B61F38B90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c:v>
                </c:pt>
                <c:pt idx="3">
                  <c:v>95</c:v>
                </c:pt>
                <c:pt idx="6">
                  <c:v>99</c:v>
                </c:pt>
                <c:pt idx="9">
                  <c:v>79</c:v>
                </c:pt>
                <c:pt idx="12">
                  <c:v>78</c:v>
                </c:pt>
              </c:numCache>
            </c:numRef>
          </c:val>
          <c:extLst>
            <c:ext xmlns:c16="http://schemas.microsoft.com/office/drawing/2014/chart" uri="{C3380CC4-5D6E-409C-BE32-E72D297353CC}">
              <c16:uniqueId val="{00000006-6D90-4FB2-B949-2B61F38B90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90-4FB2-B949-2B61F38B90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136</c:v>
                </c:pt>
                <c:pt idx="3">
                  <c:v>151</c:v>
                </c:pt>
                <c:pt idx="6">
                  <c:v>155</c:v>
                </c:pt>
                <c:pt idx="9">
                  <c:v>151</c:v>
                </c:pt>
                <c:pt idx="12">
                  <c:v>151</c:v>
                </c:pt>
              </c:numCache>
            </c:numRef>
          </c:val>
          <c:extLst>
            <c:ext xmlns:c16="http://schemas.microsoft.com/office/drawing/2014/chart" uri="{C3380CC4-5D6E-409C-BE32-E72D297353CC}">
              <c16:uniqueId val="{00000008-6D90-4FB2-B949-2B61F38B90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90-4FB2-B949-2B61F38B90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4384</c:v>
                </c:pt>
                <c:pt idx="3">
                  <c:v>4341</c:v>
                </c:pt>
                <c:pt idx="6">
                  <c:v>4291</c:v>
                </c:pt>
                <c:pt idx="9">
                  <c:v>5015</c:v>
                </c:pt>
                <c:pt idx="12">
                  <c:v>5225</c:v>
                </c:pt>
              </c:numCache>
            </c:numRef>
          </c:val>
          <c:extLst>
            <c:ext xmlns:c16="http://schemas.microsoft.com/office/drawing/2014/chart" uri="{C3380CC4-5D6E-409C-BE32-E72D297353CC}">
              <c16:uniqueId val="{0000000A-6D90-4FB2-B949-2B61F38B9043}"/>
            </c:ext>
          </c:extLst>
        </c:ser>
        <c:dLbls>
          <c:showLegendKey val="0"/>
          <c:showVal val="0"/>
          <c:showCatName val="0"/>
          <c:showSerName val="0"/>
          <c:showPercent val="0"/>
          <c:showBubbleSize val="0"/>
        </c:dLbls>
        <c:gapWidth val="100"/>
        <c:overlap val="100"/>
        <c:axId val="1005100344"/>
        <c:axId val="100510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90-4FB2-B949-2B61F38B9043}"/>
            </c:ext>
          </c:extLst>
        </c:ser>
        <c:dLbls>
          <c:showLegendKey val="0"/>
          <c:showVal val="0"/>
          <c:showCatName val="0"/>
          <c:showSerName val="0"/>
          <c:showPercent val="0"/>
          <c:showBubbleSize val="0"/>
        </c:dLbls>
        <c:marker val="1"/>
        <c:smooth val="0"/>
        <c:axId val="1005100344"/>
        <c:axId val="1005100736"/>
      </c:lineChart>
      <c:catAx>
        <c:axId val="1005100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100736"/>
        <c:crosses val="autoZero"/>
        <c:auto val="1"/>
        <c:lblAlgn val="ctr"/>
        <c:lblOffset val="100"/>
        <c:tickLblSkip val="1"/>
        <c:tickMarkSkip val="1"/>
        <c:noMultiLvlLbl val="0"/>
      </c:catAx>
      <c:valAx>
        <c:axId val="100510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100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641</c:v>
                </c:pt>
                <c:pt idx="1">
                  <c:v>662</c:v>
                </c:pt>
                <c:pt idx="2">
                  <c:v>640</c:v>
                </c:pt>
              </c:numCache>
            </c:numRef>
          </c:val>
          <c:extLst>
            <c:ext xmlns:c16="http://schemas.microsoft.com/office/drawing/2014/chart" uri="{C3380CC4-5D6E-409C-BE32-E72D297353CC}">
              <c16:uniqueId val="{00000000-E39C-4CA3-AB15-0FEA0DECC9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377</c:v>
                </c:pt>
                <c:pt idx="1">
                  <c:v>392</c:v>
                </c:pt>
                <c:pt idx="2">
                  <c:v>368</c:v>
                </c:pt>
              </c:numCache>
            </c:numRef>
          </c:val>
          <c:extLst>
            <c:ext xmlns:c16="http://schemas.microsoft.com/office/drawing/2014/chart" uri="{C3380CC4-5D6E-409C-BE32-E72D297353CC}">
              <c16:uniqueId val="{00000001-E39C-4CA3-AB15-0FEA0DECC9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1540</c:v>
                </c:pt>
                <c:pt idx="1">
                  <c:v>1500</c:v>
                </c:pt>
                <c:pt idx="2">
                  <c:v>1459</c:v>
                </c:pt>
              </c:numCache>
            </c:numRef>
          </c:val>
          <c:extLst>
            <c:ext xmlns:c16="http://schemas.microsoft.com/office/drawing/2014/chart" uri="{C3380CC4-5D6E-409C-BE32-E72D297353CC}">
              <c16:uniqueId val="{00000002-E39C-4CA3-AB15-0FEA0DECC92F}"/>
            </c:ext>
          </c:extLst>
        </c:ser>
        <c:dLbls>
          <c:showLegendKey val="0"/>
          <c:showVal val="0"/>
          <c:showCatName val="0"/>
          <c:showSerName val="0"/>
          <c:showPercent val="0"/>
          <c:showBubbleSize val="0"/>
        </c:dLbls>
        <c:gapWidth val="120"/>
        <c:overlap val="100"/>
        <c:axId val="1005101128"/>
        <c:axId val="1005096032"/>
      </c:barChart>
      <c:catAx>
        <c:axId val="10051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5096032"/>
        <c:crosses val="autoZero"/>
        <c:auto val="1"/>
        <c:lblAlgn val="ctr"/>
        <c:lblOffset val="100"/>
        <c:tickLblSkip val="1"/>
        <c:tickMarkSkip val="1"/>
        <c:noMultiLvlLbl val="0"/>
      </c:catAx>
      <c:valAx>
        <c:axId val="1005096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51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{1A1291FB-0DAD-4B5C-9ADC-3452A43029B7}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E39-4780-AD2B-D4A66C6AF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{85CF0DEB-7065-47F6-8072-811EDA77B8F1}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39-4780-AD2B-D4A66C6AF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{F296863B-2162-4ECD-A6C0-0A025E2A1A0B}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39-4780-AD2B-D4A66C6AF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{1B235D5C-9B2C-4848-8E64-819A8754C88A}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39-4780-AD2B-D4A66C6AF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{3A4CAEC7-E322-4005-A369-1BFED5D682D7}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39-4780-AD2B-D4A66C6AFCA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{8613ADCB-29A5-4762-9184-EBC7FD8104D8}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E39-4780-AD2B-D4A66C6AFCA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{8A5BDFAE-FB8C-4054-B834-B1478176A965}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E39-4780-AD2B-D4A66C6AFCA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{C5277208-202C-4905-9406-E8595DB1AB25}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E39-4780-AD2B-D4A66C6AFCA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{D6288B42-65E3-4291-A8EB-C68937DE05F0}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E39-4780-AD2B-D4A66C6AFC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45.2</c:v>
                </c:pt>
                <c:pt idx="8">
                  <c:v>46.5</c:v>
                </c:pt>
                <c:pt idx="16">
                  <c:v>48</c:v>
                </c:pt>
                <c:pt idx="24">
                  <c:v>49.4</c:v>
                </c:pt>
                <c:pt idx="32">
                  <c:v>50.7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E39-4780-AD2B-D4A66C6AFC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{8CE68F37-4A7A-4427-A074-B584537506B2}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E39-4780-AD2B-D4A66C6AFC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{F8ED19DF-7FBA-4C80-9EF6-8646E061E49D}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39-4780-AD2B-D4A66C6AF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{8D4B667F-D8DF-4623-9A99-7765DD25DE12}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39-4780-AD2B-D4A66C6AF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{FDABA984-5FF8-4CC6-8FD8-30900F0429EB}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39-4780-AD2B-D4A66C6AF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{0F87F722-DF33-4FC7-8F29-15E25885F051}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39-4780-AD2B-D4A66C6AFCA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{F471F1E0-67D5-49B6-8857-EC93A7CAD661}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E39-4780-AD2B-D4A66C6AFCA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{94F7A887-3B76-4F94-8048-80E893E02B87}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E39-4780-AD2B-D4A66C6AFCA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{8BB94457-ECC2-4E38-B4EB-39F55205C5DC}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E39-4780-AD2B-D4A66C6AFCA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{99C349DD-E402-45A2-91D8-DB6ACBE1672F}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E39-4780-AD2B-D4A66C6AFC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39-4780-AD2B-D4A66C6AFCA4}"/>
            </c:ext>
          </c:extLst>
        </c:ser>
        <c:dLbls>
          <c:showLegendKey val="0"/>
          <c:showVal val="1"/>
          <c:showCatName val="0"/>
          <c:showSerName val="0"/>
          <c:showPercent val="0"/>
          <c:showBubbleSize val="0"/>
        </c:dLbls>
        <c:axId val="996765144"/>
        <c:axId val="996771808"/>
      </c:scatterChart>
      <c:valAx>
        <c:axId val="996765144"/>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771808"/>
        <c:crosses val="autoZero"/>
        <c:crossBetween val="midCat"/>
      </c:valAx>
      <c:valAx>
        <c:axId val="99677180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96765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{113F60B5-D4C1-4B83-A92C-4268AE15B5F7}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7AB-4B69-B15D-A0E887F1A1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{06534BF9-3BA2-46E5-B802-94D67609E2C0}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AB-4B69-B15D-A0E887F1A1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{FD0F4747-80E4-4724-AFB5-8F8A67811455}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AB-4B69-B15D-A0E887F1A1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{C73A1876-F60B-405B-A799-DDE4151260F1}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AB-4B69-B15D-A0E887F1A1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{0AD8936D-A2C9-4699-881F-2D674ED64E7A}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AB-4B69-B15D-A0E887F1A19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{48623F53-9D32-4F6A-A891-EC6555B66CDD}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7AB-4B69-B15D-A0E887F1A19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{4521B20C-B477-4E15-8D95-2938604759A1}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7AB-4B69-B15D-A0E887F1A19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{ABCBCAD8-3F0A-47C7-99F3-ECDA9EBFE44F}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7AB-4B69-B15D-A0E887F1A19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{6F7B4FC1-2FE1-4F14-9518-697A009E0F44}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7AB-4B69-B15D-A0E887F1A1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5.8</c:v>
                </c:pt>
                <c:pt idx="16">
                  <c:v>7.4</c:v>
                </c:pt>
                <c:pt idx="24">
                  <c:v>11.6</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7AB-4B69-B15D-A0E887F1A1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{02CE23BB-6D56-4260-BA34-F3877AB35B24}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7AB-4B69-B15D-A0E887F1A1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{FB684EEA-442A-4159-9DC9-2C89C7F99AD8}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AB-4B69-B15D-A0E887F1A1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{7E540828-1AD5-4B82-A2FE-0A6582B4B2B1}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AB-4B69-B15D-A0E887F1A1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{365C9AB0-DE69-474D-833D-CB63041DD570}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AB-4B69-B15D-A0E887F1A1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{5946BADC-9585-47DD-9B95-BF1CBFE6606F}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AB-4B69-B15D-A0E887F1A19E}"/>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{0F38D94F-AB02-4FF7-A147-7BFF822E4CA7}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7AB-4B69-B15D-A0E887F1A19E}"/>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{BC69CA98-D4AD-4388-B3AD-C641EA248F89}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7AB-4B69-B15D-A0E887F1A19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{4077275E-1840-40D2-A2C1-90D62B48A8F8}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7AB-4B69-B15D-A0E887F1A19E}"/>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{532285F1-F5F5-4EC6-98BA-C41FF49672C1}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7AB-4B69-B15D-A0E887F1A1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AB-4B69-B15D-A0E887F1A19E}"/>
            </c:ext>
          </c:extLst>
        </c:ser>
        <c:dLbls>
          <c:showLegendKey val="0"/>
          <c:showVal val="1"/>
          <c:showCatName val="0"/>
          <c:showSerName val="0"/>
          <c:showPercent val="0"/>
          <c:showBubbleSize val="0"/>
        </c:dLbls>
        <c:axId val="996763184"/>
        <c:axId val="996769456"/>
      </c:scatterChart>
      <c:valAx>
        <c:axId val="996763184"/>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6769456"/>
        <c:crosses val="autoZero"/>
        <c:crossBetween val="midCat"/>
      </c:valAx>
      <c:valAx>
        <c:axId val="99676945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96763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あるため、人口が少ないことや村内に安定した収入を得られる産業や企業がなく、村民所得が低いことなどから、財政基盤が弱く、類似団体平均を下回っている。引き続き、人口減少を食い止めるために展開している産業育成施策を中心とした定住促進対策に取り組み、村民所得の向上に努め、税収等の財源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30988</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117365</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30988</xdr:rowOff>
    </xdr:from>
    <xdr:to>
      <xdr:col>24</xdr:col>
      <xdr:colOff>12700</xdr:colOff>
      <xdr:row>36</xdr:row>
      <xdr:rowOff>30988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97536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4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118889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19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7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97536</xdr:rowOff>
    </xdr:from>
    <xdr:to>
      <xdr:col>19</xdr:col>
      <xdr:colOff>133350</xdr:colOff>
      <xdr:row>44</xdr:row>
      <xdr:rowOff>97536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97536</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413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107188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112014</xdr:rowOff>
    </xdr:from>
    <xdr:to>
      <xdr:col>11</xdr:col>
      <xdr:colOff>82550</xdr:colOff>
      <xdr:row>44</xdr:row>
      <xdr:rowOff>42164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52341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52341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46736</xdr:rowOff>
    </xdr:from>
    <xdr:to>
      <xdr:col>19</xdr:col>
      <xdr:colOff>184150</xdr:colOff>
      <xdr:row>44</xdr:row>
      <xdr:rowOff>148336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133113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46736</xdr:rowOff>
    </xdr:from>
    <xdr:to>
      <xdr:col>15</xdr:col>
      <xdr:colOff>133350</xdr:colOff>
      <xdr:row>44</xdr:row>
      <xdr:rowOff>148336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133113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56388</xdr:rowOff>
    </xdr:from>
    <xdr:to>
      <xdr:col>7</xdr:col>
      <xdr:colOff>31750</xdr:colOff>
      <xdr:row>44</xdr:row>
      <xdr:rowOff>157988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142765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。若い職員を多く抱え、有人</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島が広域に分散していることにより、マンパワーも必要となることから今後の人件費の増加が懸念される。このため、効率的な運営に努め、経常経費の抑制に努める。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127181</xdr:rowOff>
    </xdr:from>
    <xdr:to>
      <xdr:col>23</xdr:col>
      <xdr:colOff>133350</xdr:colOff>
      <xdr:row>63</xdr:row>
      <xdr:rowOff>38463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5708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38463</xdr:rowOff>
    </xdr:from>
    <xdr:to>
      <xdr:col>19</xdr:col>
      <xdr:colOff>133350</xdr:colOff>
      <xdr:row>63</xdr:row>
      <xdr:rowOff>72934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398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72934</xdr:rowOff>
    </xdr:from>
    <xdr:to>
      <xdr:col>15</xdr:col>
      <xdr:colOff>82550</xdr:colOff>
      <xdr:row>63</xdr:row>
      <xdr:rowOff>97065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144417</xdr:rowOff>
    </xdr:from>
    <xdr:to>
      <xdr:col>11</xdr:col>
      <xdr:colOff>31750</xdr:colOff>
      <xdr:row>63</xdr:row>
      <xdr:rowOff>97065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74317"/>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76381</xdr:rowOff>
    </xdr:from>
    <xdr:to>
      <xdr:col>23</xdr:col>
      <xdr:colOff>184150</xdr:colOff>
      <xdr:row>63</xdr:row>
      <xdr:rowOff>6531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92908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159113</xdr:rowOff>
    </xdr:from>
    <xdr:to>
      <xdr:col>19</xdr:col>
      <xdr:colOff>184150</xdr:colOff>
      <xdr:row>63</xdr:row>
      <xdr:rowOff>89263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74040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22134</xdr:rowOff>
    </xdr:from>
    <xdr:to>
      <xdr:col>15</xdr:col>
      <xdr:colOff>133350</xdr:colOff>
      <xdr:row>63</xdr:row>
      <xdr:rowOff>123734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108511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93617</xdr:rowOff>
    </xdr:from>
    <xdr:to>
      <xdr:col>7</xdr:col>
      <xdr:colOff>31750</xdr:colOff>
      <xdr:row>63</xdr:row>
      <xdr:rowOff>23767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有人島７島に要する行政コストに対して、分母となる人口が少数であることから類似団体平均を大きく上回っている。人件費で</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％）増、物件費も前年度比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％）増となったため、</a:t>
          </a:r>
          <a:r>
            <a:rPr lang="ja-JP" altLang="ja-JP" sz="1100" b="0" i="0" baseline="0">
              <a:solidFill>
                <a:schemeClr val="dk1"/>
              </a:solidFill>
              <a:effectLst/>
              <a:latin typeface="+mn-lt"/>
              <a:ea typeface="+mn-ea"/>
              <a:cs typeface="+mn-cs"/>
            </a:rPr>
            <a:t>一人あたりの決算額は約</a:t>
          </a:r>
          <a:r>
            <a:rPr lang="en-US" altLang="ja-JP" sz="1100" b="0" i="0" baseline="0">
              <a:solidFill>
                <a:schemeClr val="dk1"/>
              </a:solidFill>
              <a:effectLst/>
              <a:latin typeface="+mn-lt"/>
              <a:ea typeface="+mn-ea"/>
              <a:cs typeface="+mn-cs"/>
            </a:rPr>
            <a:t>184</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人件費の増加は、衛生費の看護師増員に伴うもの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地域おこし協力隊員増</a:t>
          </a:r>
          <a:r>
            <a:rPr kumimoji="1" lang="ja-JP" altLang="ja-JP" sz="1100">
              <a:solidFill>
                <a:schemeClr val="dk1"/>
              </a:solidFill>
              <a:effectLst/>
              <a:latin typeface="+mn-lt"/>
              <a:ea typeface="+mn-ea"/>
              <a:cs typeface="+mn-cs"/>
            </a:rPr>
            <a:t>に伴うものの増が大きく影響している。物件費については、県知事選挙に伴うもの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新型コロナウイルス感染症対策事業に伴</a:t>
          </a:r>
          <a:r>
            <a:rPr kumimoji="1" lang="ja-JP" altLang="ja-JP" sz="1100">
              <a:solidFill>
                <a:schemeClr val="dk1"/>
              </a:solidFill>
              <a:effectLst/>
              <a:latin typeface="+mn-lt"/>
              <a:ea typeface="+mn-ea"/>
              <a:cs typeface="+mn-cs"/>
            </a:rPr>
            <a:t>うもの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増などが影響している。</a:t>
          </a:r>
          <a:r>
            <a:rPr lang="ja-JP" altLang="ja-JP" sz="1100" b="0" i="0" baseline="0">
              <a:solidFill>
                <a:schemeClr val="dk1"/>
              </a:solidFill>
              <a:effectLst/>
              <a:latin typeface="+mn-lt"/>
              <a:ea typeface="+mn-ea"/>
              <a:cs typeface="+mn-cs"/>
            </a:rPr>
            <a:t>引き続き定員管理を含め効率的な運営に努める。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102598</xdr:rowOff>
    </xdr:from>
    <xdr:to>
      <xdr:col>23</xdr:col>
      <xdr:colOff>133350</xdr:colOff>
      <xdr:row>88</xdr:row>
      <xdr:rowOff>142748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018748"/>
          <a:ext cx="838200" cy="2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168914</xdr:rowOff>
    </xdr:from>
    <xdr:to>
      <xdr:col>19</xdr:col>
      <xdr:colOff>133350</xdr:colOff>
      <xdr:row>87</xdr:row>
      <xdr:rowOff>102598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913614"/>
          <a:ext cx="889000" cy="10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59573</xdr:rowOff>
    </xdr:from>
    <xdr:to>
      <xdr:col>15</xdr:col>
      <xdr:colOff>82550</xdr:colOff>
      <xdr:row>86</xdr:row>
      <xdr:rowOff>168914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804273"/>
          <a:ext cx="889000" cy="10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59573</xdr:rowOff>
    </xdr:from>
    <xdr:to>
      <xdr:col>11</xdr:col>
      <xdr:colOff>31750</xdr:colOff>
      <xdr:row>86</xdr:row>
      <xdr:rowOff>77944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804273"/>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91948</xdr:rowOff>
    </xdr:from>
    <xdr:to>
      <xdr:col>23</xdr:col>
      <xdr:colOff>184150</xdr:colOff>
      <xdr:row>89</xdr:row>
      <xdr:rowOff>22098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1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159275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07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51798</xdr:rowOff>
    </xdr:from>
    <xdr:to>
      <xdr:col>19</xdr:col>
      <xdr:colOff>184150</xdr:colOff>
      <xdr:row>87</xdr:row>
      <xdr:rowOff>153398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9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138175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05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118114</xdr:rowOff>
    </xdr:from>
    <xdr:to>
      <xdr:col>15</xdr:col>
      <xdr:colOff>133350</xdr:colOff>
      <xdr:row>87</xdr:row>
      <xdr:rowOff>48264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8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33041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9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8773</xdr:rowOff>
    </xdr:from>
    <xdr:to>
      <xdr:col>11</xdr:col>
      <xdr:colOff>82550</xdr:colOff>
      <xdr:row>86</xdr:row>
      <xdr:rowOff>110373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7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95150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27144</xdr:rowOff>
    </xdr:from>
    <xdr:to>
      <xdr:col>7</xdr:col>
      <xdr:colOff>31750</xdr:colOff>
      <xdr:row>86</xdr:row>
      <xdr:rowOff>128744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7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113521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8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職員の採用・退職や経験年数階層の変動指数が増加していることから前年度比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ﾎﾟｲﾝﾄ上昇している。類似団体平均と同様の水準であるが、今後においても、国や県、周辺市町村の動向を参考に給与の適正化に努める</a:t>
          </a:r>
          <a:r>
            <a:rPr kumimoji="1" lang="en-US"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44768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4282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0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5233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35243</xdr:rowOff>
    </xdr:from>
    <xdr:to>
      <xdr:col>68</xdr:col>
      <xdr:colOff>152400</xdr:colOff>
      <xdr:row>86</xdr:row>
      <xdr:rowOff>107632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7799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155893</xdr:rowOff>
    </xdr:from>
    <xdr:to>
      <xdr:col>64</xdr:col>
      <xdr:colOff>152400</xdr:colOff>
      <xdr:row>86</xdr:row>
      <xdr:rowOff>86043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96220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人口が減少したことで</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行政サービスを低下させることなく、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1346</xdr:rowOff>
    </xdr:from>
    <xdr:to>
      <xdr:col>81</xdr:col>
      <xdr:colOff>44450</xdr:colOff>
      <xdr:row>67</xdr:row>
      <xdr:rowOff>101003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488496"/>
          <a:ext cx="8382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16193</xdr:rowOff>
    </xdr:from>
    <xdr:to>
      <xdr:col>77</xdr:col>
      <xdr:colOff>44450</xdr:colOff>
      <xdr:row>67</xdr:row>
      <xdr:rowOff>1346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331893"/>
          <a:ext cx="889000" cy="1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49861</xdr:rowOff>
    </xdr:from>
    <xdr:to>
      <xdr:col>72</xdr:col>
      <xdr:colOff>203200</xdr:colOff>
      <xdr:row>66</xdr:row>
      <xdr:rowOff>16193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194111"/>
          <a:ext cx="889000" cy="1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49861</xdr:rowOff>
    </xdr:from>
    <xdr:to>
      <xdr:col>68</xdr:col>
      <xdr:colOff>152400</xdr:colOff>
      <xdr:row>65</xdr:row>
      <xdr:rowOff>101498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1194111"/>
          <a:ext cx="889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50203</xdr:rowOff>
    </xdr:from>
    <xdr:to>
      <xdr:col>81</xdr:col>
      <xdr:colOff>95250</xdr:colOff>
      <xdr:row>67</xdr:row>
      <xdr:rowOff>151803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5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117530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43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121996</xdr:rowOff>
    </xdr:from>
    <xdr:to>
      <xdr:col>77</xdr:col>
      <xdr:colOff>95250</xdr:colOff>
      <xdr:row>67</xdr:row>
      <xdr:rowOff>52146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4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36923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52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136843</xdr:rowOff>
    </xdr:from>
    <xdr:to>
      <xdr:col>73</xdr:col>
      <xdr:colOff>44450</xdr:colOff>
      <xdr:row>66</xdr:row>
      <xdr:rowOff>66993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51770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170511</xdr:rowOff>
    </xdr:from>
    <xdr:to>
      <xdr:col>68</xdr:col>
      <xdr:colOff>203200</xdr:colOff>
      <xdr:row>65</xdr:row>
      <xdr:rowOff>100661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1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85438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2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50698</xdr:rowOff>
    </xdr:from>
    <xdr:to>
      <xdr:col>64</xdr:col>
      <xdr:colOff>152400</xdr:colOff>
      <xdr:row>65</xdr:row>
      <xdr:rowOff>152298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1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137075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単年度比率では前年度比で約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地方債発行についてシミレーションを的確に行い公債費比率の上昇に注意を払い、交付税措置率の低い地方債の借入れの抑制を行う。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143510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3952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7804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4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0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充当可能財源が将来負担額を上回っているため、将来負担比率は発生していないが、平成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大型事業（ﾌﾞﾛｰﾄﾞﾊﾞﾝﾄﾞ再整備、防災行政無線整備、庁舎耐震化、非常用発電機整備など）がスタートし、それらに伴う起債、基金の取り崩しを行なわなければならず、今後数年は将来負担比率が上昇する懸念がある。公共施設の修繕のための基金創設や、起債枠の設定などの対応を図り、将来の負担要因を減ら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ポイント低くなった。</a:t>
          </a:r>
          <a:r>
            <a:rPr lang="ja-JP" altLang="ja-JP" sz="1100" b="0" i="0" baseline="0">
              <a:solidFill>
                <a:schemeClr val="dk1"/>
              </a:solidFill>
              <a:effectLst/>
              <a:latin typeface="+mn-lt"/>
              <a:ea typeface="+mn-ea"/>
              <a:cs typeface="+mn-cs"/>
            </a:rPr>
            <a:t>退職者の不補充で人件費を抑制してきたが、人口激減対策、子育て対策、情報通信対策、医療・介護環境の充実、産業振興などの対策のため、ここ数年、新規職員を積極的に採用している。これらの人件費が将来的に大きな負担となることが予想されることから、ＲＰＡの積極的な導入などの働き方改革、デジタル化を進め、全体業務の効率化を図るとともに人件費の抑制、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物件費の総額では前年度比で</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6.7</a:t>
          </a:r>
          <a:r>
            <a:rPr kumimoji="1" lang="ja-JP" altLang="ja-JP" sz="1100" b="0" i="0" baseline="0">
              <a:solidFill>
                <a:schemeClr val="dk1"/>
              </a:solidFill>
              <a:effectLst/>
              <a:latin typeface="+mn-lt"/>
              <a:ea typeface="+mn-ea"/>
              <a:cs typeface="+mn-cs"/>
            </a:rPr>
            <a:t>％）の増となっているものの経常収支比率に占める物件費の比率は、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ﾎﾟｲﾝﾄ減少している。</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人口対策に係る産業振興等の事業のほか、ブロードバンド施設や子育て関連事業、介護事業などの需要が伸びると考えられ、また働き方改革に伴う事業の外部委託も増えることが予想されることから、緊急性・必要性を見極め、効率のよい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07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18</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17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0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村単独の扶助費については、制度の見直しを実施し、財政への負担軽減に努めており、今後についても財政状況をみながら抑制に努める。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繰出金については、経常収支比率では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ﾎﾟｲﾝﾄ</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している。対前年度比で</a:t>
          </a:r>
          <a:r>
            <a:rPr lang="ja-JP" altLang="en-US" sz="1100" b="0" i="0" baseline="0">
              <a:solidFill>
                <a:schemeClr val="dk1"/>
              </a:solidFill>
              <a:effectLst/>
              <a:latin typeface="+mn-lt"/>
              <a:ea typeface="+mn-ea"/>
              <a:cs typeface="+mn-cs"/>
            </a:rPr>
            <a:t>簡易水道事業</a:t>
          </a:r>
          <a:r>
            <a:rPr lang="ja-JP" altLang="ja-JP" sz="1100" b="0" i="0" baseline="0">
              <a:solidFill>
                <a:schemeClr val="dk1"/>
              </a:solidFill>
              <a:effectLst/>
              <a:latin typeface="+mn-lt"/>
              <a:ea typeface="+mn-ea"/>
              <a:cs typeface="+mn-cs"/>
            </a:rPr>
            <a:t>への経常的な事務費の繰出金で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百</a:t>
          </a:r>
          <a:r>
            <a:rPr lang="ja-JP" altLang="en-US" sz="1100" b="0" i="0" baseline="0">
              <a:solidFill>
                <a:schemeClr val="dk1"/>
              </a:solidFill>
              <a:effectLst/>
              <a:latin typeface="+mn-lt"/>
              <a:ea typeface="+mn-ea"/>
              <a:cs typeface="+mn-cs"/>
            </a:rPr>
            <a:t>万</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などが影響している。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115570</xdr:rowOff>
    </xdr:from>
    <xdr:to>
      <xdr:col>82</xdr:col>
      <xdr:colOff>107950</xdr:colOff>
      <xdr:row>54</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024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53</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02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119380</xdr:rowOff>
    </xdr:from>
    <xdr:to>
      <xdr:col>73</xdr:col>
      <xdr:colOff>180975</xdr:colOff>
      <xdr:row>53</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206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111760</xdr:rowOff>
    </xdr:from>
    <xdr:to>
      <xdr:col>69</xdr:col>
      <xdr:colOff>92075</xdr:colOff>
      <xdr:row>53</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198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152400</xdr:rowOff>
    </xdr:from>
    <xdr:to>
      <xdr:col>82</xdr:col>
      <xdr:colOff>158750</xdr:colOff>
      <xdr:row>54</xdr:row>
      <xdr:rowOff>82550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168927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68580</xdr:rowOff>
    </xdr:from>
    <xdr:to>
      <xdr:col>69</xdr:col>
      <xdr:colOff>142875</xdr:colOff>
      <xdr:row>53</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8907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2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60960</xdr:rowOff>
    </xdr:from>
    <xdr:to>
      <xdr:col>65</xdr:col>
      <xdr:colOff>53975</xdr:colOff>
      <xdr:row>53</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1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類似団体の平均を下回って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補助費は、前年度比で</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38.4</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となり、補助費等の割合は</a:t>
          </a:r>
          <a:r>
            <a:rPr lang="ja-JP" altLang="en-US" sz="1100" b="0" i="0" baseline="0">
              <a:solidFill>
                <a:schemeClr val="dk1"/>
              </a:solidFill>
              <a:effectLst/>
              <a:latin typeface="+mn-lt"/>
              <a:ea typeface="+mn-ea"/>
              <a:cs typeface="+mn-cs"/>
            </a:rPr>
            <a:t>前年度と比較して</a:t>
          </a:r>
          <a:r>
            <a:rPr lang="ja-JP" altLang="ja-JP" sz="1100" b="0" i="0" baseline="0">
              <a:solidFill>
                <a:schemeClr val="dk1"/>
              </a:solidFill>
              <a:effectLst/>
              <a:latin typeface="+mn-lt"/>
              <a:ea typeface="+mn-ea"/>
              <a:cs typeface="+mn-cs"/>
            </a:rPr>
            <a:t>補助費等の割合は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がった。</a:t>
          </a:r>
          <a:r>
            <a:rPr lang="ja-JP" altLang="en-US" sz="1100" b="0" i="0" baseline="0">
              <a:solidFill>
                <a:schemeClr val="dk1"/>
              </a:solidFill>
              <a:effectLst/>
              <a:latin typeface="+mn-lt"/>
              <a:ea typeface="+mn-ea"/>
              <a:cs typeface="+mn-cs"/>
            </a:rPr>
            <a:t>各種団体補助事業で</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89.7</a:t>
          </a:r>
          <a:r>
            <a:rPr lang="ja-JP" altLang="en-US" sz="1100" b="0" i="0" baseline="0">
              <a:solidFill>
                <a:schemeClr val="dk1"/>
              </a:solidFill>
              <a:effectLst/>
              <a:latin typeface="+mn-lt"/>
              <a:ea typeface="+mn-ea"/>
              <a:cs typeface="+mn-cs"/>
            </a:rPr>
            <a:t>％）、離島高校生就学支援事業で</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34.2%</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などが影響している。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今後、更なる人口対策を講じていく中で、産業分野の育成、</a:t>
          </a:r>
          <a:r>
            <a:rPr lang="en-US" altLang="ja-JP" sz="1100" b="0" i="0" baseline="0">
              <a:solidFill>
                <a:schemeClr val="dk1"/>
              </a:solidFill>
              <a:effectLst/>
              <a:latin typeface="+mn-lt"/>
              <a:ea typeface="+mn-ea"/>
              <a:cs typeface="+mn-cs"/>
            </a:rPr>
            <a:t>UI</a:t>
          </a:r>
          <a:r>
            <a:rPr lang="ja-JP" altLang="ja-JP" sz="1100" b="0" i="0" baseline="0">
              <a:solidFill>
                <a:schemeClr val="dk1"/>
              </a:solidFill>
              <a:effectLst/>
              <a:latin typeface="+mn-lt"/>
              <a:ea typeface="+mn-ea"/>
              <a:cs typeface="+mn-cs"/>
            </a:rPr>
            <a:t>ﾀｰﾝ者の生活基盤の確立を支援するための補助費の要望が予想されるが、制度の実態及び効果を検証しながら終期の設定を含め随時見直しをしていくこととする。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896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922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公債費については、類似団体</a:t>
          </a:r>
          <a:r>
            <a:rPr lang="ja-JP" altLang="en-US" sz="1100" b="0" i="0" baseline="0">
              <a:solidFill>
                <a:schemeClr val="dk1"/>
              </a:solidFill>
              <a:effectLst/>
              <a:latin typeface="+mn-lt"/>
              <a:ea typeface="+mn-ea"/>
              <a:cs typeface="+mn-cs"/>
            </a:rPr>
            <a:t>と比較して</a:t>
          </a:r>
          <a:r>
            <a:rPr lang="ja-JP" altLang="ja-JP" sz="1100" b="0" i="0" baseline="0">
              <a:solidFill>
                <a:schemeClr val="dk1"/>
              </a:solidFill>
              <a:effectLst/>
              <a:latin typeface="+mn-lt"/>
              <a:ea typeface="+mn-ea"/>
              <a:cs typeface="+mn-cs"/>
            </a:rPr>
            <a:t>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財政力が弱いことから今後も港湾、通信、道路、防災対策を中心にまだ多くの地方債を必要とするが、シミ</a:t>
          </a:r>
          <a:r>
            <a:rPr lang="ja-JP" altLang="en-US" sz="1100" b="0" i="0" baseline="0">
              <a:solidFill>
                <a:schemeClr val="dk1"/>
              </a:solidFill>
              <a:effectLst/>
              <a:latin typeface="+mn-lt"/>
              <a:ea typeface="+mn-ea"/>
              <a:cs typeface="+mn-cs"/>
            </a:rPr>
            <a:t>ュ</a:t>
          </a:r>
          <a:r>
            <a:rPr lang="ja-JP" altLang="ja-JP" sz="1100" b="0" i="0" baseline="0">
              <a:solidFill>
                <a:schemeClr val="dk1"/>
              </a:solidFill>
              <a:effectLst/>
              <a:latin typeface="+mn-lt"/>
              <a:ea typeface="+mn-ea"/>
              <a:cs typeface="+mn-cs"/>
            </a:rPr>
            <a:t>レーションを的確に行い地方債残高の減少に努める。なお、平成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年度から複数年にわたる大規模事業がスタートし、令和</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年度に公債費のピークを迎えることが予想されるため、ここ数年は状況を注視していく必要がある。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100330</xdr:rowOff>
    </xdr:from>
    <xdr:to>
      <xdr:col>24</xdr:col>
      <xdr:colOff>25400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6448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69850</xdr:rowOff>
    </xdr:from>
    <xdr:to>
      <xdr:col>19</xdr:col>
      <xdr:colOff>187325</xdr:colOff>
      <xdr:row>80</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785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161289</xdr:rowOff>
    </xdr:from>
    <xdr:to>
      <xdr:col>15</xdr:col>
      <xdr:colOff>98425</xdr:colOff>
      <xdr:row>81</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8772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43180</xdr:rowOff>
    </xdr:from>
    <xdr:to>
      <xdr:col>11</xdr:col>
      <xdr:colOff>9525</xdr:colOff>
      <xdr:row>81</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93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49530</xdr:rowOff>
    </xdr:from>
    <xdr:to>
      <xdr:col>24</xdr:col>
      <xdr:colOff>76200</xdr:colOff>
      <xdr:row>79</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21607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19050</xdr:rowOff>
    </xdr:from>
    <xdr:to>
      <xdr:col>20</xdr:col>
      <xdr:colOff>38100</xdr:colOff>
      <xdr:row>80</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110489</xdr:rowOff>
    </xdr:from>
    <xdr:to>
      <xdr:col>15</xdr:col>
      <xdr:colOff>149225</xdr:colOff>
      <xdr:row>81</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163830</xdr:rowOff>
    </xdr:from>
    <xdr:to>
      <xdr:col>6</xdr:col>
      <xdr:colOff>171450</xdr:colOff>
      <xdr:row>81</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78757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30662</xdr:rowOff>
    </xdr:from>
    <xdr:to>
      <xdr:col>82</xdr:col>
      <xdr:colOff>107950</xdr:colOff>
      <xdr:row>73</xdr:row>
      <xdr:rowOff>73116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5465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156391</xdr:rowOff>
    </xdr:from>
    <xdr:to>
      <xdr:col>78</xdr:col>
      <xdr:colOff>69850</xdr:colOff>
      <xdr:row>73</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5007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123734</xdr:rowOff>
    </xdr:from>
    <xdr:to>
      <xdr:col>73</xdr:col>
      <xdr:colOff>180975</xdr:colOff>
      <xdr:row>72</xdr:row>
      <xdr:rowOff>156391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4681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15966</xdr:rowOff>
    </xdr:from>
    <xdr:to>
      <xdr:col>69</xdr:col>
      <xdr:colOff>92075</xdr:colOff>
      <xdr:row>72</xdr:row>
      <xdr:rowOff>123734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36036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22316</xdr:rowOff>
    </xdr:from>
    <xdr:to>
      <xdr:col>82</xdr:col>
      <xdr:colOff>158750</xdr:colOff>
      <xdr:row>73</xdr:row>
      <xdr:rowOff>123916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5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38843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3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151312</xdr:rowOff>
    </xdr:from>
    <xdr:to>
      <xdr:col>78</xdr:col>
      <xdr:colOff>120650</xdr:colOff>
      <xdr:row>73</xdr:row>
      <xdr:rowOff>81462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4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91639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26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105591</xdr:rowOff>
    </xdr:from>
    <xdr:to>
      <xdr:col>74</xdr:col>
      <xdr:colOff>31750</xdr:colOff>
      <xdr:row>73</xdr:row>
      <xdr:rowOff>35741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4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45918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21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72934</xdr:rowOff>
    </xdr:from>
    <xdr:to>
      <xdr:col>69</xdr:col>
      <xdr:colOff>142875</xdr:colOff>
      <xdr:row>73</xdr:row>
      <xdr:rowOff>3084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13261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18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136616</xdr:rowOff>
    </xdr:from>
    <xdr:to>
      <xdr:col>65</xdr:col>
      <xdr:colOff>53975</xdr:colOff>
      <xdr:row>72</xdr:row>
      <xdr:rowOff>66766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3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76943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0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110205</xdr:rowOff>
    </xdr:from>
    <xdr:to>
      <xdr:col>29</xdr:col>
      <xdr:colOff>127000</xdr:colOff>
      <xdr:row>12</xdr:row>
      <xdr:rowOff>1514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043780"/>
          <a:ext cx="647700" cy="6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1514</xdr:rowOff>
    </xdr:from>
    <xdr:to>
      <xdr:col>26</xdr:col>
      <xdr:colOff>50800</xdr:colOff>
      <xdr:row>12</xdr:row>
      <xdr:rowOff>106645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106539"/>
          <a:ext cx="698500" cy="10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106645</xdr:rowOff>
    </xdr:from>
    <xdr:to>
      <xdr:col>22</xdr:col>
      <xdr:colOff>114300</xdr:colOff>
      <xdr:row>13</xdr:row>
      <xdr:rowOff>58159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211670"/>
          <a:ext cx="698500" cy="12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58159</xdr:rowOff>
    </xdr:from>
    <xdr:to>
      <xdr:col>18</xdr:col>
      <xdr:colOff>177800</xdr:colOff>
      <xdr:row>13</xdr:row>
      <xdr:rowOff>109426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334634"/>
          <a:ext cx="698500" cy="5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59405</xdr:rowOff>
    </xdr:from>
    <xdr:to>
      <xdr:col>29</xdr:col>
      <xdr:colOff>177800</xdr:colOff>
      <xdr:row>11</xdr:row>
      <xdr:rowOff>161005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199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6082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193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122164</xdr:rowOff>
    </xdr:from>
    <xdr:to>
      <xdr:col>26</xdr:col>
      <xdr:colOff>101600</xdr:colOff>
      <xdr:row>12</xdr:row>
      <xdr:rowOff>52314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05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62491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182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55845</xdr:rowOff>
    </xdr:from>
    <xdr:to>
      <xdr:col>22</xdr:col>
      <xdr:colOff>165100</xdr:colOff>
      <xdr:row>12</xdr:row>
      <xdr:rowOff>157445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16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167622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19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7359</xdr:rowOff>
    </xdr:from>
    <xdr:to>
      <xdr:col>19</xdr:col>
      <xdr:colOff>38100</xdr:colOff>
      <xdr:row>13</xdr:row>
      <xdr:rowOff>108959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28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119136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5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58626</xdr:rowOff>
    </xdr:from>
    <xdr:to>
      <xdr:col>15</xdr:col>
      <xdr:colOff>101600</xdr:colOff>
      <xdr:row>13</xdr:row>
      <xdr:rowOff>160226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3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170403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1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2920</xdr:rowOff>
    </xdr:from>
    <xdr:to>
      <xdr:col>29</xdr:col>
      <xdr:colOff>127000</xdr:colOff>
      <xdr:row>37</xdr:row>
      <xdr:rowOff>49368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70370"/>
          <a:ext cx="0" cy="9036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21445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4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49368</xdr:rowOff>
    </xdr:from>
    <xdr:to>
      <xdr:col>30</xdr:col>
      <xdr:colOff>25400</xdr:colOff>
      <xdr:row>37</xdr:row>
      <xdr:rowOff>49368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89297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2920</xdr:rowOff>
    </xdr:from>
    <xdr:to>
      <xdr:col>30</xdr:col>
      <xdr:colOff>25400</xdr:colOff>
      <xdr:row>34</xdr:row>
      <xdr:rowOff>2920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70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85944</xdr:rowOff>
    </xdr:from>
    <xdr:to>
      <xdr:col>29</xdr:col>
      <xdr:colOff>127000</xdr:colOff>
      <xdr:row>34</xdr:row>
      <xdr:rowOff>135682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53394"/>
          <a:ext cx="647700" cy="4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117899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8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145822</xdr:rowOff>
    </xdr:from>
    <xdr:to>
      <xdr:col>29</xdr:col>
      <xdr:colOff>177800</xdr:colOff>
      <xdr:row>35</xdr:row>
      <xdr:rowOff>247422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277976</xdr:rowOff>
    </xdr:from>
    <xdr:to>
      <xdr:col>26</xdr:col>
      <xdr:colOff>50800</xdr:colOff>
      <xdr:row>34</xdr:row>
      <xdr:rowOff>135682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02526"/>
          <a:ext cx="698500" cy="20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157093</xdr:rowOff>
    </xdr:from>
    <xdr:to>
      <xdr:col>26</xdr:col>
      <xdr:colOff>101600</xdr:colOff>
      <xdr:row>35</xdr:row>
      <xdr:rowOff>258693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67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243470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206173</xdr:rowOff>
    </xdr:from>
    <xdr:to>
      <xdr:col>22</xdr:col>
      <xdr:colOff>114300</xdr:colOff>
      <xdr:row>33</xdr:row>
      <xdr:rowOff>277976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130723"/>
          <a:ext cx="698500" cy="7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165761</xdr:rowOff>
    </xdr:from>
    <xdr:to>
      <xdr:col>22</xdr:col>
      <xdr:colOff>165100</xdr:colOff>
      <xdr:row>35</xdr:row>
      <xdr:rowOff>267361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252138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206173</xdr:rowOff>
    </xdr:from>
    <xdr:to>
      <xdr:col>18</xdr:col>
      <xdr:colOff>177800</xdr:colOff>
      <xdr:row>37</xdr:row>
      <xdr:rowOff>146120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130723"/>
          <a:ext cx="698500" cy="11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163192</xdr:rowOff>
    </xdr:from>
    <xdr:to>
      <xdr:col>19</xdr:col>
      <xdr:colOff>38100</xdr:colOff>
      <xdr:row>35</xdr:row>
      <xdr:rowOff>264792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249569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166612</xdr:rowOff>
    </xdr:from>
    <xdr:to>
      <xdr:col>15</xdr:col>
      <xdr:colOff>101600</xdr:colOff>
      <xdr:row>35</xdr:row>
      <xdr:rowOff>268212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278389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35144</xdr:rowOff>
    </xdr:from>
    <xdr:to>
      <xdr:col>29</xdr:col>
      <xdr:colOff>177800</xdr:colOff>
      <xdr:row>34</xdr:row>
      <xdr:rowOff>136744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0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286621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1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84882</xdr:rowOff>
    </xdr:from>
    <xdr:to>
      <xdr:col>26</xdr:col>
      <xdr:colOff>101600</xdr:colOff>
      <xdr:row>34</xdr:row>
      <xdr:rowOff>186482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5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196659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2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227176</xdr:rowOff>
    </xdr:from>
    <xdr:to>
      <xdr:col>22</xdr:col>
      <xdr:colOff>165100</xdr:colOff>
      <xdr:row>33</xdr:row>
      <xdr:rowOff>328776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167503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2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155373</xdr:rowOff>
    </xdr:from>
    <xdr:to>
      <xdr:col>19</xdr:col>
      <xdr:colOff>38100</xdr:colOff>
      <xdr:row>33</xdr:row>
      <xdr:rowOff>256973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07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95700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84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95320</xdr:rowOff>
    </xdr:from>
    <xdr:to>
      <xdr:col>15</xdr:col>
      <xdr:colOff>101600</xdr:colOff>
      <xdr:row>37</xdr:row>
      <xdr:rowOff>196920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181697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0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36403</xdr:rowOff>
    </xdr:from>
    <xdr:to>
      <xdr:col>24</xdr:col>
      <xdr:colOff>63500</xdr:colOff>
      <xdr:row>31</xdr:row>
      <xdr:rowOff>106507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179903"/>
          <a:ext cx="8382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106507</xdr:rowOff>
    </xdr:from>
    <xdr:to>
      <xdr:col>19</xdr:col>
      <xdr:colOff>177800</xdr:colOff>
      <xdr:row>32</xdr:row>
      <xdr:rowOff>21437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421457"/>
          <a:ext cx="889000" cy="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21437</xdr:rowOff>
    </xdr:from>
    <xdr:to>
      <xdr:col>15</xdr:col>
      <xdr:colOff>50800</xdr:colOff>
      <xdr:row>32</xdr:row>
      <xdr:rowOff>130628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507837"/>
          <a:ext cx="889000" cy="10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130628</xdr:rowOff>
    </xdr:from>
    <xdr:to>
      <xdr:col>10</xdr:col>
      <xdr:colOff>114300</xdr:colOff>
      <xdr:row>33</xdr:row>
      <xdr:rowOff>23089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617028"/>
          <a:ext cx="889000" cy="6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157053</xdr:rowOff>
    </xdr:from>
    <xdr:to>
      <xdr:col>24</xdr:col>
      <xdr:colOff>114300</xdr:colOff>
      <xdr:row>30</xdr:row>
      <xdr:rowOff>87203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1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110080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08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55707</xdr:rowOff>
    </xdr:from>
    <xdr:to>
      <xdr:col>20</xdr:col>
      <xdr:colOff>38100</xdr:colOff>
      <xdr:row>31</xdr:row>
      <xdr:rowOff>157307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3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2384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14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142087</xdr:rowOff>
    </xdr:from>
    <xdr:to>
      <xdr:col>15</xdr:col>
      <xdr:colOff>101600</xdr:colOff>
      <xdr:row>32</xdr:row>
      <xdr:rowOff>72237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4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88764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2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79828</xdr:rowOff>
    </xdr:from>
    <xdr:to>
      <xdr:col>10</xdr:col>
      <xdr:colOff>165100</xdr:colOff>
      <xdr:row>33</xdr:row>
      <xdr:rowOff>9978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26505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34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143739</xdr:rowOff>
    </xdr:from>
    <xdr:to>
      <xdr:col>6</xdr:col>
      <xdr:colOff>38100</xdr:colOff>
      <xdr:row>33</xdr:row>
      <xdr:rowOff>73889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90416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40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73334</xdr:rowOff>
    </xdr:from>
    <xdr:to>
      <xdr:col>24</xdr:col>
      <xdr:colOff>63500</xdr:colOff>
      <xdr:row>50</xdr:row>
      <xdr:rowOff>162526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645834"/>
          <a:ext cx="8382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162526</xdr:rowOff>
    </xdr:from>
    <xdr:to>
      <xdr:col>19</xdr:col>
      <xdr:colOff>177800</xdr:colOff>
      <xdr:row>51</xdr:row>
      <xdr:rowOff>81601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73502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81601</xdr:rowOff>
    </xdr:from>
    <xdr:to>
      <xdr:col>15</xdr:col>
      <xdr:colOff>50800</xdr:colOff>
      <xdr:row>51</xdr:row>
      <xdr:rowOff>150881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825551"/>
          <a:ext cx="889000" cy="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68354</xdr:rowOff>
    </xdr:from>
    <xdr:to>
      <xdr:col>10</xdr:col>
      <xdr:colOff>114300</xdr:colOff>
      <xdr:row>51</xdr:row>
      <xdr:rowOff>150881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812304"/>
          <a:ext cx="889000" cy="8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22534</xdr:rowOff>
    </xdr:from>
    <xdr:to>
      <xdr:col>24</xdr:col>
      <xdr:colOff>114300</xdr:colOff>
      <xdr:row>50</xdr:row>
      <xdr:rowOff>124134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5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108911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50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111726</xdr:rowOff>
    </xdr:from>
    <xdr:to>
      <xdr:col>20</xdr:col>
      <xdr:colOff>38100</xdr:colOff>
      <xdr:row>51</xdr:row>
      <xdr:rowOff>41876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6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58403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4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30801</xdr:rowOff>
    </xdr:from>
    <xdr:to>
      <xdr:col>15</xdr:col>
      <xdr:colOff>101600</xdr:colOff>
      <xdr:row>51</xdr:row>
      <xdr:rowOff>132401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7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148928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5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100081</xdr:rowOff>
    </xdr:from>
    <xdr:to>
      <xdr:col>10</xdr:col>
      <xdr:colOff>165100</xdr:colOff>
      <xdr:row>52</xdr:row>
      <xdr:rowOff>30231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8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46758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61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17554</xdr:rowOff>
    </xdr:from>
    <xdr:to>
      <xdr:col>6</xdr:col>
      <xdr:colOff>38100</xdr:colOff>
      <xdr:row>51</xdr:row>
      <xdr:rowOff>119154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7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135681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5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9536</xdr:rowOff>
    </xdr:from>
    <xdr:to>
      <xdr:col>24</xdr:col>
      <xdr:colOff>63500</xdr:colOff>
      <xdr:row>79</xdr:row>
      <xdr:rowOff>15491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4086"/>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15491</xdr:rowOff>
    </xdr:from>
    <xdr:to>
      <xdr:col>19</xdr:col>
      <xdr:colOff>177800</xdr:colOff>
      <xdr:row>79</xdr:row>
      <xdr:rowOff>18724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004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18724</xdr:rowOff>
    </xdr:from>
    <xdr:to>
      <xdr:col>15</xdr:col>
      <xdr:colOff>50800</xdr:colOff>
      <xdr:row>79</xdr:row>
      <xdr:rowOff>19727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63274"/>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17049</xdr:rowOff>
    </xdr:from>
    <xdr:to>
      <xdr:col>10</xdr:col>
      <xdr:colOff>114300</xdr:colOff>
      <xdr:row>79</xdr:row>
      <xdr:rowOff>19727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61599"/>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130186</xdr:rowOff>
    </xdr:from>
    <xdr:to>
      <xdr:col>24</xdr:col>
      <xdr:colOff>114300</xdr:colOff>
      <xdr:row>79</xdr:row>
      <xdr:rowOff>60336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45113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136141</xdr:rowOff>
    </xdr:from>
    <xdr:to>
      <xdr:col>20</xdr:col>
      <xdr:colOff>38100</xdr:colOff>
      <xdr:row>79</xdr:row>
      <xdr:rowOff>66291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57418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139374</xdr:rowOff>
    </xdr:from>
    <xdr:to>
      <xdr:col>15</xdr:col>
      <xdr:colOff>101600</xdr:colOff>
      <xdr:row>79</xdr:row>
      <xdr:rowOff>69524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60651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140377</xdr:rowOff>
    </xdr:from>
    <xdr:to>
      <xdr:col>10</xdr:col>
      <xdr:colOff>165100</xdr:colOff>
      <xdr:row>79</xdr:row>
      <xdr:rowOff>70527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61654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137699</xdr:rowOff>
    </xdr:from>
    <xdr:to>
      <xdr:col>6</xdr:col>
      <xdr:colOff>38100</xdr:colOff>
      <xdr:row>79</xdr:row>
      <xdr:rowOff>67849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58976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101567</xdr:rowOff>
    </xdr:from>
    <xdr:to>
      <xdr:col>24</xdr:col>
      <xdr:colOff>63500</xdr:colOff>
      <xdr:row>95</xdr:row>
      <xdr:rowOff>66363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17867"/>
          <a:ext cx="8382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66363</xdr:rowOff>
    </xdr:from>
    <xdr:to>
      <xdr:col>19</xdr:col>
      <xdr:colOff>177800</xdr:colOff>
      <xdr:row>96</xdr:row>
      <xdr:rowOff>118985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54113"/>
          <a:ext cx="889000" cy="2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118810</xdr:rowOff>
    </xdr:from>
    <xdr:to>
      <xdr:col>15</xdr:col>
      <xdr:colOff>50800</xdr:colOff>
      <xdr:row>96</xdr:row>
      <xdr:rowOff>118985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78010"/>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114446</xdr:rowOff>
    </xdr:from>
    <xdr:to>
      <xdr:col>10</xdr:col>
      <xdr:colOff>114300</xdr:colOff>
      <xdr:row>96</xdr:row>
      <xdr:rowOff>118810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2196"/>
          <a:ext cx="889000" cy="1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50767</xdr:rowOff>
    </xdr:from>
    <xdr:to>
      <xdr:col>24</xdr:col>
      <xdr:colOff>114300</xdr:colOff>
      <xdr:row>94</xdr:row>
      <xdr:rowOff>152367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73644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1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15563</xdr:rowOff>
    </xdr:from>
    <xdr:to>
      <xdr:col>20</xdr:col>
      <xdr:colOff>38100</xdr:colOff>
      <xdr:row>95</xdr:row>
      <xdr:rowOff>117163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108290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68185</xdr:rowOff>
    </xdr:from>
    <xdr:to>
      <xdr:col>15</xdr:col>
      <xdr:colOff>101600</xdr:colOff>
      <xdr:row>96</xdr:row>
      <xdr:rowOff>169785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68010</xdr:rowOff>
    </xdr:from>
    <xdr:to>
      <xdr:col>10</xdr:col>
      <xdr:colOff>165100</xdr:colOff>
      <xdr:row>96</xdr:row>
      <xdr:rowOff>169610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160737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63646</xdr:rowOff>
    </xdr:from>
    <xdr:to>
      <xdr:col>6</xdr:col>
      <xdr:colOff>38100</xdr:colOff>
      <xdr:row>95</xdr:row>
      <xdr:rowOff>165246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90199</xdr:rowOff>
    </xdr:from>
    <xdr:to>
      <xdr:col>55</xdr:col>
      <xdr:colOff>0</xdr:colOff>
      <xdr:row>37</xdr:row>
      <xdr:rowOff>27508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90949"/>
          <a:ext cx="838200" cy="28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27508</xdr:rowOff>
    </xdr:from>
    <xdr:to>
      <xdr:col>50</xdr:col>
      <xdr:colOff>114300</xdr:colOff>
      <xdr:row>37</xdr:row>
      <xdr:rowOff>40588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71158"/>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34526</xdr:rowOff>
    </xdr:from>
    <xdr:to>
      <xdr:col>45</xdr:col>
      <xdr:colOff>177800</xdr:colOff>
      <xdr:row>37</xdr:row>
      <xdr:rowOff>40588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78176"/>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988</xdr:rowOff>
    </xdr:from>
    <xdr:to>
      <xdr:col>41</xdr:col>
      <xdr:colOff>50800</xdr:colOff>
      <xdr:row>37</xdr:row>
      <xdr:rowOff>34526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44638"/>
          <a:ext cx="889000" cy="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39399</xdr:rowOff>
    </xdr:from>
    <xdr:to>
      <xdr:col>55</xdr:col>
      <xdr:colOff>50800</xdr:colOff>
      <xdr:row>35</xdr:row>
      <xdr:rowOff>140999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62276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9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148158</xdr:rowOff>
    </xdr:from>
    <xdr:to>
      <xdr:col>50</xdr:col>
      <xdr:colOff>165100</xdr:colOff>
      <xdr:row>37</xdr:row>
      <xdr:rowOff>78308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94835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09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161238</xdr:rowOff>
    </xdr:from>
    <xdr:to>
      <xdr:col>46</xdr:col>
      <xdr:colOff>38100</xdr:colOff>
      <xdr:row>37</xdr:row>
      <xdr:rowOff>91388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107915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0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155176</xdr:rowOff>
    </xdr:from>
    <xdr:to>
      <xdr:col>41</xdr:col>
      <xdr:colOff>101600</xdr:colOff>
      <xdr:row>37</xdr:row>
      <xdr:rowOff>85326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101853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0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121638</xdr:rowOff>
    </xdr:from>
    <xdr:to>
      <xdr:col>36</xdr:col>
      <xdr:colOff>165100</xdr:colOff>
      <xdr:row>37</xdr:row>
      <xdr:rowOff>51788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68315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6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128116</xdr:rowOff>
    </xdr:from>
    <xdr:to>
      <xdr:col>55</xdr:col>
      <xdr:colOff>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529166"/>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135851</xdr:rowOff>
    </xdr:from>
    <xdr:to>
      <xdr:col>50</xdr:col>
      <xdr:colOff>114300</xdr:colOff>
      <xdr:row>53</xdr:row>
      <xdr:rowOff>19063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536901"/>
          <a:ext cx="889000" cy="5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19063</xdr:rowOff>
    </xdr:from>
    <xdr:to>
      <xdr:col>45</xdr:col>
      <xdr:colOff>177800</xdr:colOff>
      <xdr:row>53</xdr:row>
      <xdr:rowOff>124606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105913"/>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11805</xdr:rowOff>
    </xdr:from>
    <xdr:to>
      <xdr:col>41</xdr:col>
      <xdr:colOff>50800</xdr:colOff>
      <xdr:row>53</xdr:row>
      <xdr:rowOff>124606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755755"/>
          <a:ext cx="889000" cy="4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77316</xdr:rowOff>
    </xdr:from>
    <xdr:to>
      <xdr:col>55</xdr:col>
      <xdr:colOff>50800</xdr:colOff>
      <xdr:row>50</xdr:row>
      <xdr:rowOff>7466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4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30343</xdr:rowOff>
    </xdr:from>
    <xdr:ext cx="690189"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431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85051</xdr:rowOff>
    </xdr:from>
    <xdr:to>
      <xdr:col>50</xdr:col>
      <xdr:colOff>165100</xdr:colOff>
      <xdr:row>50</xdr:row>
      <xdr:rowOff>15201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4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31728</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94205" y="82613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139713</xdr:rowOff>
    </xdr:from>
    <xdr:to>
      <xdr:col>46</xdr:col>
      <xdr:colOff>38100</xdr:colOff>
      <xdr:row>53</xdr:row>
      <xdr:rowOff>69863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86390</xdr:rowOff>
    </xdr:from>
    <xdr:ext cx="690189"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05205" y="8830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73806</xdr:rowOff>
    </xdr:from>
    <xdr:to>
      <xdr:col>41</xdr:col>
      <xdr:colOff>101600</xdr:colOff>
      <xdr:row>54</xdr:row>
      <xdr:rowOff>3956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20483</xdr:rowOff>
    </xdr:from>
    <xdr:ext cx="690189"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16205" y="893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132455</xdr:rowOff>
    </xdr:from>
    <xdr:to>
      <xdr:col>36</xdr:col>
      <xdr:colOff>165100</xdr:colOff>
      <xdr:row>51</xdr:row>
      <xdr:rowOff>62605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7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79132</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27205" y="8480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117497</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633347"/>
          <a:ext cx="1270" cy="87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157938</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1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64174</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408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117497</xdr:rowOff>
    </xdr:from>
    <xdr:to>
      <xdr:col>55</xdr:col>
      <xdr:colOff>88900</xdr:colOff>
      <xdr:row>73</xdr:row>
      <xdr:rowOff>117497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63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119349</xdr:rowOff>
    </xdr:from>
    <xdr:to>
      <xdr:col>55</xdr:col>
      <xdr:colOff>0</xdr:colOff>
      <xdr:row>75</xdr:row>
      <xdr:rowOff>139728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292299"/>
          <a:ext cx="838200" cy="7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30939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04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52512</xdr:rowOff>
    </xdr:from>
    <xdr:to>
      <xdr:col>55</xdr:col>
      <xdr:colOff>50800</xdr:colOff>
      <xdr:row>78</xdr:row>
      <xdr:rowOff>154112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119349</xdr:rowOff>
    </xdr:from>
    <xdr:to>
      <xdr:col>50</xdr:col>
      <xdr:colOff>114300</xdr:colOff>
      <xdr:row>77</xdr:row>
      <xdr:rowOff>128949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292299"/>
          <a:ext cx="889000" cy="10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53527</xdr:rowOff>
    </xdr:from>
    <xdr:to>
      <xdr:col>50</xdr:col>
      <xdr:colOff>165100</xdr:colOff>
      <xdr:row>78</xdr:row>
      <xdr:rowOff>155127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146254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39323</xdr:rowOff>
    </xdr:from>
    <xdr:to>
      <xdr:col>45</xdr:col>
      <xdr:colOff>177800</xdr:colOff>
      <xdr:row>77</xdr:row>
      <xdr:rowOff>128949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69523"/>
          <a:ext cx="889000" cy="26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57054</xdr:rowOff>
    </xdr:from>
    <xdr:to>
      <xdr:col>46</xdr:col>
      <xdr:colOff>38100</xdr:colOff>
      <xdr:row>78</xdr:row>
      <xdr:rowOff>158654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16652</xdr:rowOff>
    </xdr:from>
    <xdr:to>
      <xdr:col>41</xdr:col>
      <xdr:colOff>50800</xdr:colOff>
      <xdr:row>76</xdr:row>
      <xdr:rowOff>39323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46852"/>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53000</xdr:rowOff>
    </xdr:from>
    <xdr:to>
      <xdr:col>41</xdr:col>
      <xdr:colOff>101600</xdr:colOff>
      <xdr:row>78</xdr:row>
      <xdr:rowOff>154600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145727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45500</xdr:rowOff>
    </xdr:from>
    <xdr:to>
      <xdr:col>36</xdr:col>
      <xdr:colOff>165100</xdr:colOff>
      <xdr:row>78</xdr:row>
      <xdr:rowOff>147100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138227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88928</xdr:rowOff>
    </xdr:from>
    <xdr:to>
      <xdr:col>55</xdr:col>
      <xdr:colOff>50800</xdr:colOff>
      <xdr:row>76</xdr:row>
      <xdr:rowOff>19078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111805</xdr:rowOff>
    </xdr:from>
    <xdr:ext cx="69018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799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68549</xdr:rowOff>
    </xdr:from>
    <xdr:to>
      <xdr:col>50</xdr:col>
      <xdr:colOff>165100</xdr:colOff>
      <xdr:row>71</xdr:row>
      <xdr:rowOff>170149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15226</xdr:rowOff>
    </xdr:from>
    <xdr:ext cx="69018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294205" y="1201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78149</xdr:rowOff>
    </xdr:from>
    <xdr:to>
      <xdr:col>46</xdr:col>
      <xdr:colOff>38100</xdr:colOff>
      <xdr:row>78</xdr:row>
      <xdr:rowOff>8299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24826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0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159973</xdr:rowOff>
    </xdr:from>
    <xdr:to>
      <xdr:col>41</xdr:col>
      <xdr:colOff>101600</xdr:colOff>
      <xdr:row>76</xdr:row>
      <xdr:rowOff>90123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106651</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79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137302</xdr:rowOff>
    </xdr:from>
    <xdr:to>
      <xdr:col>36</xdr:col>
      <xdr:colOff>165100</xdr:colOff>
      <xdr:row>76</xdr:row>
      <xdr:rowOff>67452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83979</xdr:rowOff>
    </xdr:from>
    <xdr:ext cx="69018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27205" y="12771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82314</xdr:rowOff>
    </xdr:from>
    <xdr:to>
      <xdr:col>55</xdr:col>
      <xdr:colOff>0</xdr:colOff>
      <xdr:row>94</xdr:row>
      <xdr:rowOff>109182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512814"/>
          <a:ext cx="838200" cy="7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100878</xdr:rowOff>
    </xdr:from>
    <xdr:to>
      <xdr:col>50</xdr:col>
      <xdr:colOff>114300</xdr:colOff>
      <xdr:row>94</xdr:row>
      <xdr:rowOff>109182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874278"/>
          <a:ext cx="889000" cy="3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100878</xdr:rowOff>
    </xdr:from>
    <xdr:to>
      <xdr:col>45</xdr:col>
      <xdr:colOff>177800</xdr:colOff>
      <xdr:row>94</xdr:row>
      <xdr:rowOff>148117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874278"/>
          <a:ext cx="889000" cy="39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140230</xdr:rowOff>
    </xdr:from>
    <xdr:to>
      <xdr:col>41</xdr:col>
      <xdr:colOff>50800</xdr:colOff>
      <xdr:row>94</xdr:row>
      <xdr:rowOff>148117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742180"/>
          <a:ext cx="889000" cy="5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31514</xdr:rowOff>
    </xdr:from>
    <xdr:to>
      <xdr:col>55</xdr:col>
      <xdr:colOff>50800</xdr:colOff>
      <xdr:row>90</xdr:row>
      <xdr:rowOff>133114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4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155991</xdr:rowOff>
    </xdr:from>
    <xdr:ext cx="690189"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415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58382</xdr:rowOff>
    </xdr:from>
    <xdr:to>
      <xdr:col>50</xdr:col>
      <xdr:colOff>165100</xdr:colOff>
      <xdr:row>94</xdr:row>
      <xdr:rowOff>159982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5059</xdr:rowOff>
    </xdr:from>
    <xdr:ext cx="690189"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294205" y="15949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50078</xdr:rowOff>
    </xdr:from>
    <xdr:to>
      <xdr:col>46</xdr:col>
      <xdr:colOff>38100</xdr:colOff>
      <xdr:row>92</xdr:row>
      <xdr:rowOff>151678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8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168205</xdr:rowOff>
    </xdr:from>
    <xdr:ext cx="69018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05205" y="15598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97317</xdr:rowOff>
    </xdr:from>
    <xdr:to>
      <xdr:col>41</xdr:col>
      <xdr:colOff>101600</xdr:colOff>
      <xdr:row>95</xdr:row>
      <xdr:rowOff>27467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43994</xdr:rowOff>
    </xdr:from>
    <xdr:ext cx="69018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16205" y="15988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89430</xdr:rowOff>
    </xdr:from>
    <xdr:to>
      <xdr:col>36</xdr:col>
      <xdr:colOff>165100</xdr:colOff>
      <xdr:row>92</xdr:row>
      <xdr:rowOff>19580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6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36107</xdr:rowOff>
    </xdr:from>
    <xdr:ext cx="69018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27205" y="15466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171182</xdr:rowOff>
    </xdr:from>
    <xdr:to>
      <xdr:col>85</xdr:col>
      <xdr:colOff>127000</xdr:colOff>
      <xdr:row>37</xdr:row>
      <xdr:rowOff>12608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829032"/>
          <a:ext cx="838200" cy="5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33441</xdr:rowOff>
    </xdr:from>
    <xdr:to>
      <xdr:col>81</xdr:col>
      <xdr:colOff>50800</xdr:colOff>
      <xdr:row>37</xdr:row>
      <xdr:rowOff>12608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205641"/>
          <a:ext cx="889000" cy="1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33441</xdr:rowOff>
    </xdr:from>
    <xdr:to>
      <xdr:col>76</xdr:col>
      <xdr:colOff>114300</xdr:colOff>
      <xdr:row>36</xdr:row>
      <xdr:rowOff>165438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205641"/>
          <a:ext cx="889000" cy="1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52524</xdr:rowOff>
    </xdr:from>
    <xdr:to>
      <xdr:col>71</xdr:col>
      <xdr:colOff>177800</xdr:colOff>
      <xdr:row>36</xdr:row>
      <xdr:rowOff>165438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053274"/>
          <a:ext cx="889000" cy="2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120382</xdr:rowOff>
    </xdr:from>
    <xdr:to>
      <xdr:col>85</xdr:col>
      <xdr:colOff>177800</xdr:colOff>
      <xdr:row>34</xdr:row>
      <xdr:rowOff>50532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7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143259</xdr:rowOff>
    </xdr:from>
    <xdr:ext cx="599010"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6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133258</xdr:rowOff>
    </xdr:from>
    <xdr:to>
      <xdr:col>81</xdr:col>
      <xdr:colOff>101600</xdr:colOff>
      <xdr:row>37</xdr:row>
      <xdr:rowOff>63408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79935</xdr:rowOff>
    </xdr:from>
    <xdr:ext cx="59901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181795" y="608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154091</xdr:rowOff>
    </xdr:from>
    <xdr:to>
      <xdr:col>76</xdr:col>
      <xdr:colOff>165100</xdr:colOff>
      <xdr:row>36</xdr:row>
      <xdr:rowOff>84241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1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100768</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292795" y="59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114638</xdr:rowOff>
    </xdr:from>
    <xdr:to>
      <xdr:col>72</xdr:col>
      <xdr:colOff>38100</xdr:colOff>
      <xdr:row>37</xdr:row>
      <xdr:rowOff>44788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2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61315</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03795" y="606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1724</xdr:rowOff>
    </xdr:from>
    <xdr:to>
      <xdr:col>67</xdr:col>
      <xdr:colOff>101600</xdr:colOff>
      <xdr:row>35</xdr:row>
      <xdr:rowOff>103324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0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119851</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14795" y="577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74572</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18972"/>
          <a:ext cx="1269" cy="117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21249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9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74572</xdr:rowOff>
    </xdr:from>
    <xdr:to>
      <xdr:col>86</xdr:col>
      <xdr:colOff>25400</xdr:colOff>
      <xdr:row>72</xdr:row>
      <xdr:rowOff>74572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1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74572</xdr:rowOff>
    </xdr:from>
    <xdr:to>
      <xdr:col>85</xdr:col>
      <xdr:colOff>127000</xdr:colOff>
      <xdr:row>74</xdr:row>
      <xdr:rowOff>10546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418972"/>
          <a:ext cx="838200" cy="27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124282</xdr:rowOff>
    </xdr:from>
    <xdr:ext cx="599010"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32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145855</xdr:rowOff>
    </xdr:from>
    <xdr:to>
      <xdr:col>85</xdr:col>
      <xdr:colOff>177800</xdr:colOff>
      <xdr:row>78</xdr:row>
      <xdr:rowOff>76005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138051</xdr:rowOff>
    </xdr:from>
    <xdr:to>
      <xdr:col>81</xdr:col>
      <xdr:colOff>50800</xdr:colOff>
      <xdr:row>74</xdr:row>
      <xdr:rowOff>10546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653901"/>
          <a:ext cx="8890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151492</xdr:rowOff>
    </xdr:from>
    <xdr:to>
      <xdr:col>81</xdr:col>
      <xdr:colOff>101600</xdr:colOff>
      <xdr:row>78</xdr:row>
      <xdr:rowOff>81642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35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72769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181795" y="1344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89720</xdr:rowOff>
    </xdr:from>
    <xdr:to>
      <xdr:col>76</xdr:col>
      <xdr:colOff>114300</xdr:colOff>
      <xdr:row>73</xdr:row>
      <xdr:rowOff>138051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605570"/>
          <a:ext cx="8890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154084</xdr:rowOff>
    </xdr:from>
    <xdr:to>
      <xdr:col>76</xdr:col>
      <xdr:colOff>165100</xdr:colOff>
      <xdr:row>78</xdr:row>
      <xdr:rowOff>84234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3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75361</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292795" y="13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130602</xdr:rowOff>
    </xdr:from>
    <xdr:to>
      <xdr:col>71</xdr:col>
      <xdr:colOff>177800</xdr:colOff>
      <xdr:row>73</xdr:row>
      <xdr:rowOff>89720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303552"/>
          <a:ext cx="889000" cy="30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148010</xdr:rowOff>
    </xdr:from>
    <xdr:to>
      <xdr:col>72</xdr:col>
      <xdr:colOff>38100</xdr:colOff>
      <xdr:row>78</xdr:row>
      <xdr:rowOff>78160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34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69287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795" y="1344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150885</xdr:rowOff>
    </xdr:from>
    <xdr:to>
      <xdr:col>67</xdr:col>
      <xdr:colOff>101600</xdr:colOff>
      <xdr:row>78</xdr:row>
      <xdr:rowOff>81035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72162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14795" y="134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23772</xdr:rowOff>
    </xdr:from>
    <xdr:to>
      <xdr:col>85</xdr:col>
      <xdr:colOff>177800</xdr:colOff>
      <xdr:row>72</xdr:row>
      <xdr:rowOff>125372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3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148249</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131196</xdr:rowOff>
    </xdr:from>
    <xdr:to>
      <xdr:col>81</xdr:col>
      <xdr:colOff>101600</xdr:colOff>
      <xdr:row>74</xdr:row>
      <xdr:rowOff>61346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77873</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4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87251</xdr:rowOff>
    </xdr:from>
    <xdr:to>
      <xdr:col>76</xdr:col>
      <xdr:colOff>165100</xdr:colOff>
      <xdr:row>74</xdr:row>
      <xdr:rowOff>17401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33928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37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38920</xdr:rowOff>
    </xdr:from>
    <xdr:to>
      <xdr:col>72</xdr:col>
      <xdr:colOff>38100</xdr:colOff>
      <xdr:row>73</xdr:row>
      <xdr:rowOff>140520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5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157047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32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79802</xdr:rowOff>
    </xdr:from>
    <xdr:to>
      <xdr:col>67</xdr:col>
      <xdr:colOff>101600</xdr:colOff>
      <xdr:row>72</xdr:row>
      <xdr:rowOff>9952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70</xdr:row>
      <xdr:rowOff>26479</xdr:rowOff>
    </xdr:from>
    <xdr:ext cx="69018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69205" y="12027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144007</xdr:rowOff>
    </xdr:from>
    <xdr:to>
      <xdr:col>85</xdr:col>
      <xdr:colOff>127000</xdr:colOff>
      <xdr:row>97</xdr:row>
      <xdr:rowOff>42377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03207"/>
          <a:ext cx="838200" cy="6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42377</xdr:rowOff>
    </xdr:from>
    <xdr:to>
      <xdr:col>81</xdr:col>
      <xdr:colOff>50800</xdr:colOff>
      <xdr:row>97</xdr:row>
      <xdr:rowOff>43720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7302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78195</xdr:rowOff>
    </xdr:from>
    <xdr:to>
      <xdr:col>76</xdr:col>
      <xdr:colOff>114300</xdr:colOff>
      <xdr:row>97</xdr:row>
      <xdr:rowOff>43720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365945"/>
          <a:ext cx="889000" cy="3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164867</xdr:rowOff>
    </xdr:from>
    <xdr:to>
      <xdr:col>71</xdr:col>
      <xdr:colOff>177800</xdr:colOff>
      <xdr:row>95</xdr:row>
      <xdr:rowOff>78195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109717"/>
          <a:ext cx="889000" cy="2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93207</xdr:rowOff>
    </xdr:from>
    <xdr:to>
      <xdr:col>85</xdr:col>
      <xdr:colOff>177800</xdr:colOff>
      <xdr:row>97</xdr:row>
      <xdr:rowOff>23357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116084</xdr:rowOff>
    </xdr:from>
    <xdr:ext cx="599010"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163027</xdr:rowOff>
    </xdr:from>
    <xdr:to>
      <xdr:col>81</xdr:col>
      <xdr:colOff>101600</xdr:colOff>
      <xdr:row>97</xdr:row>
      <xdr:rowOff>93177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109704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3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164370</xdr:rowOff>
    </xdr:from>
    <xdr:to>
      <xdr:col>76</xdr:col>
      <xdr:colOff>165100</xdr:colOff>
      <xdr:row>97</xdr:row>
      <xdr:rowOff>94520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111047</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3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27395</xdr:rowOff>
    </xdr:from>
    <xdr:to>
      <xdr:col>72</xdr:col>
      <xdr:colOff>38100</xdr:colOff>
      <xdr:row>95</xdr:row>
      <xdr:rowOff>128995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3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145522</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3795" y="1609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114067</xdr:rowOff>
    </xdr:from>
    <xdr:to>
      <xdr:col>67</xdr:col>
      <xdr:colOff>101600</xdr:colOff>
      <xdr:row>94</xdr:row>
      <xdr:rowOff>44217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0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92</xdr:row>
      <xdr:rowOff>60744</xdr:rowOff>
    </xdr:from>
    <xdr:ext cx="69018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469205" y="1583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144607</xdr:rowOff>
    </xdr:from>
    <xdr:to>
      <xdr:col>116</xdr:col>
      <xdr:colOff>63500</xdr:colOff>
      <xdr:row>75</xdr:row>
      <xdr:rowOff>9215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31907"/>
          <a:ext cx="8382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9215</xdr:rowOff>
    </xdr:from>
    <xdr:to>
      <xdr:col>111</xdr:col>
      <xdr:colOff>177800</xdr:colOff>
      <xdr:row>77</xdr:row>
      <xdr:rowOff>16580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67965"/>
          <a:ext cx="889000" cy="3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127485</xdr:rowOff>
    </xdr:from>
    <xdr:to>
      <xdr:col>107</xdr:col>
      <xdr:colOff>50800</xdr:colOff>
      <xdr:row>77</xdr:row>
      <xdr:rowOff>16580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57685"/>
          <a:ext cx="8890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68338</xdr:rowOff>
    </xdr:from>
    <xdr:to>
      <xdr:col>102</xdr:col>
      <xdr:colOff>114300</xdr:colOff>
      <xdr:row>76</xdr:row>
      <xdr:rowOff>127485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98538"/>
          <a:ext cx="8890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93807</xdr:rowOff>
    </xdr:from>
    <xdr:to>
      <xdr:col>116</xdr:col>
      <xdr:colOff>114300</xdr:colOff>
      <xdr:row>75</xdr:row>
      <xdr:rowOff>23957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116684</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129865</xdr:rowOff>
    </xdr:from>
    <xdr:to>
      <xdr:col>112</xdr:col>
      <xdr:colOff>38100</xdr:colOff>
      <xdr:row>75</xdr:row>
      <xdr:rowOff>60015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76542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59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137230</xdr:rowOff>
    </xdr:from>
    <xdr:to>
      <xdr:col>107</xdr:col>
      <xdr:colOff>101600</xdr:colOff>
      <xdr:row>77</xdr:row>
      <xdr:rowOff>67380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76685</xdr:rowOff>
    </xdr:from>
    <xdr:to>
      <xdr:col>102</xdr:col>
      <xdr:colOff>165100</xdr:colOff>
      <xdr:row>77</xdr:row>
      <xdr:rowOff>6835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23362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28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17538</xdr:rowOff>
    </xdr:from>
    <xdr:to>
      <xdr:col>98</xdr:col>
      <xdr:colOff>38100</xdr:colOff>
      <xdr:row>76</xdr:row>
      <xdr:rowOff>119138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135665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82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維持補修費、失業対策費、投資及び出資金、貸付金、前年度繰上充用金以外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子育て支援関係、高齢者支援関係、医療関係、情報通信等、これまで脆弱であった所に力を入れ定住促進につなげていく必要があることから、人件費及び物件費については、今後も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工となる点から建設コストが割高となる特徴があるため普通建設事業の住民一人あたりのコストが類似団体よりかなり高い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や防災行政無線のﾃﾞｼﾞﾀル化、庁舎等耐震化など大型公共事業がスタートし、今後数年は今以上に普通建設事業の住民一人当たりのコストは高くなると考えら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58966</xdr:rowOff>
    </xdr:from>
    <xdr:to>
      <xdr:col>24</xdr:col>
      <xdr:colOff>63500</xdr:colOff>
      <xdr:row>31</xdr:row>
      <xdr:rowOff>155321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373916"/>
          <a:ext cx="8382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58966</xdr:rowOff>
    </xdr:from>
    <xdr:to>
      <xdr:col>19</xdr:col>
      <xdr:colOff>177800</xdr:colOff>
      <xdr:row>31</xdr:row>
      <xdr:rowOff>89522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373916"/>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89522</xdr:rowOff>
    </xdr:from>
    <xdr:to>
      <xdr:col>15</xdr:col>
      <xdr:colOff>50800</xdr:colOff>
      <xdr:row>32</xdr:row>
      <xdr:rowOff>79464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404472"/>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79464</xdr:rowOff>
    </xdr:from>
    <xdr:to>
      <xdr:col>10</xdr:col>
      <xdr:colOff>114300</xdr:colOff>
      <xdr:row>32</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56586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104521</xdr:rowOff>
    </xdr:from>
    <xdr:to>
      <xdr:col>24</xdr:col>
      <xdr:colOff>114300</xdr:colOff>
      <xdr:row>32</xdr:row>
      <xdr:rowOff>34671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127398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27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8166</xdr:rowOff>
    </xdr:from>
    <xdr:to>
      <xdr:col>20</xdr:col>
      <xdr:colOff>38100</xdr:colOff>
      <xdr:row>31</xdr:row>
      <xdr:rowOff>109766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126293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0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38722</xdr:rowOff>
    </xdr:from>
    <xdr:to>
      <xdr:col>15</xdr:col>
      <xdr:colOff>101600</xdr:colOff>
      <xdr:row>31</xdr:row>
      <xdr:rowOff>140322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156849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1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28664</xdr:rowOff>
    </xdr:from>
    <xdr:to>
      <xdr:col>10</xdr:col>
      <xdr:colOff>165100</xdr:colOff>
      <xdr:row>32</xdr:row>
      <xdr:rowOff>130264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5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146791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2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31750</xdr:rowOff>
    </xdr:from>
    <xdr:to>
      <xdr:col>6</xdr:col>
      <xdr:colOff>38100</xdr:colOff>
      <xdr:row>32</xdr:row>
      <xdr:rowOff>133350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149877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2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76202</xdr:rowOff>
    </xdr:from>
    <xdr:to>
      <xdr:col>24</xdr:col>
      <xdr:colOff>63500</xdr:colOff>
      <xdr:row>51</xdr:row>
      <xdr:rowOff>100498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648702"/>
          <a:ext cx="838200" cy="1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100498</xdr:rowOff>
    </xdr:from>
    <xdr:to>
      <xdr:col>19</xdr:col>
      <xdr:colOff>177800</xdr:colOff>
      <xdr:row>56</xdr:row>
      <xdr:rowOff>25667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44448"/>
          <a:ext cx="889000" cy="78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165953</xdr:rowOff>
    </xdr:from>
    <xdr:to>
      <xdr:col>15</xdr:col>
      <xdr:colOff>50800</xdr:colOff>
      <xdr:row>56</xdr:row>
      <xdr:rowOff>25667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424253"/>
          <a:ext cx="889000" cy="20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35640</xdr:rowOff>
    </xdr:from>
    <xdr:to>
      <xdr:col>10</xdr:col>
      <xdr:colOff>114300</xdr:colOff>
      <xdr:row>54</xdr:row>
      <xdr:rowOff>165953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293940"/>
          <a:ext cx="8890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25402</xdr:rowOff>
    </xdr:from>
    <xdr:to>
      <xdr:col>24</xdr:col>
      <xdr:colOff>114300</xdr:colOff>
      <xdr:row>50</xdr:row>
      <xdr:rowOff>127002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5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149879</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550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49698</xdr:rowOff>
    </xdr:from>
    <xdr:to>
      <xdr:col>20</xdr:col>
      <xdr:colOff>38100</xdr:colOff>
      <xdr:row>51</xdr:row>
      <xdr:rowOff>151298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79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167825</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8568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146317</xdr:rowOff>
    </xdr:from>
    <xdr:to>
      <xdr:col>15</xdr:col>
      <xdr:colOff>101600</xdr:colOff>
      <xdr:row>56</xdr:row>
      <xdr:rowOff>76467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92994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35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115153</xdr:rowOff>
    </xdr:from>
    <xdr:to>
      <xdr:col>10</xdr:col>
      <xdr:colOff>165100</xdr:colOff>
      <xdr:row>55</xdr:row>
      <xdr:rowOff>45303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61830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148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156290</xdr:rowOff>
    </xdr:from>
    <xdr:to>
      <xdr:col>6</xdr:col>
      <xdr:colOff>38100</xdr:colOff>
      <xdr:row>54</xdr:row>
      <xdr:rowOff>86440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2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102967</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018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18493</xdr:rowOff>
    </xdr:from>
    <xdr:to>
      <xdr:col>24</xdr:col>
      <xdr:colOff>63500</xdr:colOff>
      <xdr:row>75</xdr:row>
      <xdr:rowOff>115743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77243"/>
          <a:ext cx="8382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18493</xdr:rowOff>
    </xdr:from>
    <xdr:to>
      <xdr:col>19</xdr:col>
      <xdr:colOff>177800</xdr:colOff>
      <xdr:row>75</xdr:row>
      <xdr:rowOff>31906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77243"/>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29833</xdr:rowOff>
    </xdr:from>
    <xdr:to>
      <xdr:col>15</xdr:col>
      <xdr:colOff>50800</xdr:colOff>
      <xdr:row>75</xdr:row>
      <xdr:rowOff>31906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717133"/>
          <a:ext cx="889000" cy="1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29833</xdr:rowOff>
    </xdr:from>
    <xdr:to>
      <xdr:col>10</xdr:col>
      <xdr:colOff>114300</xdr:colOff>
      <xdr:row>75</xdr:row>
      <xdr:rowOff>37632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717133"/>
          <a:ext cx="889000" cy="1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64943</xdr:rowOff>
    </xdr:from>
    <xdr:to>
      <xdr:col>24</xdr:col>
      <xdr:colOff>114300</xdr:colOff>
      <xdr:row>75</xdr:row>
      <xdr:rowOff>166542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23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87820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139143</xdr:rowOff>
    </xdr:from>
    <xdr:to>
      <xdr:col>20</xdr:col>
      <xdr:colOff>38100</xdr:colOff>
      <xdr:row>75</xdr:row>
      <xdr:rowOff>69293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85820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152556</xdr:rowOff>
    </xdr:from>
    <xdr:to>
      <xdr:col>15</xdr:col>
      <xdr:colOff>101600</xdr:colOff>
      <xdr:row>75</xdr:row>
      <xdr:rowOff>82706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99233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1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150483</xdr:rowOff>
    </xdr:from>
    <xdr:to>
      <xdr:col>10</xdr:col>
      <xdr:colOff>165100</xdr:colOff>
      <xdr:row>74</xdr:row>
      <xdr:rowOff>80633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97160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44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158282</xdr:rowOff>
    </xdr:from>
    <xdr:to>
      <xdr:col>6</xdr:col>
      <xdr:colOff>38100</xdr:colOff>
      <xdr:row>75</xdr:row>
      <xdr:rowOff>88432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2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24366</xdr:rowOff>
    </xdr:from>
    <xdr:to>
      <xdr:col>24</xdr:col>
      <xdr:colOff>63500</xdr:colOff>
      <xdr:row>92</xdr:row>
      <xdr:rowOff>77699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626316"/>
          <a:ext cx="838200" cy="2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77699</xdr:rowOff>
    </xdr:from>
    <xdr:to>
      <xdr:col>19</xdr:col>
      <xdr:colOff>177800</xdr:colOff>
      <xdr:row>93</xdr:row>
      <xdr:rowOff>134744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851099"/>
          <a:ext cx="889000" cy="2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114590</xdr:rowOff>
    </xdr:from>
    <xdr:to>
      <xdr:col>15</xdr:col>
      <xdr:colOff>50800</xdr:colOff>
      <xdr:row>93</xdr:row>
      <xdr:rowOff>134744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059440"/>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112373</xdr:rowOff>
    </xdr:from>
    <xdr:to>
      <xdr:col>10</xdr:col>
      <xdr:colOff>114300</xdr:colOff>
      <xdr:row>93</xdr:row>
      <xdr:rowOff>114590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05722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145016</xdr:rowOff>
    </xdr:from>
    <xdr:to>
      <xdr:col>24</xdr:col>
      <xdr:colOff>114300</xdr:colOff>
      <xdr:row>91</xdr:row>
      <xdr:rowOff>75166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98043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5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26899</xdr:rowOff>
    </xdr:from>
    <xdr:to>
      <xdr:col>20</xdr:col>
      <xdr:colOff>38100</xdr:colOff>
      <xdr:row>92</xdr:row>
      <xdr:rowOff>128499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8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145026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5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83944</xdr:rowOff>
    </xdr:from>
    <xdr:to>
      <xdr:col>15</xdr:col>
      <xdr:colOff>101600</xdr:colOff>
      <xdr:row>94</xdr:row>
      <xdr:rowOff>14094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30621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80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63790</xdr:rowOff>
    </xdr:from>
    <xdr:to>
      <xdr:col>10</xdr:col>
      <xdr:colOff>165100</xdr:colOff>
      <xdr:row>93</xdr:row>
      <xdr:rowOff>165390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0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10467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8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61573</xdr:rowOff>
    </xdr:from>
    <xdr:to>
      <xdr:col>6</xdr:col>
      <xdr:colOff>38100</xdr:colOff>
      <xdr:row>93</xdr:row>
      <xdr:rowOff>163173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8250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78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161931</xdr:rowOff>
    </xdr:from>
    <xdr:to>
      <xdr:col>55</xdr:col>
      <xdr:colOff>0</xdr:colOff>
      <xdr:row>38</xdr:row>
      <xdr:rowOff>36468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305431"/>
          <a:ext cx="838200" cy="12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36468</xdr:rowOff>
    </xdr:from>
    <xdr:to>
      <xdr:col>50</xdr:col>
      <xdr:colOff>114300</xdr:colOff>
      <xdr:row>38</xdr:row>
      <xdr:rowOff>65710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51568"/>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65710</xdr:rowOff>
    </xdr:from>
    <xdr:to>
      <xdr:col>45</xdr:col>
      <xdr:colOff>177800</xdr:colOff>
      <xdr:row>38</xdr:row>
      <xdr:rowOff>87141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8081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87141</xdr:rowOff>
    </xdr:from>
    <xdr:to>
      <xdr:col>41</xdr:col>
      <xdr:colOff>50800</xdr:colOff>
      <xdr:row>38</xdr:row>
      <xdr:rowOff>107753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0224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111131</xdr:rowOff>
    </xdr:from>
    <xdr:to>
      <xdr:col>55</xdr:col>
      <xdr:colOff>50800</xdr:colOff>
      <xdr:row>31</xdr:row>
      <xdr:rowOff>41281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2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64158</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20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157118</xdr:rowOff>
    </xdr:from>
    <xdr:to>
      <xdr:col>50</xdr:col>
      <xdr:colOff>165100</xdr:colOff>
      <xdr:row>38</xdr:row>
      <xdr:rowOff>87268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103795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2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14910</xdr:rowOff>
    </xdr:from>
    <xdr:to>
      <xdr:col>46</xdr:col>
      <xdr:colOff>38100</xdr:colOff>
      <xdr:row>38</xdr:row>
      <xdr:rowOff>116510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133037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3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36341</xdr:rowOff>
    </xdr:from>
    <xdr:to>
      <xdr:col>41</xdr:col>
      <xdr:colOff>101600</xdr:colOff>
      <xdr:row>38</xdr:row>
      <xdr:rowOff>137941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154468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3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56953</xdr:rowOff>
    </xdr:from>
    <xdr:to>
      <xdr:col>36</xdr:col>
      <xdr:colOff>165100</xdr:colOff>
      <xdr:row>38</xdr:row>
      <xdr:rowOff>158553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3630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4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28719</xdr:rowOff>
    </xdr:from>
    <xdr:to>
      <xdr:col>55</xdr:col>
      <xdr:colOff>0</xdr:colOff>
      <xdr:row>57</xdr:row>
      <xdr:rowOff>65322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01369"/>
          <a:ext cx="838200" cy="3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34706</xdr:rowOff>
    </xdr:from>
    <xdr:to>
      <xdr:col>50</xdr:col>
      <xdr:colOff>114300</xdr:colOff>
      <xdr:row>57</xdr:row>
      <xdr:rowOff>65322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07356"/>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34706</xdr:rowOff>
    </xdr:from>
    <xdr:to>
      <xdr:col>45</xdr:col>
      <xdr:colOff>177800</xdr:colOff>
      <xdr:row>57</xdr:row>
      <xdr:rowOff>50351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07356"/>
          <a:ext cx="8890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2985</xdr:rowOff>
    </xdr:from>
    <xdr:to>
      <xdr:col>41</xdr:col>
      <xdr:colOff>50800</xdr:colOff>
      <xdr:row>57</xdr:row>
      <xdr:rowOff>50351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75635"/>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149369</xdr:rowOff>
    </xdr:from>
    <xdr:to>
      <xdr:col>55</xdr:col>
      <xdr:colOff>50800</xdr:colOff>
      <xdr:row>57</xdr:row>
      <xdr:rowOff>79519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14522</xdr:rowOff>
    </xdr:from>
    <xdr:to>
      <xdr:col>50</xdr:col>
      <xdr:colOff>165100</xdr:colOff>
      <xdr:row>57</xdr:row>
      <xdr:rowOff>116122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132649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155356</xdr:rowOff>
    </xdr:from>
    <xdr:to>
      <xdr:col>46</xdr:col>
      <xdr:colOff>38100</xdr:colOff>
      <xdr:row>57</xdr:row>
      <xdr:rowOff>85506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102033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3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171001</xdr:rowOff>
    </xdr:from>
    <xdr:to>
      <xdr:col>41</xdr:col>
      <xdr:colOff>101600</xdr:colOff>
      <xdr:row>57</xdr:row>
      <xdr:rowOff>101151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117678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4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123635</xdr:rowOff>
    </xdr:from>
    <xdr:to>
      <xdr:col>36</xdr:col>
      <xdr:colOff>165100</xdr:colOff>
      <xdr:row>57</xdr:row>
      <xdr:rowOff>53785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70312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44188</xdr:rowOff>
    </xdr:from>
    <xdr:to>
      <xdr:col>55</xdr:col>
      <xdr:colOff>0</xdr:colOff>
      <xdr:row>77</xdr:row>
      <xdr:rowOff>46101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02938"/>
          <a:ext cx="838200" cy="3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44188</xdr:rowOff>
    </xdr:from>
    <xdr:to>
      <xdr:col>50</xdr:col>
      <xdr:colOff>114300</xdr:colOff>
      <xdr:row>76</xdr:row>
      <xdr:rowOff>170831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02938"/>
          <a:ext cx="889000" cy="2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170831</xdr:rowOff>
    </xdr:from>
    <xdr:to>
      <xdr:col>45</xdr:col>
      <xdr:colOff>177800</xdr:colOff>
      <xdr:row>77</xdr:row>
      <xdr:rowOff>35771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01031"/>
          <a:ext cx="889000" cy="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10678</xdr:rowOff>
    </xdr:from>
    <xdr:to>
      <xdr:col>41</xdr:col>
      <xdr:colOff>50800</xdr:colOff>
      <xdr:row>77</xdr:row>
      <xdr:rowOff>35771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040878"/>
          <a:ext cx="889000" cy="19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166751</xdr:rowOff>
    </xdr:from>
    <xdr:to>
      <xdr:col>55</xdr:col>
      <xdr:colOff>50800</xdr:colOff>
      <xdr:row>77</xdr:row>
      <xdr:rowOff>96901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18178</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4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164838</xdr:rowOff>
    </xdr:from>
    <xdr:to>
      <xdr:col>50</xdr:col>
      <xdr:colOff>165100</xdr:colOff>
      <xdr:row>75</xdr:row>
      <xdr:rowOff>94988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111515</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6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120031</xdr:rowOff>
    </xdr:from>
    <xdr:to>
      <xdr:col>46</xdr:col>
      <xdr:colOff>38100</xdr:colOff>
      <xdr:row>77</xdr:row>
      <xdr:rowOff>50181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66709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156421</xdr:rowOff>
    </xdr:from>
    <xdr:to>
      <xdr:col>41</xdr:col>
      <xdr:colOff>101600</xdr:colOff>
      <xdr:row>77</xdr:row>
      <xdr:rowOff>86571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103099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6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131328</xdr:rowOff>
    </xdr:from>
    <xdr:to>
      <xdr:col>36</xdr:col>
      <xdr:colOff>165100</xdr:colOff>
      <xdr:row>76</xdr:row>
      <xdr:rowOff>61478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78005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76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130150</xdr:rowOff>
    </xdr:from>
    <xdr:to>
      <xdr:col>54</xdr:col>
      <xdr:colOff>189865</xdr:colOff>
      <xdr:row>98</xdr:row>
      <xdr:rowOff>122748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6246450"/>
          <a:ext cx="1270" cy="6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126575</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122748</xdr:rowOff>
    </xdr:from>
    <xdr:to>
      <xdr:col>55</xdr:col>
      <xdr:colOff>88900</xdr:colOff>
      <xdr:row>98</xdr:row>
      <xdr:rowOff>122748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76827</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6021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130150</xdr:rowOff>
    </xdr:from>
    <xdr:to>
      <xdr:col>55</xdr:col>
      <xdr:colOff>88900</xdr:colOff>
      <xdr:row>94</xdr:row>
      <xdr:rowOff>130150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24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130150</xdr:rowOff>
    </xdr:from>
    <xdr:to>
      <xdr:col>55</xdr:col>
      <xdr:colOff>0</xdr:colOff>
      <xdr:row>96</xdr:row>
      <xdr:rowOff>49149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246450"/>
          <a:ext cx="838200" cy="2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167967</xdr:rowOff>
    </xdr:from>
    <xdr:ext cx="599010"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98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18090</xdr:rowOff>
    </xdr:from>
    <xdr:to>
      <xdr:col>55</xdr:col>
      <xdr:colOff>50800</xdr:colOff>
      <xdr:row>98</xdr:row>
      <xdr:rowOff>119690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8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54749</xdr:rowOff>
    </xdr:from>
    <xdr:to>
      <xdr:col>50</xdr:col>
      <xdr:colOff>114300</xdr:colOff>
      <xdr:row>96</xdr:row>
      <xdr:rowOff>49149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5999599"/>
          <a:ext cx="889000" cy="5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21732</xdr:rowOff>
    </xdr:from>
    <xdr:to>
      <xdr:col>50</xdr:col>
      <xdr:colOff>165100</xdr:colOff>
      <xdr:row>98</xdr:row>
      <xdr:rowOff>123332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114459</xdr:rowOff>
    </xdr:from>
    <xdr:ext cx="59901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39795" y="169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54749</xdr:rowOff>
    </xdr:from>
    <xdr:to>
      <xdr:col>45</xdr:col>
      <xdr:colOff>177800</xdr:colOff>
      <xdr:row>94</xdr:row>
      <xdr:rowOff>112215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5999599"/>
          <a:ext cx="889000" cy="2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22887</xdr:rowOff>
    </xdr:from>
    <xdr:to>
      <xdr:col>46</xdr:col>
      <xdr:colOff>38100</xdr:colOff>
      <xdr:row>98</xdr:row>
      <xdr:rowOff>124487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115614</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50795" y="1691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50633</xdr:rowOff>
    </xdr:from>
    <xdr:to>
      <xdr:col>41</xdr:col>
      <xdr:colOff>50800</xdr:colOff>
      <xdr:row>94</xdr:row>
      <xdr:rowOff>112215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5652583"/>
          <a:ext cx="889000" cy="5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19633</xdr:rowOff>
    </xdr:from>
    <xdr:to>
      <xdr:col>41</xdr:col>
      <xdr:colOff>101600</xdr:colOff>
      <xdr:row>98</xdr:row>
      <xdr:rowOff>121233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8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112360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61795" y="1691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20737</xdr:rowOff>
    </xdr:from>
    <xdr:to>
      <xdr:col>36</xdr:col>
      <xdr:colOff>165100</xdr:colOff>
      <xdr:row>98</xdr:row>
      <xdr:rowOff>122337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113464</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672795" y="169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79350</xdr:rowOff>
    </xdr:from>
    <xdr:to>
      <xdr:col>55</xdr:col>
      <xdr:colOff>50800</xdr:colOff>
      <xdr:row>95</xdr:row>
      <xdr:rowOff>9500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32377</xdr:rowOff>
    </xdr:from>
    <xdr:ext cx="690189"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148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169799</xdr:rowOff>
    </xdr:from>
    <xdr:to>
      <xdr:col>50</xdr:col>
      <xdr:colOff>165100</xdr:colOff>
      <xdr:row>96</xdr:row>
      <xdr:rowOff>99949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116476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2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3949</xdr:rowOff>
    </xdr:from>
    <xdr:to>
      <xdr:col>46</xdr:col>
      <xdr:colOff>38100</xdr:colOff>
      <xdr:row>93</xdr:row>
      <xdr:rowOff>105549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5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122076</xdr:rowOff>
    </xdr:from>
    <xdr:ext cx="690189"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05205" y="15724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61415</xdr:rowOff>
    </xdr:from>
    <xdr:to>
      <xdr:col>41</xdr:col>
      <xdr:colOff>101600</xdr:colOff>
      <xdr:row>94</xdr:row>
      <xdr:rowOff>163015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1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8092</xdr:rowOff>
    </xdr:from>
    <xdr:ext cx="690189"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16205" y="15952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171283</xdr:rowOff>
    </xdr:from>
    <xdr:to>
      <xdr:col>36</xdr:col>
      <xdr:colOff>165100</xdr:colOff>
      <xdr:row>91</xdr:row>
      <xdr:rowOff>101433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56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117960</xdr:rowOff>
    </xdr:from>
    <xdr:ext cx="69018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27205" y="15377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159258</xdr:rowOff>
    </xdr:from>
    <xdr:to>
      <xdr:col>85</xdr:col>
      <xdr:colOff>126364</xdr:colOff>
      <xdr:row>39</xdr:row>
      <xdr:rowOff>31770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988558"/>
          <a:ext cx="1269" cy="72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35597</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31770</xdr:rowOff>
    </xdr:from>
    <xdr:to>
      <xdr:col>86</xdr:col>
      <xdr:colOff>25400</xdr:colOff>
      <xdr:row>39</xdr:row>
      <xdr:rowOff>31770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105935</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76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159258</xdr:rowOff>
    </xdr:from>
    <xdr:to>
      <xdr:col>86</xdr:col>
      <xdr:colOff>25400</xdr:colOff>
      <xdr:row>34</xdr:row>
      <xdr:rowOff>159258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9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96819</xdr:rowOff>
    </xdr:from>
    <xdr:to>
      <xdr:col>85</xdr:col>
      <xdr:colOff>127000</xdr:colOff>
      <xdr:row>37</xdr:row>
      <xdr:rowOff>166564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240319"/>
          <a:ext cx="838200" cy="12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10248</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52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31821</xdr:rowOff>
    </xdr:from>
    <xdr:to>
      <xdr:col>85</xdr:col>
      <xdr:colOff>177800</xdr:colOff>
      <xdr:row>38</xdr:row>
      <xdr:rowOff>133421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96819</xdr:rowOff>
    </xdr:from>
    <xdr:to>
      <xdr:col>81</xdr:col>
      <xdr:colOff>50800</xdr:colOff>
      <xdr:row>38</xdr:row>
      <xdr:rowOff>68784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240319"/>
          <a:ext cx="889000" cy="13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64089</xdr:rowOff>
    </xdr:from>
    <xdr:to>
      <xdr:col>81</xdr:col>
      <xdr:colOff>101600</xdr:colOff>
      <xdr:row>38</xdr:row>
      <xdr:rowOff>165689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156816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6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21455</xdr:rowOff>
    </xdr:from>
    <xdr:to>
      <xdr:col>76</xdr:col>
      <xdr:colOff>114300</xdr:colOff>
      <xdr:row>38</xdr:row>
      <xdr:rowOff>68784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36555"/>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61348</xdr:rowOff>
    </xdr:from>
    <xdr:to>
      <xdr:col>76</xdr:col>
      <xdr:colOff>165100</xdr:colOff>
      <xdr:row>38</xdr:row>
      <xdr:rowOff>162948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154075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20866</xdr:rowOff>
    </xdr:from>
    <xdr:to>
      <xdr:col>71</xdr:col>
      <xdr:colOff>177800</xdr:colOff>
      <xdr:row>38</xdr:row>
      <xdr:rowOff>21455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35966"/>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70941</xdr:rowOff>
    </xdr:from>
    <xdr:to>
      <xdr:col>72</xdr:col>
      <xdr:colOff>38100</xdr:colOff>
      <xdr:row>39</xdr:row>
      <xdr:rowOff>1091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163668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68152</xdr:rowOff>
    </xdr:from>
    <xdr:to>
      <xdr:col>67</xdr:col>
      <xdr:colOff>101600</xdr:colOff>
      <xdr:row>38</xdr:row>
      <xdr:rowOff>169752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160879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115764</xdr:rowOff>
    </xdr:from>
    <xdr:to>
      <xdr:col>85</xdr:col>
      <xdr:colOff>177800</xdr:colOff>
      <xdr:row>38</xdr:row>
      <xdr:rowOff>45914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138641</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46019</xdr:rowOff>
    </xdr:from>
    <xdr:to>
      <xdr:col>81</xdr:col>
      <xdr:colOff>101600</xdr:colOff>
      <xdr:row>30</xdr:row>
      <xdr:rowOff>147619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1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164146</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49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17984</xdr:rowOff>
    </xdr:from>
    <xdr:to>
      <xdr:col>76</xdr:col>
      <xdr:colOff>165100</xdr:colOff>
      <xdr:row>38</xdr:row>
      <xdr:rowOff>119584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142105</xdr:rowOff>
    </xdr:from>
    <xdr:to>
      <xdr:col>72</xdr:col>
      <xdr:colOff>38100</xdr:colOff>
      <xdr:row>38</xdr:row>
      <xdr:rowOff>72255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88782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62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141516</xdr:rowOff>
    </xdr:from>
    <xdr:to>
      <xdr:col>67</xdr:col>
      <xdr:colOff>101600</xdr:colOff>
      <xdr:row>38</xdr:row>
      <xdr:rowOff>71666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88193</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626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86408</xdr:rowOff>
    </xdr:from>
    <xdr:to>
      <xdr:col>85</xdr:col>
      <xdr:colOff>127000</xdr:colOff>
      <xdr:row>52</xdr:row>
      <xdr:rowOff>115212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001808"/>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115212</xdr:rowOff>
    </xdr:from>
    <xdr:to>
      <xdr:col>81</xdr:col>
      <xdr:colOff>50800</xdr:colOff>
      <xdr:row>55</xdr:row>
      <xdr:rowOff>116619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030612"/>
          <a:ext cx="889000" cy="5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55304</xdr:rowOff>
    </xdr:from>
    <xdr:to>
      <xdr:col>76</xdr:col>
      <xdr:colOff>114300</xdr:colOff>
      <xdr:row>55</xdr:row>
      <xdr:rowOff>116619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485054"/>
          <a:ext cx="889000" cy="6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55304</xdr:rowOff>
    </xdr:from>
    <xdr:to>
      <xdr:col>71</xdr:col>
      <xdr:colOff>177800</xdr:colOff>
      <xdr:row>55</xdr:row>
      <xdr:rowOff>100375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485054"/>
          <a:ext cx="8890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35608</xdr:rowOff>
    </xdr:from>
    <xdr:to>
      <xdr:col>85</xdr:col>
      <xdr:colOff>177800</xdr:colOff>
      <xdr:row>52</xdr:row>
      <xdr:rowOff>137208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89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58485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880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64412</xdr:rowOff>
    </xdr:from>
    <xdr:to>
      <xdr:col>81</xdr:col>
      <xdr:colOff>101600</xdr:colOff>
      <xdr:row>52</xdr:row>
      <xdr:rowOff>166012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89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11089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87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65819</xdr:rowOff>
    </xdr:from>
    <xdr:to>
      <xdr:col>76</xdr:col>
      <xdr:colOff>165100</xdr:colOff>
      <xdr:row>55</xdr:row>
      <xdr:rowOff>167419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12496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7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4504</xdr:rowOff>
    </xdr:from>
    <xdr:to>
      <xdr:col>72</xdr:col>
      <xdr:colOff>38100</xdr:colOff>
      <xdr:row>55</xdr:row>
      <xdr:rowOff>106104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4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122631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20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49575</xdr:rowOff>
    </xdr:from>
    <xdr:to>
      <xdr:col>67</xdr:col>
      <xdr:colOff>101600</xdr:colOff>
      <xdr:row>55</xdr:row>
      <xdr:rowOff>151175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167702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2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171182</xdr:rowOff>
    </xdr:from>
    <xdr:to>
      <xdr:col>85</xdr:col>
      <xdr:colOff>127000</xdr:colOff>
      <xdr:row>77</xdr:row>
      <xdr:rowOff>12609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687032"/>
          <a:ext cx="838200" cy="5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33441</xdr:rowOff>
    </xdr:from>
    <xdr:to>
      <xdr:col>81</xdr:col>
      <xdr:colOff>50800</xdr:colOff>
      <xdr:row>77</xdr:row>
      <xdr:rowOff>12609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063641"/>
          <a:ext cx="889000" cy="1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33441</xdr:rowOff>
    </xdr:from>
    <xdr:to>
      <xdr:col>76</xdr:col>
      <xdr:colOff>114300</xdr:colOff>
      <xdr:row>76</xdr:row>
      <xdr:rowOff>165438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063641"/>
          <a:ext cx="889000" cy="1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52523</xdr:rowOff>
    </xdr:from>
    <xdr:to>
      <xdr:col>71</xdr:col>
      <xdr:colOff>177800</xdr:colOff>
      <xdr:row>76</xdr:row>
      <xdr:rowOff>165438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911273"/>
          <a:ext cx="889000" cy="2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120382</xdr:rowOff>
    </xdr:from>
    <xdr:to>
      <xdr:col>85</xdr:col>
      <xdr:colOff>177800</xdr:colOff>
      <xdr:row>74</xdr:row>
      <xdr:rowOff>50532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6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143259</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48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133259</xdr:rowOff>
    </xdr:from>
    <xdr:to>
      <xdr:col>81</xdr:col>
      <xdr:colOff>101600</xdr:colOff>
      <xdr:row>77</xdr:row>
      <xdr:rowOff>63409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79935</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9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154091</xdr:rowOff>
    </xdr:from>
    <xdr:to>
      <xdr:col>76</xdr:col>
      <xdr:colOff>165100</xdr:colOff>
      <xdr:row>76</xdr:row>
      <xdr:rowOff>84241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0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100768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78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114638</xdr:rowOff>
    </xdr:from>
    <xdr:to>
      <xdr:col>72</xdr:col>
      <xdr:colOff>38100</xdr:colOff>
      <xdr:row>77</xdr:row>
      <xdr:rowOff>44788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61316</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2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1723</xdr:rowOff>
    </xdr:from>
    <xdr:to>
      <xdr:col>67</xdr:col>
      <xdr:colOff>101600</xdr:colOff>
      <xdr:row>75</xdr:row>
      <xdr:rowOff>103323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8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119850</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263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74572</xdr:rowOff>
    </xdr:from>
    <xdr:to>
      <xdr:col>85</xdr:col>
      <xdr:colOff>126364</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47972"/>
          <a:ext cx="1269" cy="117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21249</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2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74572</xdr:rowOff>
    </xdr:from>
    <xdr:to>
      <xdr:col>86</xdr:col>
      <xdr:colOff>25400</xdr:colOff>
      <xdr:row>92</xdr:row>
      <xdr:rowOff>74572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4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74572</xdr:rowOff>
    </xdr:from>
    <xdr:to>
      <xdr:col>85</xdr:col>
      <xdr:colOff>127000</xdr:colOff>
      <xdr:row>94</xdr:row>
      <xdr:rowOff>10547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847972"/>
          <a:ext cx="838200" cy="2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124282</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754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145855</xdr:rowOff>
    </xdr:from>
    <xdr:to>
      <xdr:col>85</xdr:col>
      <xdr:colOff>177800</xdr:colOff>
      <xdr:row>98</xdr:row>
      <xdr:rowOff>76005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7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138052</xdr:rowOff>
    </xdr:from>
    <xdr:to>
      <xdr:col>81</xdr:col>
      <xdr:colOff>50800</xdr:colOff>
      <xdr:row>94</xdr:row>
      <xdr:rowOff>10547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082902"/>
          <a:ext cx="8890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151473</xdr:rowOff>
    </xdr:from>
    <xdr:to>
      <xdr:col>81</xdr:col>
      <xdr:colOff>101600</xdr:colOff>
      <xdr:row>98</xdr:row>
      <xdr:rowOff>81623</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7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72750</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87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89720</xdr:rowOff>
    </xdr:from>
    <xdr:to>
      <xdr:col>76</xdr:col>
      <xdr:colOff>114300</xdr:colOff>
      <xdr:row>93</xdr:row>
      <xdr:rowOff>138052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034570"/>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154082</xdr:rowOff>
    </xdr:from>
    <xdr:to>
      <xdr:col>76</xdr:col>
      <xdr:colOff>165100</xdr:colOff>
      <xdr:row>98</xdr:row>
      <xdr:rowOff>84232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78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75359</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8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130601</xdr:rowOff>
    </xdr:from>
    <xdr:to>
      <xdr:col>71</xdr:col>
      <xdr:colOff>177800</xdr:colOff>
      <xdr:row>93</xdr:row>
      <xdr:rowOff>89720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732551"/>
          <a:ext cx="889000" cy="3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147991</xdr:rowOff>
    </xdr:from>
    <xdr:to>
      <xdr:col>72</xdr:col>
      <xdr:colOff>38100</xdr:colOff>
      <xdr:row>98</xdr:row>
      <xdr:rowOff>78141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69268</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8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150871</xdr:rowOff>
    </xdr:from>
    <xdr:to>
      <xdr:col>67</xdr:col>
      <xdr:colOff>101600</xdr:colOff>
      <xdr:row>98</xdr:row>
      <xdr:rowOff>81021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72148</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23772</xdr:rowOff>
    </xdr:from>
    <xdr:to>
      <xdr:col>85</xdr:col>
      <xdr:colOff>177800</xdr:colOff>
      <xdr:row>92</xdr:row>
      <xdr:rowOff>125372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148249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75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131197</xdr:rowOff>
    </xdr:from>
    <xdr:to>
      <xdr:col>81</xdr:col>
      <xdr:colOff>101600</xdr:colOff>
      <xdr:row>94</xdr:row>
      <xdr:rowOff>61347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0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77874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585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87252</xdr:rowOff>
    </xdr:from>
    <xdr:to>
      <xdr:col>76</xdr:col>
      <xdr:colOff>165100</xdr:colOff>
      <xdr:row>94</xdr:row>
      <xdr:rowOff>17402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33929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58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38920</xdr:rowOff>
    </xdr:from>
    <xdr:to>
      <xdr:col>72</xdr:col>
      <xdr:colOff>38100</xdr:colOff>
      <xdr:row>93</xdr:row>
      <xdr:rowOff>140520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157047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57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79801</xdr:rowOff>
    </xdr:from>
    <xdr:to>
      <xdr:col>67</xdr:col>
      <xdr:colOff>101600</xdr:colOff>
      <xdr:row>92</xdr:row>
      <xdr:rowOff>9951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26478</xdr:rowOff>
    </xdr:from>
    <xdr:ext cx="69018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469205" y="15456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15418</xdr:rowOff>
    </xdr:from>
    <xdr:to>
      <xdr:col>116</xdr:col>
      <xdr:colOff>63500</xdr:colOff>
      <xdr:row>38</xdr:row>
      <xdr:rowOff>18466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53051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118974</xdr:rowOff>
    </xdr:from>
    <xdr:to>
      <xdr:col>111</xdr:col>
      <xdr:colOff>177800</xdr:colOff>
      <xdr:row>38</xdr:row>
      <xdr:rowOff>18466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462624"/>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160617</xdr:rowOff>
    </xdr:from>
    <xdr:to>
      <xdr:col>107</xdr:col>
      <xdr:colOff>50800</xdr:colOff>
      <xdr:row>37</xdr:row>
      <xdr:rowOff>118974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161367"/>
          <a:ext cx="889000" cy="30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160617</xdr:rowOff>
    </xdr:from>
    <xdr:to>
      <xdr:col>102</xdr:col>
      <xdr:colOff>114300</xdr:colOff>
      <xdr:row>36</xdr:row>
      <xdr:rowOff>51613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161367"/>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136068</xdr:rowOff>
    </xdr:from>
    <xdr:to>
      <xdr:col>116</xdr:col>
      <xdr:colOff>114300</xdr:colOff>
      <xdr:row>38</xdr:row>
      <xdr:rowOff>66218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158945</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139116</xdr:rowOff>
    </xdr:from>
    <xdr:to>
      <xdr:col>112</xdr:col>
      <xdr:colOff>38100</xdr:colOff>
      <xdr:row>38</xdr:row>
      <xdr:rowOff>69266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4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85793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2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68174</xdr:rowOff>
    </xdr:from>
    <xdr:to>
      <xdr:col>107</xdr:col>
      <xdr:colOff>101600</xdr:colOff>
      <xdr:row>37</xdr:row>
      <xdr:rowOff>169774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4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1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109817</xdr:rowOff>
    </xdr:from>
    <xdr:to>
      <xdr:col>102</xdr:col>
      <xdr:colOff>165100</xdr:colOff>
      <xdr:row>36</xdr:row>
      <xdr:rowOff>39967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1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56494</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278111" y="588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813</xdr:rowOff>
    </xdr:from>
    <xdr:to>
      <xdr:col>98</xdr:col>
      <xdr:colOff>38100</xdr:colOff>
      <xdr:row>36</xdr:row>
      <xdr:rowOff>102413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118940</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389111" y="59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地理的な要件から、本土の市町村、類似市町村と比較しても行政コストがよりかかることは明白である。行政コストに対して、分母となる人口が少数であることから、前年度繰上充用金以外のすべての費目で類似団体より住民一人あたりのコストが高くな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港湾を１０抱えていることから類似市町村と比較して土木費の住民一人あたりのコストが突出して多い状況であるが、前年度と比較し一人あたりのコストが大きく減少している要因は、港湾整備費及び道路整備費等の翌年度への繰越事業の増が影響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防災行政無線のﾃﾞｼﾞﾀﾙ化、本庁舎等の耐震化、非常用発電設備の整備など複数年の大型公共事業を進めており、これらの整備に多額の地方債の借入れが必要となり、公債費については、これらの償還が始まる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年度から上昇傾向がしばらく続く見込みであり、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住民一人あたりのコストは高い水準で推移すると考えられる。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財政調整基金残高の標準財政規模に対する比率は、標準財政規模が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、財政調整金について取崩し額より積立額が</a:t>
          </a:r>
          <a:r>
            <a:rPr lang="en-US" altLang="ja-JP" sz="1100" b="0" i="0" baseline="0">
              <a:solidFill>
                <a:schemeClr val="dk1"/>
              </a:solidFill>
              <a:effectLst/>
              <a:latin typeface="+mn-lt"/>
              <a:ea typeface="+mn-ea"/>
              <a:cs typeface="+mn-cs"/>
            </a:rPr>
            <a:t>63.6</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少な</a:t>
          </a:r>
          <a:r>
            <a:rPr lang="ja-JP" altLang="ja-JP" sz="1100" b="0" i="0" baseline="0">
              <a:solidFill>
                <a:schemeClr val="dk1"/>
              </a:solidFill>
              <a:effectLst/>
              <a:latin typeface="+mn-lt"/>
              <a:ea typeface="+mn-ea"/>
              <a:cs typeface="+mn-cs"/>
            </a:rPr>
            <a:t>かったため、前年度比</a:t>
          </a:r>
          <a:r>
            <a:rPr lang="en-US" altLang="ja-JP" sz="1100" b="0" i="0" baseline="0">
              <a:solidFill>
                <a:schemeClr val="dk1"/>
              </a:solidFill>
              <a:effectLst/>
              <a:latin typeface="+mn-lt"/>
              <a:ea typeface="+mn-ea"/>
              <a:cs typeface="+mn-cs"/>
            </a:rPr>
            <a:t>2.32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した。実質収支額の標準財政規模に対する比率は、翌年度に繰越すべき財源が</a:t>
          </a:r>
          <a:r>
            <a:rPr lang="en-US" altLang="ja-JP" sz="1100" b="0" i="0" baseline="0">
              <a:solidFill>
                <a:schemeClr val="dk1"/>
              </a:solidFill>
              <a:effectLst/>
              <a:latin typeface="+mn-lt"/>
              <a:ea typeface="+mn-ea"/>
              <a:cs typeface="+mn-cs"/>
            </a:rPr>
            <a:t>180.5</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0.96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した。実質単年度収支の標準財政規模に対する比率は</a:t>
          </a:r>
          <a:r>
            <a:rPr lang="ja-JP" altLang="en-US" sz="1100" b="0" i="0" baseline="0">
              <a:solidFill>
                <a:schemeClr val="dk1"/>
              </a:solidFill>
              <a:effectLst/>
              <a:latin typeface="+mn-lt"/>
              <a:ea typeface="+mn-ea"/>
              <a:cs typeface="+mn-cs"/>
            </a:rPr>
            <a:t>マイナス</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歳出の抑制、財源の確保に努め、財政運営の弾力性、健全性を維持する。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前年度に引き続き全会計黒字となっている。引き続き、歳出抑制とともに赤字とならないよう収入の確保に努める。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前年度比で実質公債費比率が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ポイント上がっている。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ﾌﾞﾛｰﾄﾞﾊﾞﾝﾄﾞ整備等の大型公共事業が始まり、令和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年度から元利償還金が大きく増加することが見込まれる。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地方債発行については、適切な管理を行い、実質公債費比率の上昇に注意を払い、交付税措置率の低い地方債の借入れの抑制などに努める。また、繰上償還による公債費の抑制についても進める。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減債基金残高のうち、実質公債比率の算定に用いる満期一括償還地方債の償還の財源としての積み立てはない。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充当可能財源等の額よりも将来負担額の方が低いため、現在まで将来負担比率は発生していない。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地方債の残高は、ﾌﾞﾛｰﾄﾞﾊﾞﾝﾄﾞ整備などの大型公共事業により残高が前年度と比較し</a:t>
          </a:r>
          <a:r>
            <a:rPr lang="en-US" altLang="ja-JP" sz="1100" b="0" i="0" baseline="0">
              <a:solidFill>
                <a:schemeClr val="dk1"/>
              </a:solidFill>
              <a:effectLst/>
              <a:latin typeface="+mn-lt"/>
              <a:ea typeface="+mn-ea"/>
              <a:cs typeface="+mn-cs"/>
            </a:rPr>
            <a:t>210</a:t>
          </a:r>
          <a:r>
            <a:rPr lang="ja-JP" altLang="ja-JP" sz="1100" b="0" i="0" baseline="0">
              <a:solidFill>
                <a:schemeClr val="dk1"/>
              </a:solidFill>
              <a:effectLst/>
              <a:latin typeface="+mn-lt"/>
              <a:ea typeface="+mn-ea"/>
              <a:cs typeface="+mn-cs"/>
            </a:rPr>
            <a:t>百万円増加した。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充当可能基金は、</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百万円増となっている。目的をより明確化して計画的な積立てを行い、将来の財源不足や行政需要に対応できるように努める。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基準財政需要額算入見込額は、</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歳入は、村税の適正な徴収、公共施設の利用料の適正な設定を進める。その他、村単独補助事業の廃止及び見直しを行うとともに補助事業等の活用による財源の確保に努める。また、歳出については、子育て支援施設、介護施設等の整備による後年度の維持管理費の増加が危惧されるが、公共施設等総合管理計画に基づく適正な管理運営及び歳出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年連続で減少している状況である。普通交付税が減少傾向にある中、</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億円積み立てた一方、</a:t>
          </a:r>
          <a:r>
            <a:rPr kumimoji="1" lang="ja-JP" altLang="ja-JP" sz="1100">
              <a:solidFill>
                <a:schemeClr val="dk1"/>
              </a:solidFill>
              <a:effectLst/>
              <a:latin typeface="+mn-lt"/>
              <a:ea typeface="+mn-ea"/>
              <a:cs typeface="+mn-cs"/>
            </a:rPr>
            <a:t>ﾌﾞﾛｰﾄﾞﾊﾞﾝﾄﾞ整備等の大型事業</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億円取り崩したことにより、基金全体として</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普通交付税の減少が見込まれる中、基金の活用の割合は増加していく状況であるが、基金積立の目的については、住民にしっかり周知を図り理解をしてもらう必要がある。十島村においては、税収が収入全体の１割にも満たない脆弱な財政基盤であるため、基金の運用についても検討し、少しでも自主財源を確保す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渡船施設基金：村営定期船及び村営高速船の建造</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住民医療費運営引当基金：</a:t>
          </a:r>
          <a:r>
            <a:rPr lang="ja-JP" altLang="ja-JP" sz="1100" b="0" i="0" baseline="0">
              <a:solidFill>
                <a:schemeClr val="dk1"/>
              </a:solidFill>
              <a:effectLst/>
              <a:latin typeface="+mn-lt"/>
              <a:ea typeface="+mn-ea"/>
              <a:cs typeface="+mn-cs"/>
            </a:rPr>
            <a:t>村民医療費の引当て</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災害引当基金：災害復旧費の引当て</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黒毛和種優良繁殖雌牛預託事業基金：地方創生に基づく繁殖雌牛の導入のための基金</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基金廃止</a:t>
          </a:r>
          <a:r>
            <a:rPr kumimoji="1" lang="ja-JP" altLang="en-US" sz="110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地域振興基金：産業振興、防災対策、社会福祉、教育の発展に関する施策の推進</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トカラふるさとづくり基金：ふるさと納税を原資とし、医療、福祉、定住対策等に関する施策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全体で</a:t>
          </a:r>
          <a:r>
            <a:rPr kumimoji="1" lang="ja-JP" altLang="ja-JP" sz="1100">
              <a:solidFill>
                <a:schemeClr val="dk1"/>
              </a:solidFill>
              <a:effectLst/>
              <a:latin typeface="+mn-lt"/>
              <a:ea typeface="+mn-ea"/>
              <a:cs typeface="+mn-cs"/>
            </a:rPr>
            <a:t>、取崩額に対して積立額が下回ったため、</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渡船施設基金：次期高速船建造費の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億円程度を残し、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億円は</a:t>
          </a:r>
          <a:r>
            <a:rPr kumimoji="1" lang="ja-JP" altLang="en-US" sz="1100">
              <a:solidFill>
                <a:schemeClr val="dk1"/>
              </a:solidFill>
              <a:effectLst/>
              <a:latin typeface="+mn-lt"/>
              <a:ea typeface="+mn-ea"/>
              <a:cs typeface="+mn-cs"/>
            </a:rPr>
            <a:t>次期村営定期船建造の乗り出しとして確保していく予定</a:t>
          </a:r>
          <a:endParaRPr lang="ja-JP" altLang="ja-JP" sz="1400">
            <a:effectLst/>
          </a:endParaRPr>
        </a:p>
        <a:p>
          <a:r>
            <a:rPr kumimoji="1" lang="ja-JP" altLang="ja-JP" sz="1100">
              <a:solidFill>
                <a:schemeClr val="dk1"/>
              </a:solidFill>
              <a:effectLst/>
              <a:latin typeface="+mn-lt"/>
              <a:ea typeface="+mn-ea"/>
              <a:cs typeface="+mn-cs"/>
            </a:rPr>
            <a:t>　　災害引当基金：近年の台風、豪雨災害の増加に備え、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億円程度を確保していく予定</a:t>
          </a:r>
          <a:endParaRPr lang="ja-JP" altLang="ja-JP" sz="1400">
            <a:effectLst/>
          </a:endParaRPr>
        </a:p>
        <a:p>
          <a:r>
            <a:rPr kumimoji="1" lang="ja-JP" altLang="ja-JP" sz="1100">
              <a:solidFill>
                <a:schemeClr val="dk1"/>
              </a:solidFill>
              <a:effectLst/>
              <a:latin typeface="+mn-lt"/>
              <a:ea typeface="+mn-ea"/>
              <a:cs typeface="+mn-cs"/>
            </a:rPr>
            <a:t>　　地域振興基金：基金再編による一時的に増加しているが、産業振興、定住対策の一層の推進が必要なため、令和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億円程度まで減少見</a:t>
          </a:r>
          <a:endParaRPr lang="ja-JP" altLang="ja-JP" sz="1400">
            <a:effectLst/>
          </a:endParaRPr>
        </a:p>
        <a:p>
          <a:r>
            <a:rPr kumimoji="1" lang="ja-JP" altLang="ja-JP" sz="1100">
              <a:solidFill>
                <a:schemeClr val="dk1"/>
              </a:solidFill>
              <a:effectLst/>
              <a:latin typeface="+mn-lt"/>
              <a:ea typeface="+mn-ea"/>
              <a:cs typeface="+mn-cs"/>
            </a:rPr>
            <a:t>　込みである。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財政調整基金については、ﾌﾞﾛｰﾄﾞﾊﾞﾝﾄﾞ整備等の大型事業により</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取り崩したことにより、</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ﾌﾞﾛｰﾄﾞﾊﾞﾝﾄﾞ整備等の大型事業が令和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年度まで予定され、財源不足が予測されることから、今後については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億円程度まで減少する見込みである。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減債基金については、</a:t>
          </a:r>
          <a:r>
            <a:rPr kumimoji="1" lang="ja-JP" altLang="en-US" sz="1100">
              <a:solidFill>
                <a:schemeClr val="dk1"/>
              </a:solidFill>
              <a:effectLst/>
              <a:latin typeface="+mn-lt"/>
              <a:ea typeface="+mn-ea"/>
              <a:cs typeface="+mn-cs"/>
            </a:rPr>
            <a:t>庁舎耐震化工事や防砂無線工事等の大型事業の償還が始まったことにより、</a:t>
          </a:r>
          <a:r>
            <a:rPr kumimoji="1" lang="ja-JP" altLang="ja-JP" sz="1100">
              <a:solidFill>
                <a:schemeClr val="dk1"/>
              </a:solidFill>
              <a:effectLst/>
              <a:latin typeface="+mn-lt"/>
              <a:ea typeface="+mn-ea"/>
              <a:cs typeface="+mn-cs"/>
            </a:rPr>
            <a:t>取崩額に対して積立額が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回ったため、</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年度から複数年の大規模事業が始まり、これらの償還が始まる令和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年度から地方債の償還額が大幅の増加する見込みである。地方債残高を着実に減らしていくためにも</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年度末までに</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億円程度まで残高を増やす必要がある。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類似団体と比較しても低い状況にあり、保有資産が新しいと言える。十島村の場合は、資産の多くは港湾や道路が占める割合が多く、また７つの島に分散していることから集約等も難しい状況にあるものの、今後の維持管理費の増加を考えた場合、公共施設管理計画に基づき対策を積極的に進めていくこととす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81788</xdr:rowOff>
    </xdr:from>
    <xdr:to>
      <xdr:col>23</xdr:col>
      <xdr:colOff>136525</xdr:colOff>
      <xdr:row>31</xdr:row>
      <xdr:rowOff>11938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104665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132588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1954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104521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8932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74295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5693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134493</xdr:rowOff>
    </xdr:from>
    <xdr:to>
      <xdr:col>7</xdr:col>
      <xdr:colOff>187325</xdr:colOff>
      <xdr:row>30</xdr:row>
      <xdr:rowOff>64643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13843</xdr:rowOff>
    </xdr:from>
    <xdr:to>
      <xdr:col>11</xdr:col>
      <xdr:colOff>136525</xdr:colOff>
      <xdr:row>30</xdr:row>
      <xdr:rowOff>41910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92886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398</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債務償還比率については、全国平均を下回っている状況にあるが、その主な要因は、村の方針として当該年度の元金償還額以上の借入れを行わないことを原則として借入れ残高を着実に減らしてきた。</a:t>
          </a:r>
        </a:p>
        <a:p>
          <a:r>
            <a:rPr kumimoji="1" lang="ja-JP" altLang="en-US" sz="1100">
              <a:latin typeface="ＭＳ Ｐゴシック" panose="020B0600070205080204" pitchFamily="50" charset="-128"/>
              <a:ea typeface="ＭＳ Ｐゴシック" panose="020B0600070205080204" pitchFamily="50" charset="-128"/>
            </a:rPr>
            <a:t>マンパワー不足等の要因から非常勤職員等の人件費が増加傾向にあり、また債務に対する充当可能基金残高も減少傾向にあることから人件費等の経常経費の削減に努める。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37816</xdr:rowOff>
    </xdr:from>
    <xdr:to>
      <xdr:col>76</xdr:col>
      <xdr:colOff>73025</xdr:colOff>
      <xdr:row>28</xdr:row>
      <xdr:rowOff>139416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16243</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5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21058</xdr:rowOff>
    </xdr:from>
    <xdr:to>
      <xdr:col>72</xdr:col>
      <xdr:colOff>123825</xdr:colOff>
      <xdr:row>28</xdr:row>
      <xdr:rowOff>122658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5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71858</xdr:rowOff>
    </xdr:from>
    <xdr:to>
      <xdr:col>76</xdr:col>
      <xdr:colOff>22225</xdr:colOff>
      <xdr:row>28</xdr:row>
      <xdr:rowOff>88616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643983"/>
          <a:ext cx="711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84352</xdr:rowOff>
    </xdr:from>
    <xdr:to>
      <xdr:col>68</xdr:col>
      <xdr:colOff>123825</xdr:colOff>
      <xdr:row>28</xdr:row>
      <xdr:rowOff>14502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4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135152</xdr:rowOff>
    </xdr:from>
    <xdr:to>
      <xdr:col>72</xdr:col>
      <xdr:colOff>73025</xdr:colOff>
      <xdr:row>28</xdr:row>
      <xdr:rowOff>71858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535827"/>
          <a:ext cx="762000" cy="10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67492</xdr:rowOff>
    </xdr:from>
    <xdr:to>
      <xdr:col>64</xdr:col>
      <xdr:colOff>123825</xdr:colOff>
      <xdr:row>27</xdr:row>
      <xdr:rowOff>169092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4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118292</xdr:rowOff>
    </xdr:from>
    <xdr:to>
      <xdr:col>68</xdr:col>
      <xdr:colOff>73025</xdr:colOff>
      <xdr:row>27</xdr:row>
      <xdr:rowOff>135152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518967"/>
          <a:ext cx="762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52790</xdr:rowOff>
    </xdr:from>
    <xdr:to>
      <xdr:col>60</xdr:col>
      <xdr:colOff>123825</xdr:colOff>
      <xdr:row>27</xdr:row>
      <xdr:rowOff>154390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4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103590</xdr:rowOff>
    </xdr:from>
    <xdr:to>
      <xdr:col>64</xdr:col>
      <xdr:colOff>73025</xdr:colOff>
      <xdr:row>27</xdr:row>
      <xdr:rowOff>118292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504265"/>
          <a:ext cx="762000" cy="1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113785</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31029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2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160219</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5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170917</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22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159294</xdr:rowOff>
    </xdr:from>
    <xdr:to>
      <xdr:col>24</xdr:col>
      <xdr:colOff>114300</xdr:colOff>
      <xdr:row>36</xdr:row>
      <xdr:rowOff>89444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10721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38644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1798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97246</xdr:rowOff>
    </xdr:from>
    <xdr:to>
      <xdr:col>15</xdr:col>
      <xdr:colOff>101600</xdr:colOff>
      <xdr:row>36</xdr:row>
      <xdr:rowOff>27396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148046</xdr:rowOff>
    </xdr:from>
    <xdr:to>
      <xdr:col>19</xdr:col>
      <xdr:colOff>177800</xdr:colOff>
      <xdr:row>36</xdr:row>
      <xdr:rowOff>7620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1487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148046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1177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41728</xdr:rowOff>
    </xdr:from>
    <xdr:to>
      <xdr:col>6</xdr:col>
      <xdr:colOff>38100</xdr:colOff>
      <xdr:row>35</xdr:row>
      <xdr:rowOff>143328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92528</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0932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43923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159855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77645</xdr:rowOff>
    </xdr:from>
    <xdr:to>
      <xdr:col>55</xdr:col>
      <xdr:colOff>50800</xdr:colOff>
      <xdr:row>39</xdr:row>
      <xdr:rowOff>7795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6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100521</xdr:rowOff>
    </xdr:from>
    <xdr:ext cx="599010"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44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75022</xdr:rowOff>
    </xdr:from>
    <xdr:to>
      <xdr:col>50</xdr:col>
      <xdr:colOff>165100</xdr:colOff>
      <xdr:row>39</xdr:row>
      <xdr:rowOff>5172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65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125822</xdr:rowOff>
    </xdr:from>
    <xdr:to>
      <xdr:col>55</xdr:col>
      <xdr:colOff>0</xdr:colOff>
      <xdr:row>38</xdr:row>
      <xdr:rowOff>128445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9639300" y="6640922"/>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81967</xdr:rowOff>
    </xdr:from>
    <xdr:to>
      <xdr:col>46</xdr:col>
      <xdr:colOff>38100</xdr:colOff>
      <xdr:row>39</xdr:row>
      <xdr:rowOff>12117</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65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125822</xdr:rowOff>
    </xdr:from>
    <xdr:to>
      <xdr:col>50</xdr:col>
      <xdr:colOff>114300</xdr:colOff>
      <xdr:row>38</xdr:row>
      <xdr:rowOff>132767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6640922"/>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109313</xdr:rowOff>
    </xdr:from>
    <xdr:to>
      <xdr:col>41</xdr:col>
      <xdr:colOff>101600</xdr:colOff>
      <xdr:row>39</xdr:row>
      <xdr:rowOff>39463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66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132767</xdr:rowOff>
    </xdr:from>
    <xdr:to>
      <xdr:col>45</xdr:col>
      <xdr:colOff>177800</xdr:colOff>
      <xdr:row>38</xdr:row>
      <xdr:rowOff>160113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6647867"/>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114964</xdr:rowOff>
    </xdr:from>
    <xdr:to>
      <xdr:col>36</xdr:col>
      <xdr:colOff>165100</xdr:colOff>
      <xdr:row>39</xdr:row>
      <xdr:rowOff>45114</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66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160113</xdr:rowOff>
    </xdr:from>
    <xdr:to>
      <xdr:col>41</xdr:col>
      <xdr:colOff>50800</xdr:colOff>
      <xdr:row>38</xdr:row>
      <xdr:rowOff>165764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667521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21698</xdr:rowOff>
    </xdr:from>
    <xdr:ext cx="599010"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27094" y="636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28644</xdr:rowOff>
    </xdr:from>
    <xdr:ext cx="599010"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50794" y="637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55990</xdr:rowOff>
    </xdr:from>
    <xdr:ext cx="599010"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61794" y="639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61641</xdr:rowOff>
    </xdr:from>
    <xdr:ext cx="599010"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672794" y="64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104322</xdr:rowOff>
    </xdr:from>
    <xdr:to>
      <xdr:col>10</xdr:col>
      <xdr:colOff>165100</xdr:colOff>
      <xdr:row>58</xdr:row>
      <xdr:rowOff>34472</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78757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50999</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18" name="【橋りょう・トンネル】&#10;一人当たり有形固定資産（償却資産）額最小値テキスト">
          <a:extLst>
            <a:ext uri="{FF2B5EF4-FFF2-40B4-BE49-F238E27FC236}">
              <a16:creationId xmlns:a16="http://schemas.microsoft.com/office/drawing/2014/main" id="{00000000-0008-0000-0100-0000DA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00000000-0008-0000-0100-0000DC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2" name="【橋りょう・トンネル】&#10;一人当たり有形固定資産（償却資産）額平均値テキスト">
          <a:extLst>
            <a:ext uri="{FF2B5EF4-FFF2-40B4-BE49-F238E27FC236}">
              <a16:creationId xmlns:a16="http://schemas.microsoft.com/office/drawing/2014/main" id="{00000000-0008-0000-0100-0000DE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61652</xdr:rowOff>
    </xdr:from>
    <xdr:to>
      <xdr:col>41</xdr:col>
      <xdr:colOff>101600</xdr:colOff>
      <xdr:row>63</xdr:row>
      <xdr:rowOff>163252</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60</xdr:row>
      <xdr:rowOff>123567</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37" name="n_4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154379</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9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57529</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28121</xdr:rowOff>
    </xdr:from>
    <xdr:to>
      <xdr:col>20</xdr:col>
      <xdr:colOff>38100</xdr:colOff>
      <xdr:row>82</xdr:row>
      <xdr:rowOff>129721</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78921</xdr:rowOff>
    </xdr:from>
    <xdr:to>
      <xdr:col>24</xdr:col>
      <xdr:colOff>63500</xdr:colOff>
      <xdr:row>82</xdr:row>
      <xdr:rowOff>85452</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3797300" y="1413782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160382</xdr:rowOff>
    </xdr:from>
    <xdr:to>
      <xdr:col>15</xdr:col>
      <xdr:colOff>101600</xdr:colOff>
      <xdr:row>82</xdr:row>
      <xdr:rowOff>90532</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39732</xdr:rowOff>
    </xdr:from>
    <xdr:to>
      <xdr:col>19</xdr:col>
      <xdr:colOff>177800</xdr:colOff>
      <xdr:row>82</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2908300" y="140986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18506</xdr:rowOff>
    </xdr:from>
    <xdr:to>
      <xdr:col>15</xdr:col>
      <xdr:colOff>50800</xdr:colOff>
      <xdr:row>82</xdr:row>
      <xdr:rowOff>39732</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2019300" y="140774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18506</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1130300" y="140578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293" name="n_4aveValue【公営住宅】&#10;有形固定資産減価償却率">
          <a:extLst>
            <a:ext uri="{FF2B5EF4-FFF2-40B4-BE49-F238E27FC236}">
              <a16:creationId xmlns:a16="http://schemas.microsoft.com/office/drawing/2014/main" id="{00000000-0008-0000-0100-000025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146248</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297" name="n_4mainValue【公営住宅】&#10;有形固定資産減価償却率">
          <a:extLst>
            <a:ext uri="{FF2B5EF4-FFF2-40B4-BE49-F238E27FC236}">
              <a16:creationId xmlns:a16="http://schemas.microsoft.com/office/drawing/2014/main" id="{00000000-0008-0000-0100-000029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100-000042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24" name="【公営住宅】&#10;一人当たり面積最大値テキスト">
          <a:extLst>
            <a:ext uri="{FF2B5EF4-FFF2-40B4-BE49-F238E27FC236}">
              <a16:creationId xmlns:a16="http://schemas.microsoft.com/office/drawing/2014/main" id="{00000000-0008-0000-0100-000044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100-000046010000}"/>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97943</xdr:rowOff>
    </xdr:from>
    <xdr:to>
      <xdr:col>55</xdr:col>
      <xdr:colOff>50800</xdr:colOff>
      <xdr:row>85</xdr:row>
      <xdr:rowOff>28093</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04267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120820</xdr:rowOff>
    </xdr:from>
    <xdr:ext cx="469744" cy="259045"/>
    <xdr:sp macro="" textlink="">
      <xdr:nvSpPr>
        <xdr:cNvPr id="338" name="【公営住宅】&#10;一人当たり面積該当値テキスト">
          <a:extLst>
            <a:ext uri="{FF2B5EF4-FFF2-40B4-BE49-F238E27FC236}">
              <a16:creationId xmlns:a16="http://schemas.microsoft.com/office/drawing/2014/main" id="{00000000-0008-0000-0100-000052010000}"/>
            </a:ext>
          </a:extLst>
        </xdr:cNvPr>
        <xdr:cNvSpPr txBox="1"/>
      </xdr:nvSpPr>
      <xdr:spPr>
        <a:xfrm>
          <a:off x="10515600" y="143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112573</xdr:rowOff>
    </xdr:from>
    <xdr:to>
      <xdr:col>50</xdr:col>
      <xdr:colOff>165100</xdr:colOff>
      <xdr:row>85</xdr:row>
      <xdr:rowOff>42723</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9588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148743</xdr:rowOff>
    </xdr:from>
    <xdr:to>
      <xdr:col>55</xdr:col>
      <xdr:colOff>0</xdr:colOff>
      <xdr:row>84</xdr:row>
      <xdr:rowOff>163373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9639300" y="1455054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119202</xdr:rowOff>
    </xdr:from>
    <xdr:to>
      <xdr:col>46</xdr:col>
      <xdr:colOff>38100</xdr:colOff>
      <xdr:row>85</xdr:row>
      <xdr:rowOff>49352</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8699500" y="145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163373</xdr:rowOff>
    </xdr:from>
    <xdr:to>
      <xdr:col>50</xdr:col>
      <xdr:colOff>114300</xdr:colOff>
      <xdr:row>84</xdr:row>
      <xdr:rowOff>170002</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8750300" y="1456517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140463</xdr:rowOff>
    </xdr:from>
    <xdr:to>
      <xdr:col>41</xdr:col>
      <xdr:colOff>101600</xdr:colOff>
      <xdr:row>85</xdr:row>
      <xdr:rowOff>70613</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7810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170002</xdr:rowOff>
    </xdr:from>
    <xdr:to>
      <xdr:col>45</xdr:col>
      <xdr:colOff>177800</xdr:colOff>
      <xdr:row>85</xdr:row>
      <xdr:rowOff>19813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7861300" y="14571802"/>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6921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19813</xdr:rowOff>
    </xdr:from>
    <xdr:to>
      <xdr:col>41</xdr:col>
      <xdr:colOff>50800</xdr:colOff>
      <xdr:row>85</xdr:row>
      <xdr:rowOff>30290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6972300" y="14593063"/>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59250</xdr:rowOff>
    </xdr:from>
    <xdr:ext cx="469744" cy="259045"/>
    <xdr:sp macro="" textlink="">
      <xdr:nvSpPr>
        <xdr:cNvPr id="351" name="n_1mainValue【公営住宅】&#10;一人当たり面積">
          <a:extLst>
            <a:ext uri="{FF2B5EF4-FFF2-40B4-BE49-F238E27FC236}">
              <a16:creationId xmlns:a16="http://schemas.microsoft.com/office/drawing/2014/main" id="{00000000-0008-0000-0100-00005F010000}"/>
            </a:ext>
          </a:extLst>
        </xdr:cNvPr>
        <xdr:cNvSpPr txBox="1"/>
      </xdr:nvSpPr>
      <xdr:spPr>
        <a:xfrm>
          <a:off x="9391727" y="142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65879</xdr:rowOff>
    </xdr:from>
    <xdr:ext cx="469744" cy="259045"/>
    <xdr:sp macro="" textlink="">
      <xdr:nvSpPr>
        <xdr:cNvPr id="352" name="n_2mainValue【公営住宅】&#10;一人当たり面積">
          <a:extLst>
            <a:ext uri="{FF2B5EF4-FFF2-40B4-BE49-F238E27FC236}">
              <a16:creationId xmlns:a16="http://schemas.microsoft.com/office/drawing/2014/main" id="{00000000-0008-0000-0100-000060010000}"/>
            </a:ext>
          </a:extLst>
        </xdr:cNvPr>
        <xdr:cNvSpPr txBox="1"/>
      </xdr:nvSpPr>
      <xdr:spPr>
        <a:xfrm>
          <a:off x="8515427" y="1429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87140</xdr:rowOff>
    </xdr:from>
    <xdr:ext cx="469744" cy="259045"/>
    <xdr:sp macro="" textlink="">
      <xdr:nvSpPr>
        <xdr:cNvPr id="353" name="n_3mainValue【公営住宅】&#10;一人当たり面積">
          <a:extLst>
            <a:ext uri="{FF2B5EF4-FFF2-40B4-BE49-F238E27FC236}">
              <a16:creationId xmlns:a16="http://schemas.microsoft.com/office/drawing/2014/main" id="{00000000-0008-0000-0100-000061010000}"/>
            </a:ext>
          </a:extLst>
        </xdr:cNvPr>
        <xdr:cNvSpPr txBox="1"/>
      </xdr:nvSpPr>
      <xdr:spPr>
        <a:xfrm>
          <a:off x="7626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54" name="n_4mainValue【公営住宅】&#10;一人当たり面積">
          <a:extLst>
            <a:ext uri="{FF2B5EF4-FFF2-40B4-BE49-F238E27FC236}">
              <a16:creationId xmlns:a16="http://schemas.microsoft.com/office/drawing/2014/main" id="{00000000-0008-0000-0100-000062010000}"/>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港湾・漁港】&#10;有形固定資産減価償却率最小値テキスト">
          <a:extLst>
            <a:ext uri="{FF2B5EF4-FFF2-40B4-BE49-F238E27FC236}">
              <a16:creationId xmlns:a16="http://schemas.microsoft.com/office/drawing/2014/main" id="{00000000-0008-0000-0100-00007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383" name="【港湾・漁港】&#10;有形固定資産減価償却率最大値テキスト">
          <a:extLst>
            <a:ext uri="{FF2B5EF4-FFF2-40B4-BE49-F238E27FC236}">
              <a16:creationId xmlns:a16="http://schemas.microsoft.com/office/drawing/2014/main" id="{00000000-0008-0000-0100-00007F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85" name="【港湾・漁港】&#10;有形固定資産減価償却率平均値テキスト">
          <a:extLst>
            <a:ext uri="{FF2B5EF4-FFF2-40B4-BE49-F238E27FC236}">
              <a16:creationId xmlns:a16="http://schemas.microsoft.com/office/drawing/2014/main" id="{00000000-0008-0000-0100-000081010000}"/>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28683</xdr:rowOff>
    </xdr:from>
    <xdr:ext cx="405111" cy="259045"/>
    <xdr:sp macro="" textlink="">
      <xdr:nvSpPr>
        <xdr:cNvPr id="397" name="【港湾・漁港】&#10;有形固定資産減価償却率該当値テキスト">
          <a:extLst>
            <a:ext uri="{FF2B5EF4-FFF2-40B4-BE49-F238E27FC236}">
              <a16:creationId xmlns:a16="http://schemas.microsoft.com/office/drawing/2014/main" id="{00000000-0008-0000-0100-00008D010000}"/>
            </a:ext>
          </a:extLst>
        </xdr:cNvPr>
        <xdr:cNvSpPr txBox="1"/>
      </xdr:nvSpPr>
      <xdr:spPr>
        <a:xfrm>
          <a:off x="4673600" y="1785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56606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3797300" y="1802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23949</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2908300" y="179984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968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143148</xdr:rowOff>
    </xdr:from>
    <xdr:to>
      <xdr:col>15</xdr:col>
      <xdr:colOff>50800</xdr:colOff>
      <xdr:row>104</xdr:row>
      <xdr:rowOff>167639</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2019300" y="1797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079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104</xdr:row>
      <xdr:rowOff>143148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130300" y="17962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06" name="n_1aveValue【港湾・漁港】&#10;有形固定資産減価償却率">
          <a:extLst>
            <a:ext uri="{FF2B5EF4-FFF2-40B4-BE49-F238E27FC236}">
              <a16:creationId xmlns:a16="http://schemas.microsoft.com/office/drawing/2014/main" id="{00000000-0008-0000-0100-000096010000}"/>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07" name="n_2aveValue【港湾・漁港】&#10;有形固定資産減価償却率">
          <a:extLst>
            <a:ext uri="{FF2B5EF4-FFF2-40B4-BE49-F238E27FC236}">
              <a16:creationId xmlns:a16="http://schemas.microsoft.com/office/drawing/2014/main" id="{00000000-0008-0000-0100-000097010000}"/>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08" name="n_3aveValue【港湾・漁港】&#10;有形固定資産減価償却率">
          <a:extLst>
            <a:ext uri="{FF2B5EF4-FFF2-40B4-BE49-F238E27FC236}">
              <a16:creationId xmlns:a16="http://schemas.microsoft.com/office/drawing/2014/main" id="{00000000-0008-0000-0100-000098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09" name="n_4aveValue【港湾・漁港】&#10;有形固定資産減価償却率">
          <a:extLst>
            <a:ext uri="{FF2B5EF4-FFF2-40B4-BE49-F238E27FC236}">
              <a16:creationId xmlns:a16="http://schemas.microsoft.com/office/drawing/2014/main" id="{00000000-0008-0000-0100-000099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91276</xdr:rowOff>
    </xdr:from>
    <xdr:ext cx="405111" cy="259045"/>
    <xdr:sp macro="" textlink="">
      <xdr:nvSpPr>
        <xdr:cNvPr id="410" name="n_1mainValue【港湾・漁港】&#10;有形固定資産減価償却率">
          <a:extLst>
            <a:ext uri="{FF2B5EF4-FFF2-40B4-BE49-F238E27FC236}">
              <a16:creationId xmlns:a16="http://schemas.microsoft.com/office/drawing/2014/main" id="{00000000-0008-0000-0100-00009A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11" name="n_2mainValue【港湾・漁港】&#10;有形固定資産減価償却率">
          <a:extLst>
            <a:ext uri="{FF2B5EF4-FFF2-40B4-BE49-F238E27FC236}">
              <a16:creationId xmlns:a16="http://schemas.microsoft.com/office/drawing/2014/main" id="{00000000-0008-0000-0100-00009B010000}"/>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12" name="n_3mainValue【港湾・漁港】&#10;有形固定資産減価償却率">
          <a:extLst>
            <a:ext uri="{FF2B5EF4-FFF2-40B4-BE49-F238E27FC236}">
              <a16:creationId xmlns:a16="http://schemas.microsoft.com/office/drawing/2014/main" id="{00000000-0008-0000-0100-00009C010000}"/>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27595</xdr:rowOff>
    </xdr:from>
    <xdr:ext cx="405111" cy="259045"/>
    <xdr:sp macro="" textlink="">
      <xdr:nvSpPr>
        <xdr:cNvPr id="413" name="n_4mainValue【港湾・漁港】&#10;有形固定資産減価償却率">
          <a:extLst>
            <a:ext uri="{FF2B5EF4-FFF2-40B4-BE49-F238E27FC236}">
              <a16:creationId xmlns:a16="http://schemas.microsoft.com/office/drawing/2014/main" id="{00000000-0008-0000-0100-00009D010000}"/>
            </a:ext>
          </a:extLst>
        </xdr:cNvPr>
        <xdr:cNvSpPr txBox="1"/>
      </xdr:nvSpPr>
      <xdr:spPr>
        <a:xfrm>
          <a:off x="927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00000000-0008-0000-01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00000000-0008-0000-0100-0000B6010000}"/>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40" name="【港湾・漁港】&#10;一人当たり有形固定資産（償却資産）額最大値テキスト">
          <a:extLst>
            <a:ext uri="{FF2B5EF4-FFF2-40B4-BE49-F238E27FC236}">
              <a16:creationId xmlns:a16="http://schemas.microsoft.com/office/drawing/2014/main" id="{00000000-0008-0000-0100-0000B8010000}"/>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42" name="【港湾・漁港】&#10;一人当たり有形固定資産（償却資産）額平均値テキスト">
          <a:extLst>
            <a:ext uri="{FF2B5EF4-FFF2-40B4-BE49-F238E27FC236}">
              <a16:creationId xmlns:a16="http://schemas.microsoft.com/office/drawing/2014/main" id="{00000000-0008-0000-0100-0000BA010000}"/>
            </a:ext>
          </a:extLst>
        </xdr:cNvPr>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34373</xdr:rowOff>
    </xdr:from>
    <xdr:to>
      <xdr:col>55</xdr:col>
      <xdr:colOff>50800</xdr:colOff>
      <xdr:row>100</xdr:row>
      <xdr:rowOff>135973</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0426700" y="171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158850</xdr:rowOff>
    </xdr:from>
    <xdr:ext cx="819455" cy="259045"/>
    <xdr:sp macro="" textlink="">
      <xdr:nvSpPr>
        <xdr:cNvPr id="454" name="【港湾・漁港】&#10;一人当たり有形固定資産（償却資産）額該当値テキスト">
          <a:extLst>
            <a:ext uri="{FF2B5EF4-FFF2-40B4-BE49-F238E27FC236}">
              <a16:creationId xmlns:a16="http://schemas.microsoft.com/office/drawing/2014/main" id="{00000000-0008-0000-0100-0000C6010000}"/>
            </a:ext>
          </a:extLst>
        </xdr:cNvPr>
        <xdr:cNvSpPr txBox="1"/>
      </xdr:nvSpPr>
      <xdr:spPr>
        <a:xfrm>
          <a:off x="10515600" y="17132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29178</xdr:rowOff>
    </xdr:from>
    <xdr:to>
      <xdr:col>50</xdr:col>
      <xdr:colOff>165100</xdr:colOff>
      <xdr:row>100</xdr:row>
      <xdr:rowOff>130778</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9588500" y="171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79978</xdr:rowOff>
    </xdr:from>
    <xdr:to>
      <xdr:col>55</xdr:col>
      <xdr:colOff>0</xdr:colOff>
      <xdr:row>100</xdr:row>
      <xdr:rowOff>85173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9639300" y="17224978"/>
          <a:ext cx="8382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52494</xdr:rowOff>
    </xdr:from>
    <xdr:to>
      <xdr:col>46</xdr:col>
      <xdr:colOff>38100</xdr:colOff>
      <xdr:row>100</xdr:row>
      <xdr:rowOff>154094</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8699500" y="171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79978</xdr:rowOff>
    </xdr:from>
    <xdr:to>
      <xdr:col>50</xdr:col>
      <xdr:colOff>114300</xdr:colOff>
      <xdr:row>100</xdr:row>
      <xdr:rowOff>103294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8750300" y="17224978"/>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108445</xdr:rowOff>
    </xdr:from>
    <xdr:to>
      <xdr:col>41</xdr:col>
      <xdr:colOff>101600</xdr:colOff>
      <xdr:row>101</xdr:row>
      <xdr:rowOff>38595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7810500" y="172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103294</xdr:rowOff>
    </xdr:from>
    <xdr:to>
      <xdr:col>45</xdr:col>
      <xdr:colOff>177800</xdr:colOff>
      <xdr:row>100</xdr:row>
      <xdr:rowOff>159245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7861300" y="17248294"/>
          <a:ext cx="8890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156349</xdr:rowOff>
    </xdr:from>
    <xdr:to>
      <xdr:col>36</xdr:col>
      <xdr:colOff>165100</xdr:colOff>
      <xdr:row>101</xdr:row>
      <xdr:rowOff>86499</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6921500" y="173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159245</xdr:rowOff>
    </xdr:from>
    <xdr:to>
      <xdr:col>41</xdr:col>
      <xdr:colOff>50800</xdr:colOff>
      <xdr:row>101</xdr:row>
      <xdr:rowOff>35699</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6972300" y="17304245"/>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63" name="n_1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92815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64" name="n_2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8405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65" name="n_3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7516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66" name="n_4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6627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98</xdr:row>
      <xdr:rowOff>147305</xdr:rowOff>
    </xdr:from>
    <xdr:ext cx="819455" cy="259045"/>
    <xdr:sp macro="" textlink="">
      <xdr:nvSpPr>
        <xdr:cNvPr id="467" name="n_1main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9216872" y="169494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149072</xdr:colOff>
      <xdr:row>98</xdr:row>
      <xdr:rowOff>170621</xdr:rowOff>
    </xdr:from>
    <xdr:ext cx="819455" cy="259045"/>
    <xdr:sp macro="" textlink="">
      <xdr:nvSpPr>
        <xdr:cNvPr id="468" name="n_2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8340572" y="169727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22072</xdr:colOff>
      <xdr:row>99</xdr:row>
      <xdr:rowOff>55122</xdr:rowOff>
    </xdr:from>
    <xdr:ext cx="819455" cy="259045"/>
    <xdr:sp macro="" textlink="">
      <xdr:nvSpPr>
        <xdr:cNvPr id="469" name="n_3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7451572" y="170286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85572</xdr:colOff>
      <xdr:row>99</xdr:row>
      <xdr:rowOff>103026</xdr:rowOff>
    </xdr:from>
    <xdr:ext cx="819455" cy="259045"/>
    <xdr:sp macro="" textlink="">
      <xdr:nvSpPr>
        <xdr:cNvPr id="470" name="n_4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6562572" y="17076576"/>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認定こども園・幼稚園・保育所】&#10;有形固定資産減価償却率グラフ枠">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5" name="【認定こども園・幼稚園・保育所】&#10;有形固定資産減価償却率最小値テキスト">
          <a:extLst>
            <a:ext uri="{FF2B5EF4-FFF2-40B4-BE49-F238E27FC236}">
              <a16:creationId xmlns:a16="http://schemas.microsoft.com/office/drawing/2014/main" id="{00000000-0008-0000-0100-0000E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7" name="【認定こども園・幼稚園・保育所】&#10;有形固定資産減価償却率最大値テキスト">
          <a:extLst>
            <a:ext uri="{FF2B5EF4-FFF2-40B4-BE49-F238E27FC236}">
              <a16:creationId xmlns:a16="http://schemas.microsoft.com/office/drawing/2014/main" id="{00000000-0008-0000-0100-0000F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99" name="【認定こども園・幼稚園・保育所】&#10;有形固定資産減価償却率平均値テキスト">
          <a:extLst>
            <a:ext uri="{FF2B5EF4-FFF2-40B4-BE49-F238E27FC236}">
              <a16:creationId xmlns:a16="http://schemas.microsoft.com/office/drawing/2014/main" id="{00000000-0008-0000-0100-0000F3010000}"/>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41910</xdr:rowOff>
    </xdr:from>
    <xdr:to>
      <xdr:col>85</xdr:col>
      <xdr:colOff>177800</xdr:colOff>
      <xdr:row>35</xdr:row>
      <xdr:rowOff>143510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6268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64787</xdr:rowOff>
    </xdr:from>
    <xdr:ext cx="405111" cy="259045"/>
    <xdr:sp macro="" textlink="">
      <xdr:nvSpPr>
        <xdr:cNvPr id="511" name="【認定こども園・幼稚園・保育所】&#10;有形固定資産減価償却率該当値テキスト">
          <a:extLst>
            <a:ext uri="{FF2B5EF4-FFF2-40B4-BE49-F238E27FC236}">
              <a16:creationId xmlns:a16="http://schemas.microsoft.com/office/drawing/2014/main" id="{00000000-0008-0000-0100-0000FF010000}"/>
            </a:ext>
          </a:extLst>
        </xdr:cNvPr>
        <xdr:cNvSpPr txBox="1"/>
      </xdr:nvSpPr>
      <xdr:spPr>
        <a:xfrm>
          <a:off x="16357600"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92710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5481300" y="605028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49530</xdr:rowOff>
    </xdr:from>
    <xdr:to>
      <xdr:col>81</xdr:col>
      <xdr:colOff>50800</xdr:colOff>
      <xdr:row>40</xdr:row>
      <xdr:rowOff>127000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4592300" y="6050280"/>
          <a:ext cx="889000" cy="9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116857</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521" name="n_2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00000000-0008-0000-0100-00001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00000000-0008-0000-0100-000020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00000000-0008-0000-0100-00002202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00000000-0008-0000-0100-00002402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62891</xdr:rowOff>
    </xdr:from>
    <xdr:to>
      <xdr:col>116</xdr:col>
      <xdr:colOff>114300</xdr:colOff>
      <xdr:row>40</xdr:row>
      <xdr:rowOff>164491</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21107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41318</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00000000-0008-0000-0100-000030020000}"/>
            </a:ext>
          </a:extLst>
        </xdr:cNvPr>
        <xdr:cNvSpPr txBox="1"/>
      </xdr:nvSpPr>
      <xdr:spPr>
        <a:xfrm>
          <a:off x="22199600"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113691</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21323300" y="69707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124155</xdr:rowOff>
    </xdr:from>
    <xdr:to>
      <xdr:col>107</xdr:col>
      <xdr:colOff>101600</xdr:colOff>
      <xdr:row>41</xdr:row>
      <xdr:rowOff>54305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20383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41</xdr:row>
      <xdr:rowOff>3505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0434300" y="697077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00000000-0008-0000-0100-00003502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00000000-0008-0000-0100-00003602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00000000-0008-0000-0100-00003702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00000000-0008-0000-0100-000039020000}"/>
            </a:ext>
          </a:extLst>
        </xdr:cNvPr>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45432</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201994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a:extLst>
            <a:ext uri="{FF2B5EF4-FFF2-40B4-BE49-F238E27FC236}">
              <a16:creationId xmlns:a16="http://schemas.microsoft.com/office/drawing/2014/main" id="{00000000-0008-0000-0100-00005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7" name="【学校施設】&#10;有形固定資産減価償却率最小値テキスト">
          <a:extLst>
            <a:ext uri="{FF2B5EF4-FFF2-40B4-BE49-F238E27FC236}">
              <a16:creationId xmlns:a16="http://schemas.microsoft.com/office/drawing/2014/main" id="{00000000-0008-0000-0100-00005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99" name="【学校施設】&#10;有形固定資産減価償却率最大値テキスト">
          <a:extLst>
            <a:ext uri="{FF2B5EF4-FFF2-40B4-BE49-F238E27FC236}">
              <a16:creationId xmlns:a16="http://schemas.microsoft.com/office/drawing/2014/main" id="{00000000-0008-0000-0100-00005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01" name="【学校施設】&#10;有形固定資産減価償却率平均値テキスト">
          <a:extLst>
            <a:ext uri="{FF2B5EF4-FFF2-40B4-BE49-F238E27FC236}">
              <a16:creationId xmlns:a16="http://schemas.microsoft.com/office/drawing/2014/main" id="{00000000-0008-0000-0100-00005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613" name="【学校施設】&#10;有形固定資産減価償却率該当値テキスト">
          <a:extLst>
            <a:ext uri="{FF2B5EF4-FFF2-40B4-BE49-F238E27FC236}">
              <a16:creationId xmlns:a16="http://schemas.microsoft.com/office/drawing/2014/main" id="{00000000-0008-0000-0100-00006502000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151674</xdr:rowOff>
    </xdr:from>
    <xdr:to>
      <xdr:col>81</xdr:col>
      <xdr:colOff>101600</xdr:colOff>
      <xdr:row>60</xdr:row>
      <xdr:rowOff>81824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5430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34290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5481300" y="103180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31024</xdr:rowOff>
    </xdr:from>
    <xdr:to>
      <xdr:col>81</xdr:col>
      <xdr:colOff>50800</xdr:colOff>
      <xdr:row>60</xdr:row>
      <xdr:rowOff>62049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4592300" y="1031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62049</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3703300" y="1033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52251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814300" y="10339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22" name="n_1aveValue【学校施設】&#10;有形固定資産減価償却率">
          <a:extLst>
            <a:ext uri="{FF2B5EF4-FFF2-40B4-BE49-F238E27FC236}">
              <a16:creationId xmlns:a16="http://schemas.microsoft.com/office/drawing/2014/main" id="{00000000-0008-0000-0100-00006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23" name="n_2aveValue【学校施設】&#10;有形固定資産減価償却率">
          <a:extLst>
            <a:ext uri="{FF2B5EF4-FFF2-40B4-BE49-F238E27FC236}">
              <a16:creationId xmlns:a16="http://schemas.microsoft.com/office/drawing/2014/main" id="{00000000-0008-0000-0100-00006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24" name="n_3aveValue【学校施設】&#10;有形固定資産減価償却率">
          <a:extLst>
            <a:ext uri="{FF2B5EF4-FFF2-40B4-BE49-F238E27FC236}">
              <a16:creationId xmlns:a16="http://schemas.microsoft.com/office/drawing/2014/main" id="{00000000-0008-0000-0100-00007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25" name="n_4aveValue【学校施設】&#10;有形固定資産減価償却率">
          <a:extLst>
            <a:ext uri="{FF2B5EF4-FFF2-40B4-BE49-F238E27FC236}">
              <a16:creationId xmlns:a16="http://schemas.microsoft.com/office/drawing/2014/main" id="{00000000-0008-0000-0100-00007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98351</xdr:rowOff>
    </xdr:from>
    <xdr:ext cx="405111" cy="259045"/>
    <xdr:sp macro="" textlink="">
      <xdr:nvSpPr>
        <xdr:cNvPr id="626" name="n_1mainValue【学校施設】&#10;有形固定資産減価償却率">
          <a:extLst>
            <a:ext uri="{FF2B5EF4-FFF2-40B4-BE49-F238E27FC236}">
              <a16:creationId xmlns:a16="http://schemas.microsoft.com/office/drawing/2014/main" id="{00000000-0008-0000-0100-000072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129376</xdr:rowOff>
    </xdr:from>
    <xdr:ext cx="405111" cy="259045"/>
    <xdr:sp macro="" textlink="">
      <xdr:nvSpPr>
        <xdr:cNvPr id="627" name="n_2mainValue【学校施設】&#10;有形固定資産減価償却率">
          <a:extLst>
            <a:ext uri="{FF2B5EF4-FFF2-40B4-BE49-F238E27FC236}">
              <a16:creationId xmlns:a16="http://schemas.microsoft.com/office/drawing/2014/main" id="{00000000-0008-0000-0100-000073020000}"/>
            </a:ext>
          </a:extLst>
        </xdr:cNvPr>
        <xdr:cNvSpPr txBox="1"/>
      </xdr:nvSpPr>
      <xdr:spPr>
        <a:xfrm>
          <a:off x="14389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28" name="n_3mainValue【学校施設】&#10;有形固定資産減価償却率">
          <a:extLst>
            <a:ext uri="{FF2B5EF4-FFF2-40B4-BE49-F238E27FC236}">
              <a16:creationId xmlns:a16="http://schemas.microsoft.com/office/drawing/2014/main" id="{00000000-0008-0000-0100-000074020000}"/>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119578</xdr:rowOff>
    </xdr:from>
    <xdr:ext cx="405111" cy="259045"/>
    <xdr:sp macro="" textlink="">
      <xdr:nvSpPr>
        <xdr:cNvPr id="629" name="n_4mainValue【学校施設】&#10;有形固定資産減価償却率">
          <a:extLst>
            <a:ext uri="{FF2B5EF4-FFF2-40B4-BE49-F238E27FC236}">
              <a16:creationId xmlns:a16="http://schemas.microsoft.com/office/drawing/2014/main" id="{00000000-0008-0000-0100-000075020000}"/>
            </a:ext>
          </a:extLst>
        </xdr:cNvPr>
        <xdr:cNvSpPr txBox="1"/>
      </xdr:nvSpPr>
      <xdr:spPr>
        <a:xfrm>
          <a:off x="12611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00000000-0008-0000-01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52" name="【学校施設】&#10;一人当たり面積最小値テキスト">
          <a:extLst>
            <a:ext uri="{FF2B5EF4-FFF2-40B4-BE49-F238E27FC236}">
              <a16:creationId xmlns:a16="http://schemas.microsoft.com/office/drawing/2014/main" id="{00000000-0008-0000-0100-00008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54" name="【学校施設】&#10;一人当たり面積最大値テキスト">
          <a:extLst>
            <a:ext uri="{FF2B5EF4-FFF2-40B4-BE49-F238E27FC236}">
              <a16:creationId xmlns:a16="http://schemas.microsoft.com/office/drawing/2014/main" id="{00000000-0008-0000-0100-00008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56" name="【学校施設】&#10;一人当たり面積平均値テキスト">
          <a:extLst>
            <a:ext uri="{FF2B5EF4-FFF2-40B4-BE49-F238E27FC236}">
              <a16:creationId xmlns:a16="http://schemas.microsoft.com/office/drawing/2014/main" id="{00000000-0008-0000-0100-000090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114981</xdr:rowOff>
    </xdr:from>
    <xdr:to>
      <xdr:col>116</xdr:col>
      <xdr:colOff>114300</xdr:colOff>
      <xdr:row>59</xdr:row>
      <xdr:rowOff>45131</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22110700" y="100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137858</xdr:rowOff>
    </xdr:from>
    <xdr:ext cx="534377" cy="259045"/>
    <xdr:sp macro="" textlink="">
      <xdr:nvSpPr>
        <xdr:cNvPr id="668" name="【学校施設】&#10;一人当たり面積該当値テキスト">
          <a:extLst>
            <a:ext uri="{FF2B5EF4-FFF2-40B4-BE49-F238E27FC236}">
              <a16:creationId xmlns:a16="http://schemas.microsoft.com/office/drawing/2014/main" id="{00000000-0008-0000-0100-00009C020000}"/>
            </a:ext>
          </a:extLst>
        </xdr:cNvPr>
        <xdr:cNvSpPr txBox="1"/>
      </xdr:nvSpPr>
      <xdr:spPr>
        <a:xfrm>
          <a:off x="22199600" y="99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127279</xdr:rowOff>
    </xdr:from>
    <xdr:to>
      <xdr:col>112</xdr:col>
      <xdr:colOff>38100</xdr:colOff>
      <xdr:row>59</xdr:row>
      <xdr:rowOff>57429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1272500" y="100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165781</xdr:rowOff>
    </xdr:from>
    <xdr:to>
      <xdr:col>116</xdr:col>
      <xdr:colOff>63500</xdr:colOff>
      <xdr:row>59</xdr:row>
      <xdr:rowOff>6629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21323300" y="10109881"/>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155077</xdr:rowOff>
    </xdr:from>
    <xdr:to>
      <xdr:col>107</xdr:col>
      <xdr:colOff>101600</xdr:colOff>
      <xdr:row>59</xdr:row>
      <xdr:rowOff>85227</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0383500" y="100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6629</xdr:rowOff>
    </xdr:from>
    <xdr:to>
      <xdr:col>111</xdr:col>
      <xdr:colOff>177800</xdr:colOff>
      <xdr:row>59</xdr:row>
      <xdr:rowOff>34427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0434300" y="10122179"/>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10145</xdr:rowOff>
    </xdr:from>
    <xdr:to>
      <xdr:col>102</xdr:col>
      <xdr:colOff>165100</xdr:colOff>
      <xdr:row>59</xdr:row>
      <xdr:rowOff>111745</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9494500" y="101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34427</xdr:rowOff>
    </xdr:from>
    <xdr:to>
      <xdr:col>107</xdr:col>
      <xdr:colOff>50800</xdr:colOff>
      <xdr:row>59</xdr:row>
      <xdr:rowOff>60945</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9545300" y="1014997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34056</xdr:rowOff>
    </xdr:from>
    <xdr:to>
      <xdr:col>98</xdr:col>
      <xdr:colOff>38100</xdr:colOff>
      <xdr:row>59</xdr:row>
      <xdr:rowOff>135656</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8605500" y="101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60945</xdr:rowOff>
    </xdr:from>
    <xdr:to>
      <xdr:col>102</xdr:col>
      <xdr:colOff>114300</xdr:colOff>
      <xdr:row>59</xdr:row>
      <xdr:rowOff>84856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18656300" y="10176495"/>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77" name="n_1aveValue【学校施設】&#10;一人当たり面積">
          <a:extLst>
            <a:ext uri="{FF2B5EF4-FFF2-40B4-BE49-F238E27FC236}">
              <a16:creationId xmlns:a16="http://schemas.microsoft.com/office/drawing/2014/main" id="{00000000-0008-0000-0100-0000A5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78" name="n_2aveValue【学校施設】&#10;一人当たり面積">
          <a:extLst>
            <a:ext uri="{FF2B5EF4-FFF2-40B4-BE49-F238E27FC236}">
              <a16:creationId xmlns:a16="http://schemas.microsoft.com/office/drawing/2014/main" id="{00000000-0008-0000-0100-0000A6020000}"/>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79" name="n_3aveValue【学校施設】&#10;一人当たり面積">
          <a:extLst>
            <a:ext uri="{FF2B5EF4-FFF2-40B4-BE49-F238E27FC236}">
              <a16:creationId xmlns:a16="http://schemas.microsoft.com/office/drawing/2014/main" id="{00000000-0008-0000-0100-0000A70200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80" name="n_4aveValue【学校施設】&#10;一人当たり面積">
          <a:extLst>
            <a:ext uri="{FF2B5EF4-FFF2-40B4-BE49-F238E27FC236}">
              <a16:creationId xmlns:a16="http://schemas.microsoft.com/office/drawing/2014/main" id="{00000000-0008-0000-0100-0000A8020000}"/>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73956</xdr:rowOff>
    </xdr:from>
    <xdr:ext cx="534377" cy="259045"/>
    <xdr:sp macro="" textlink="">
      <xdr:nvSpPr>
        <xdr:cNvPr id="681" name="n_1mainValue【学校施設】&#10;一人当たり面積">
          <a:extLst>
            <a:ext uri="{FF2B5EF4-FFF2-40B4-BE49-F238E27FC236}">
              <a16:creationId xmlns:a16="http://schemas.microsoft.com/office/drawing/2014/main" id="{00000000-0008-0000-0100-0000A9020000}"/>
            </a:ext>
          </a:extLst>
        </xdr:cNvPr>
        <xdr:cNvSpPr txBox="1"/>
      </xdr:nvSpPr>
      <xdr:spPr>
        <a:xfrm>
          <a:off x="21043411" y="98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101754</xdr:rowOff>
    </xdr:from>
    <xdr:ext cx="534377" cy="259045"/>
    <xdr:sp macro="" textlink="">
      <xdr:nvSpPr>
        <xdr:cNvPr id="682" name="n_2mainValue【学校施設】&#10;一人当たり面積">
          <a:extLst>
            <a:ext uri="{FF2B5EF4-FFF2-40B4-BE49-F238E27FC236}">
              <a16:creationId xmlns:a16="http://schemas.microsoft.com/office/drawing/2014/main" id="{00000000-0008-0000-0100-0000AA020000}"/>
            </a:ext>
          </a:extLst>
        </xdr:cNvPr>
        <xdr:cNvSpPr txBox="1"/>
      </xdr:nvSpPr>
      <xdr:spPr>
        <a:xfrm>
          <a:off x="20167111" y="98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128272</xdr:rowOff>
    </xdr:from>
    <xdr:ext cx="534377" cy="259045"/>
    <xdr:sp macro="" textlink="">
      <xdr:nvSpPr>
        <xdr:cNvPr id="683" name="n_3mainValue【学校施設】&#10;一人当たり面積">
          <a:extLst>
            <a:ext uri="{FF2B5EF4-FFF2-40B4-BE49-F238E27FC236}">
              <a16:creationId xmlns:a16="http://schemas.microsoft.com/office/drawing/2014/main" id="{00000000-0008-0000-0100-0000AB020000}"/>
            </a:ext>
          </a:extLst>
        </xdr:cNvPr>
        <xdr:cNvSpPr txBox="1"/>
      </xdr:nvSpPr>
      <xdr:spPr>
        <a:xfrm>
          <a:off x="19278111" y="99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152183</xdr:rowOff>
    </xdr:from>
    <xdr:ext cx="534377" cy="259045"/>
    <xdr:sp macro="" textlink="">
      <xdr:nvSpPr>
        <xdr:cNvPr id="684" name="n_4mainValue【学校施設】&#10;一人当たり面積">
          <a:extLst>
            <a:ext uri="{FF2B5EF4-FFF2-40B4-BE49-F238E27FC236}">
              <a16:creationId xmlns:a16="http://schemas.microsoft.com/office/drawing/2014/main" id="{00000000-0008-0000-0100-0000AC020000}"/>
            </a:ext>
          </a:extLst>
        </xdr:cNvPr>
        <xdr:cNvSpPr txBox="1"/>
      </xdr:nvSpPr>
      <xdr:spPr>
        <a:xfrm>
          <a:off x="18389111" y="99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00000000-0008-0000-0100-0000D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5" name="【公民館】&#10;有形固定資産減価償却率最小値テキスト">
          <a:extLst>
            <a:ext uri="{FF2B5EF4-FFF2-40B4-BE49-F238E27FC236}">
              <a16:creationId xmlns:a16="http://schemas.microsoft.com/office/drawing/2014/main" id="{00000000-0008-0000-0100-0000D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7" name="【公民館】&#10;有形固定資産減価償却率最大値テキスト">
          <a:extLst>
            <a:ext uri="{FF2B5EF4-FFF2-40B4-BE49-F238E27FC236}">
              <a16:creationId xmlns:a16="http://schemas.microsoft.com/office/drawing/2014/main" id="{00000000-0008-0000-0100-0000D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29" name="【公民館】&#10;有形固定資産減価償却率平均値テキスト">
          <a:extLst>
            <a:ext uri="{FF2B5EF4-FFF2-40B4-BE49-F238E27FC236}">
              <a16:creationId xmlns:a16="http://schemas.microsoft.com/office/drawing/2014/main" id="{00000000-0008-0000-0100-0000D9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741" name="【公民館】&#10;有形固定資産減価償却率該当値テキスト">
          <a:extLst>
            <a:ext uri="{FF2B5EF4-FFF2-40B4-BE49-F238E27FC236}">
              <a16:creationId xmlns:a16="http://schemas.microsoft.com/office/drawing/2014/main" id="{00000000-0008-0000-0100-0000E5020000}"/>
            </a:ext>
          </a:extLst>
        </xdr:cNvPr>
        <xdr:cNvSpPr txBox="1"/>
      </xdr:nvSpPr>
      <xdr:spPr>
        <a:xfrm>
          <a:off x="16357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96520</xdr:rowOff>
    </xdr:from>
    <xdr:to>
      <xdr:col>81</xdr:col>
      <xdr:colOff>101600</xdr:colOff>
      <xdr:row>104</xdr:row>
      <xdr:rowOff>26670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5430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147320</xdr:rowOff>
    </xdr:from>
    <xdr:to>
      <xdr:col>85</xdr:col>
      <xdr:colOff>127000</xdr:colOff>
      <xdr:row>103</xdr:row>
      <xdr:rowOff>167639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5481300" y="1780667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72389</xdr:rowOff>
    </xdr:from>
    <xdr:to>
      <xdr:col>76</xdr:col>
      <xdr:colOff>165100</xdr:colOff>
      <xdr:row>104</xdr:row>
      <xdr:rowOff>2539</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4541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123189</xdr:rowOff>
    </xdr:from>
    <xdr:to>
      <xdr:col>81</xdr:col>
      <xdr:colOff>50800</xdr:colOff>
      <xdr:row>103</xdr:row>
      <xdr:rowOff>147320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4592300" y="177825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123189</xdr:rowOff>
    </xdr:from>
    <xdr:to>
      <xdr:col>76</xdr:col>
      <xdr:colOff>114300</xdr:colOff>
      <xdr:row>104</xdr:row>
      <xdr:rowOff>11430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3703300" y="17782539"/>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106680</xdr:rowOff>
    </xdr:from>
    <xdr:to>
      <xdr:col>67</xdr:col>
      <xdr:colOff>101600</xdr:colOff>
      <xdr:row>104</xdr:row>
      <xdr:rowOff>36830</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2763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157480</xdr:rowOff>
    </xdr:from>
    <xdr:to>
      <xdr:col>71</xdr:col>
      <xdr:colOff>177800</xdr:colOff>
      <xdr:row>104</xdr:row>
      <xdr:rowOff>11430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814300" y="17816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750" name="n_1aveValue【公民館】&#10;有形固定資産減価償却率">
          <a:extLst>
            <a:ext uri="{FF2B5EF4-FFF2-40B4-BE49-F238E27FC236}">
              <a16:creationId xmlns:a16="http://schemas.microsoft.com/office/drawing/2014/main" id="{00000000-0008-0000-0100-0000EE020000}"/>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51" name="n_2aveValue【公民館】&#10;有形固定資産減価償却率">
          <a:extLst>
            <a:ext uri="{FF2B5EF4-FFF2-40B4-BE49-F238E27FC236}">
              <a16:creationId xmlns:a16="http://schemas.microsoft.com/office/drawing/2014/main" id="{00000000-0008-0000-0100-0000EF020000}"/>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752" name="n_3aveValue【公民館】&#10;有形固定資産減価償却率">
          <a:extLst>
            <a:ext uri="{FF2B5EF4-FFF2-40B4-BE49-F238E27FC236}">
              <a16:creationId xmlns:a16="http://schemas.microsoft.com/office/drawing/2014/main" id="{00000000-0008-0000-0100-0000F0020000}"/>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753" name="n_4aveValue【公民館】&#10;有形固定資産減価償却率">
          <a:extLst>
            <a:ext uri="{FF2B5EF4-FFF2-40B4-BE49-F238E27FC236}">
              <a16:creationId xmlns:a16="http://schemas.microsoft.com/office/drawing/2014/main" id="{00000000-0008-0000-0100-0000F1020000}"/>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43197</xdr:rowOff>
    </xdr:from>
    <xdr:ext cx="405111" cy="259045"/>
    <xdr:sp macro="" textlink="">
      <xdr:nvSpPr>
        <xdr:cNvPr id="754" name="n_1main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55" name="n_2main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756" name="n_3main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53357</xdr:rowOff>
    </xdr:from>
    <xdr:ext cx="405111" cy="259045"/>
    <xdr:sp macro="" textlink="">
      <xdr:nvSpPr>
        <xdr:cNvPr id="757" name="n_4mainValue【公民館】&#10;有形固定資産減価償却率">
          <a:extLst>
            <a:ext uri="{FF2B5EF4-FFF2-40B4-BE49-F238E27FC236}">
              <a16:creationId xmlns:a16="http://schemas.microsoft.com/office/drawing/2014/main" id="{00000000-0008-0000-0100-0000F5020000}"/>
            </a:ext>
          </a:extLst>
        </xdr:cNvPr>
        <xdr:cNvSpPr txBox="1"/>
      </xdr:nvSpPr>
      <xdr:spPr>
        <a:xfrm>
          <a:off x="12611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00000000-0008-0000-01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82" name="【公民館】&#10;一人当たり面積最小値テキスト">
          <a:extLst>
            <a:ext uri="{FF2B5EF4-FFF2-40B4-BE49-F238E27FC236}">
              <a16:creationId xmlns:a16="http://schemas.microsoft.com/office/drawing/2014/main" id="{00000000-0008-0000-0100-00000E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84" name="【公民館】&#10;一人当たり面積最大値テキスト">
          <a:extLst>
            <a:ext uri="{FF2B5EF4-FFF2-40B4-BE49-F238E27FC236}">
              <a16:creationId xmlns:a16="http://schemas.microsoft.com/office/drawing/2014/main" id="{00000000-0008-0000-0100-00001003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86" name="【公民館】&#10;一人当たり面積平均値テキスト">
          <a:extLst>
            <a:ext uri="{FF2B5EF4-FFF2-40B4-BE49-F238E27FC236}">
              <a16:creationId xmlns:a16="http://schemas.microsoft.com/office/drawing/2014/main" id="{00000000-0008-0000-0100-000012030000}"/>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130708</xdr:rowOff>
    </xdr:from>
    <xdr:to>
      <xdr:col>116</xdr:col>
      <xdr:colOff>114300</xdr:colOff>
      <xdr:row>107</xdr:row>
      <xdr:rowOff>60858</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22110700" y="183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153585</xdr:rowOff>
    </xdr:from>
    <xdr:ext cx="469744" cy="259045"/>
    <xdr:sp macro="" textlink="">
      <xdr:nvSpPr>
        <xdr:cNvPr id="798" name="【公民館】&#10;一人当たり面積該当値テキスト">
          <a:extLst>
            <a:ext uri="{FF2B5EF4-FFF2-40B4-BE49-F238E27FC236}">
              <a16:creationId xmlns:a16="http://schemas.microsoft.com/office/drawing/2014/main" id="{00000000-0008-0000-0100-00001E030000}"/>
            </a:ext>
          </a:extLst>
        </xdr:cNvPr>
        <xdr:cNvSpPr txBox="1"/>
      </xdr:nvSpPr>
      <xdr:spPr>
        <a:xfrm>
          <a:off x="22199600" y="181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129260</xdr:rowOff>
    </xdr:from>
    <xdr:to>
      <xdr:col>112</xdr:col>
      <xdr:colOff>38100</xdr:colOff>
      <xdr:row>107</xdr:row>
      <xdr:rowOff>59410</xdr:rowOff>
    </xdr:to>
    <xdr:sp macro="" textlink="">
      <xdr:nvSpPr>
        <xdr:cNvPr id="799" name="楕円 798">
          <a:extLst>
            <a:ext uri="{FF2B5EF4-FFF2-40B4-BE49-F238E27FC236}">
              <a16:creationId xmlns:a16="http://schemas.microsoft.com/office/drawing/2014/main" id="{00000000-0008-0000-0100-00001F030000}"/>
            </a:ext>
          </a:extLst>
        </xdr:cNvPr>
        <xdr:cNvSpPr/>
      </xdr:nvSpPr>
      <xdr:spPr>
        <a:xfrm>
          <a:off x="21272500" y="183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8610</xdr:rowOff>
    </xdr:from>
    <xdr:to>
      <xdr:col>116</xdr:col>
      <xdr:colOff>63500</xdr:colOff>
      <xdr:row>107</xdr:row>
      <xdr:rowOff>10058</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1323300" y="1835376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132917</xdr:rowOff>
    </xdr:from>
    <xdr:to>
      <xdr:col>107</xdr:col>
      <xdr:colOff>101600</xdr:colOff>
      <xdr:row>107</xdr:row>
      <xdr:rowOff>63067</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20383500" y="183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8610</xdr:rowOff>
    </xdr:from>
    <xdr:to>
      <xdr:col>111</xdr:col>
      <xdr:colOff>177800</xdr:colOff>
      <xdr:row>107</xdr:row>
      <xdr:rowOff>12267</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20434300" y="1835376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21971</xdr:rowOff>
    </xdr:from>
    <xdr:to>
      <xdr:col>102</xdr:col>
      <xdr:colOff>165100</xdr:colOff>
      <xdr:row>107</xdr:row>
      <xdr:rowOff>123571</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9494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12267</xdr:rowOff>
    </xdr:from>
    <xdr:to>
      <xdr:col>107</xdr:col>
      <xdr:colOff>50800</xdr:colOff>
      <xdr:row>107</xdr:row>
      <xdr:rowOff>72771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9545300" y="18357417"/>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25476</xdr:rowOff>
    </xdr:from>
    <xdr:to>
      <xdr:col>98</xdr:col>
      <xdr:colOff>38100</xdr:colOff>
      <xdr:row>107</xdr:row>
      <xdr:rowOff>127076</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8605500" y="183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72771</xdr:rowOff>
    </xdr:from>
    <xdr:to>
      <xdr:col>102</xdr:col>
      <xdr:colOff>114300</xdr:colOff>
      <xdr:row>107</xdr:row>
      <xdr:rowOff>76276</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18656300" y="1841792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807" name="n_1aveValue【公民館】&#10;一人当たり面積">
          <a:extLst>
            <a:ext uri="{FF2B5EF4-FFF2-40B4-BE49-F238E27FC236}">
              <a16:creationId xmlns:a16="http://schemas.microsoft.com/office/drawing/2014/main" id="{00000000-0008-0000-0100-000027030000}"/>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808" name="n_2aveValue【公民館】&#10;一人当たり面積">
          <a:extLst>
            <a:ext uri="{FF2B5EF4-FFF2-40B4-BE49-F238E27FC236}">
              <a16:creationId xmlns:a16="http://schemas.microsoft.com/office/drawing/2014/main" id="{00000000-0008-0000-0100-000028030000}"/>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809" name="n_3aveValue【公民館】&#10;一人当たり面積">
          <a:extLst>
            <a:ext uri="{FF2B5EF4-FFF2-40B4-BE49-F238E27FC236}">
              <a16:creationId xmlns:a16="http://schemas.microsoft.com/office/drawing/2014/main" id="{00000000-0008-0000-0100-000029030000}"/>
            </a:ext>
          </a:extLst>
        </xdr:cNvPr>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810" name="n_4aveValue【公民館】&#10;一人当たり面積">
          <a:extLst>
            <a:ext uri="{FF2B5EF4-FFF2-40B4-BE49-F238E27FC236}">
              <a16:creationId xmlns:a16="http://schemas.microsoft.com/office/drawing/2014/main" id="{00000000-0008-0000-0100-00002A030000}"/>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75937</xdr:rowOff>
    </xdr:from>
    <xdr:ext cx="469744" cy="259045"/>
    <xdr:sp macro="" textlink="">
      <xdr:nvSpPr>
        <xdr:cNvPr id="811" name="n_1mainValue【公民館】&#10;一人当たり面積">
          <a:extLst>
            <a:ext uri="{FF2B5EF4-FFF2-40B4-BE49-F238E27FC236}">
              <a16:creationId xmlns:a16="http://schemas.microsoft.com/office/drawing/2014/main" id="{00000000-0008-0000-0100-00002B030000}"/>
            </a:ext>
          </a:extLst>
        </xdr:cNvPr>
        <xdr:cNvSpPr txBox="1"/>
      </xdr:nvSpPr>
      <xdr:spPr>
        <a:xfrm>
          <a:off x="21075727" y="180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79594</xdr:rowOff>
    </xdr:from>
    <xdr:ext cx="469744" cy="259045"/>
    <xdr:sp macro="" textlink="">
      <xdr:nvSpPr>
        <xdr:cNvPr id="812" name="n_2mainValue【公民館】&#10;一人当たり面積">
          <a:extLst>
            <a:ext uri="{FF2B5EF4-FFF2-40B4-BE49-F238E27FC236}">
              <a16:creationId xmlns:a16="http://schemas.microsoft.com/office/drawing/2014/main" id="{00000000-0008-0000-0100-00002C030000}"/>
            </a:ext>
          </a:extLst>
        </xdr:cNvPr>
        <xdr:cNvSpPr txBox="1"/>
      </xdr:nvSpPr>
      <xdr:spPr>
        <a:xfrm>
          <a:off x="20199427" y="1808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140098</xdr:rowOff>
    </xdr:from>
    <xdr:ext cx="469744" cy="259045"/>
    <xdr:sp macro="" textlink="">
      <xdr:nvSpPr>
        <xdr:cNvPr id="813" name="n_3mainValue【公民館】&#10;一人当たり面積">
          <a:extLst>
            <a:ext uri="{FF2B5EF4-FFF2-40B4-BE49-F238E27FC236}">
              <a16:creationId xmlns:a16="http://schemas.microsoft.com/office/drawing/2014/main" id="{00000000-0008-0000-0100-00002D030000}"/>
            </a:ext>
          </a:extLst>
        </xdr:cNvPr>
        <xdr:cNvSpPr txBox="1"/>
      </xdr:nvSpPr>
      <xdr:spPr>
        <a:xfrm>
          <a:off x="1931042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143603</xdr:rowOff>
    </xdr:from>
    <xdr:ext cx="469744" cy="259045"/>
    <xdr:sp macro="" textlink="">
      <xdr:nvSpPr>
        <xdr:cNvPr id="814" name="n_4mainValue【公民館】&#10;一人当たり面積">
          <a:extLst>
            <a:ext uri="{FF2B5EF4-FFF2-40B4-BE49-F238E27FC236}">
              <a16:creationId xmlns:a16="http://schemas.microsoft.com/office/drawing/2014/main" id="{00000000-0008-0000-0100-00002E030000}"/>
            </a:ext>
          </a:extLst>
        </xdr:cNvPr>
        <xdr:cNvSpPr txBox="1"/>
      </xdr:nvSpPr>
      <xdr:spPr>
        <a:xfrm>
          <a:off x="18421427" y="181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道路の一人当たりの延長や、学校施設の一人当たりの面積、</a:t>
          </a:r>
          <a:r>
            <a:rPr lang="ja-JP" altLang="ja-JP" sz="1100">
              <a:solidFill>
                <a:schemeClr val="dk1"/>
              </a:solidFill>
              <a:effectLst/>
              <a:latin typeface="+mn-lt"/>
              <a:ea typeface="+mn-ea"/>
              <a:cs typeface="+mn-cs"/>
            </a:rPr>
            <a:t>港湾・漁港</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一人当たり有形固定資産額が全国平均や鹿児島県平均と比較して大きく上回っている。これは、</a:t>
          </a:r>
          <a:r>
            <a:rPr lang="ja-JP" altLang="en-US" sz="1100">
              <a:solidFill>
                <a:schemeClr val="dk1"/>
              </a:solidFill>
              <a:effectLst/>
              <a:latin typeface="+mn-lt"/>
              <a:ea typeface="+mn-ea"/>
              <a:cs typeface="+mn-cs"/>
            </a:rPr>
            <a:t>人口が少ない十島村だが、</a:t>
          </a:r>
          <a:r>
            <a:rPr lang="ja-JP" altLang="en-US" sz="1100" b="0" i="0" baseline="0">
              <a:solidFill>
                <a:schemeClr val="dk1"/>
              </a:solidFill>
              <a:effectLst/>
              <a:latin typeface="+mn-lt"/>
              <a:ea typeface="+mn-ea"/>
              <a:cs typeface="+mn-cs"/>
            </a:rPr>
            <a:t>有人島</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島の住民が生活する上で必要な道路や学校施設、</a:t>
          </a:r>
          <a:r>
            <a:rPr lang="ja-JP" altLang="ja-JP" sz="1100" b="0" i="0" baseline="0">
              <a:solidFill>
                <a:schemeClr val="dk1"/>
              </a:solidFill>
              <a:effectLst/>
              <a:latin typeface="+mn-lt"/>
              <a:ea typeface="+mn-ea"/>
              <a:cs typeface="+mn-cs"/>
            </a:rPr>
            <a:t>港湾を</a:t>
          </a:r>
          <a:r>
            <a:rPr lang="ja-JP" altLang="en-US" sz="1100" b="0" i="0" baseline="0">
              <a:solidFill>
                <a:schemeClr val="dk1"/>
              </a:solidFill>
              <a:effectLst/>
              <a:latin typeface="+mn-lt"/>
              <a:ea typeface="+mn-ea"/>
              <a:cs typeface="+mn-cs"/>
            </a:rPr>
            <a:t>整備しているためである。</a:t>
          </a:r>
          <a:endParaRPr lang="en-US" altLang="ja-JP" sz="1100" b="0" i="0" baseline="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有形固</a:t>
          </a:r>
          <a:r>
            <a:rPr kumimoji="1" lang="ja-JP" altLang="ja-JP" sz="1100">
              <a:solidFill>
                <a:schemeClr val="dk1"/>
              </a:solidFill>
              <a:effectLst/>
              <a:latin typeface="+mn-lt"/>
              <a:ea typeface="+mn-ea"/>
              <a:cs typeface="+mn-cs"/>
            </a:rPr>
            <a:t>定資産減価償却率は類似団体平均を下回っており、資産の老朽化が比較的進行していない状況であるが、</a:t>
          </a:r>
          <a:r>
            <a:rPr lang="ja-JP" altLang="ja-JP" sz="1100">
              <a:solidFill>
                <a:schemeClr val="dk1"/>
              </a:solidFill>
              <a:effectLst/>
              <a:latin typeface="+mn-lt"/>
              <a:ea typeface="+mn-ea"/>
              <a:cs typeface="+mn-cs"/>
            </a:rPr>
            <a:t>今後の維持管理費の増加を考え、公共施設管理計画に基づき対策を積極的に進めていく。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
676
101.14
5,985,384
5,856,136
69,863
1,437,275
5,224,705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60961</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39157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106499</xdr:rowOff>
    </xdr:from>
    <xdr:to>
      <xdr:col>15</xdr:col>
      <xdr:colOff>101600</xdr:colOff>
      <xdr:row>81</xdr:row>
      <xdr:rowOff>36649</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157299</xdr:rowOff>
    </xdr:from>
    <xdr:to>
      <xdr:col>19</xdr:col>
      <xdr:colOff>177800</xdr:colOff>
      <xdr:row>81</xdr:row>
      <xdr:rowOff>28302</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908300" y="138732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11793</xdr:rowOff>
    </xdr:from>
    <xdr:to>
      <xdr:col>10</xdr:col>
      <xdr:colOff>165100</xdr:colOff>
      <xdr:row>79</xdr:row>
      <xdr:rowOff>113393</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1968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62593</xdr:rowOff>
    </xdr:from>
    <xdr:to>
      <xdr:col>15</xdr:col>
      <xdr:colOff>50800</xdr:colOff>
      <xdr:row>80</xdr:row>
      <xdr:rowOff>157299</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2019300" y="13607143"/>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79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62593</xdr:rowOff>
    </xdr:from>
    <xdr:to>
      <xdr:col>10</xdr:col>
      <xdr:colOff>114300</xdr:colOff>
      <xdr:row>81</xdr:row>
      <xdr:rowOff>62593</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130300" y="136071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200-000074000000}"/>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200-000075000000}"/>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200-000076000000}"/>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200-000077000000}"/>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200-000078000000}"/>
            </a:ext>
          </a:extLst>
        </xdr:cNvPr>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53176</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200-000079000000}"/>
            </a:ext>
          </a:extLst>
        </xdr:cNvPr>
        <xdr:cNvSpPr txBox="1"/>
      </xdr:nvSpPr>
      <xdr:spPr>
        <a:xfrm>
          <a:off x="2705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129920</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200-00007A000000}"/>
            </a:ext>
          </a:extLst>
        </xdr:cNvPr>
        <xdr:cNvSpPr txBox="1"/>
      </xdr:nvSpPr>
      <xdr:spPr>
        <a:xfrm>
          <a:off x="1816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200-00007B000000}"/>
            </a:ext>
          </a:extLst>
        </xdr:cNvPr>
        <xdr:cNvSpPr txBox="1"/>
      </xdr:nvSpPr>
      <xdr:spPr>
        <a:xfrm>
          <a:off x="927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8" name="【福祉施設】&#10;一人当たり面積グラフ枠">
          <a:extLst>
            <a:ext uri="{FF2B5EF4-FFF2-40B4-BE49-F238E27FC236}">
              <a16:creationId xmlns:a16="http://schemas.microsoft.com/office/drawing/2014/main" id="{00000000-0008-0000-0200-00009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150" name="【福祉施設】&#10;一人当たり面積最小値テキスト">
          <a:extLst>
            <a:ext uri="{FF2B5EF4-FFF2-40B4-BE49-F238E27FC236}">
              <a16:creationId xmlns:a16="http://schemas.microsoft.com/office/drawing/2014/main" id="{00000000-0008-0000-0200-000096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152" name="【福祉施設】&#10;一人当たり面積最大値テキスト">
          <a:extLst>
            <a:ext uri="{FF2B5EF4-FFF2-40B4-BE49-F238E27FC236}">
              <a16:creationId xmlns:a16="http://schemas.microsoft.com/office/drawing/2014/main" id="{00000000-0008-0000-0200-000098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154" name="【福祉施設】&#10;一人当たり面積平均値テキスト">
          <a:extLst>
            <a:ext uri="{FF2B5EF4-FFF2-40B4-BE49-F238E27FC236}">
              <a16:creationId xmlns:a16="http://schemas.microsoft.com/office/drawing/2014/main" id="{00000000-0008-0000-0200-00009A00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84618</xdr:rowOff>
    </xdr:from>
    <xdr:to>
      <xdr:col>55</xdr:col>
      <xdr:colOff>50800</xdr:colOff>
      <xdr:row>82</xdr:row>
      <xdr:rowOff>14768</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10426700" y="139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107495</xdr:rowOff>
    </xdr:from>
    <xdr:ext cx="469744" cy="259045"/>
    <xdr:sp macro="" textlink="">
      <xdr:nvSpPr>
        <xdr:cNvPr id="166" name="【福祉施設】&#10;一人当たり面積該当値テキスト">
          <a:extLst>
            <a:ext uri="{FF2B5EF4-FFF2-40B4-BE49-F238E27FC236}">
              <a16:creationId xmlns:a16="http://schemas.microsoft.com/office/drawing/2014/main" id="{00000000-0008-0000-0200-0000A6000000}"/>
            </a:ext>
          </a:extLst>
        </xdr:cNvPr>
        <xdr:cNvSpPr txBox="1"/>
      </xdr:nvSpPr>
      <xdr:spPr>
        <a:xfrm>
          <a:off x="10515600" y="138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80699</xdr:rowOff>
    </xdr:from>
    <xdr:to>
      <xdr:col>50</xdr:col>
      <xdr:colOff>165100</xdr:colOff>
      <xdr:row>82</xdr:row>
      <xdr:rowOff>10849</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9588500" y="139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131499</xdr:rowOff>
    </xdr:from>
    <xdr:to>
      <xdr:col>55</xdr:col>
      <xdr:colOff>0</xdr:colOff>
      <xdr:row>81</xdr:row>
      <xdr:rowOff>135418</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9639300" y="14018949"/>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91149</xdr:rowOff>
    </xdr:from>
    <xdr:to>
      <xdr:col>46</xdr:col>
      <xdr:colOff>38100</xdr:colOff>
      <xdr:row>82</xdr:row>
      <xdr:rowOff>21299</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8699500" y="13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131499</xdr:rowOff>
    </xdr:from>
    <xdr:to>
      <xdr:col>50</xdr:col>
      <xdr:colOff>114300</xdr:colOff>
      <xdr:row>81</xdr:row>
      <xdr:rowOff>141949</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8750300" y="1401894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23549</xdr:rowOff>
    </xdr:from>
    <xdr:to>
      <xdr:col>41</xdr:col>
      <xdr:colOff>101600</xdr:colOff>
      <xdr:row>84</xdr:row>
      <xdr:rowOff>125149</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7810500" y="14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141949</xdr:rowOff>
    </xdr:from>
    <xdr:to>
      <xdr:col>45</xdr:col>
      <xdr:colOff>177800</xdr:colOff>
      <xdr:row>84</xdr:row>
      <xdr:rowOff>74349</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7861300" y="14029399"/>
          <a:ext cx="889000" cy="4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18652</xdr:rowOff>
    </xdr:from>
    <xdr:to>
      <xdr:col>36</xdr:col>
      <xdr:colOff>165100</xdr:colOff>
      <xdr:row>85</xdr:row>
      <xdr:rowOff>120252</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6921500" y="14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74349</xdr:rowOff>
    </xdr:from>
    <xdr:to>
      <xdr:col>41</xdr:col>
      <xdr:colOff>50800</xdr:colOff>
      <xdr:row>85</xdr:row>
      <xdr:rowOff>69452</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6972300" y="14476149"/>
          <a:ext cx="8890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175" name="n_1aveValue【福祉施設】&#10;一人当たり面積">
          <a:extLst>
            <a:ext uri="{FF2B5EF4-FFF2-40B4-BE49-F238E27FC236}">
              <a16:creationId xmlns:a16="http://schemas.microsoft.com/office/drawing/2014/main" id="{00000000-0008-0000-0200-0000AF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176" name="n_2aveValue【福祉施設】&#10;一人当たり面積">
          <a:extLst>
            <a:ext uri="{FF2B5EF4-FFF2-40B4-BE49-F238E27FC236}">
              <a16:creationId xmlns:a16="http://schemas.microsoft.com/office/drawing/2014/main" id="{00000000-0008-0000-0200-0000B0000000}"/>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177" name="n_3aveValue【福祉施設】&#10;一人当たり面積">
          <a:extLst>
            <a:ext uri="{FF2B5EF4-FFF2-40B4-BE49-F238E27FC236}">
              <a16:creationId xmlns:a16="http://schemas.microsoft.com/office/drawing/2014/main" id="{00000000-0008-0000-0200-0000B1000000}"/>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178" name="n_4aveValue【福祉施設】&#10;一人当たり面積">
          <a:extLst>
            <a:ext uri="{FF2B5EF4-FFF2-40B4-BE49-F238E27FC236}">
              <a16:creationId xmlns:a16="http://schemas.microsoft.com/office/drawing/2014/main" id="{00000000-0008-0000-0200-0000B2000000}"/>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27376</xdr:rowOff>
    </xdr:from>
    <xdr:ext cx="469744" cy="259045"/>
    <xdr:sp macro="" textlink="">
      <xdr:nvSpPr>
        <xdr:cNvPr id="179" name="n_1mainValue【福祉施設】&#10;一人当たり面積">
          <a:extLst>
            <a:ext uri="{FF2B5EF4-FFF2-40B4-BE49-F238E27FC236}">
              <a16:creationId xmlns:a16="http://schemas.microsoft.com/office/drawing/2014/main" id="{00000000-0008-0000-0200-0000B3000000}"/>
            </a:ext>
          </a:extLst>
        </xdr:cNvPr>
        <xdr:cNvSpPr txBox="1"/>
      </xdr:nvSpPr>
      <xdr:spPr>
        <a:xfrm>
          <a:off x="9391727" y="137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37826</xdr:rowOff>
    </xdr:from>
    <xdr:ext cx="469744" cy="259045"/>
    <xdr:sp macro="" textlink="">
      <xdr:nvSpPr>
        <xdr:cNvPr id="180" name="n_2mainValue【福祉施設】&#10;一人当たり面積">
          <a:extLst>
            <a:ext uri="{FF2B5EF4-FFF2-40B4-BE49-F238E27FC236}">
              <a16:creationId xmlns:a16="http://schemas.microsoft.com/office/drawing/2014/main" id="{00000000-0008-0000-0200-0000B4000000}"/>
            </a:ext>
          </a:extLst>
        </xdr:cNvPr>
        <xdr:cNvSpPr txBox="1"/>
      </xdr:nvSpPr>
      <xdr:spPr>
        <a:xfrm>
          <a:off x="8515427" y="137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141676</xdr:rowOff>
    </xdr:from>
    <xdr:ext cx="469744" cy="259045"/>
    <xdr:sp macro="" textlink="">
      <xdr:nvSpPr>
        <xdr:cNvPr id="181" name="n_3mainValue【福祉施設】&#10;一人当たり面積">
          <a:extLst>
            <a:ext uri="{FF2B5EF4-FFF2-40B4-BE49-F238E27FC236}">
              <a16:creationId xmlns:a16="http://schemas.microsoft.com/office/drawing/2014/main" id="{00000000-0008-0000-0200-0000B5000000}"/>
            </a:ext>
          </a:extLst>
        </xdr:cNvPr>
        <xdr:cNvSpPr txBox="1"/>
      </xdr:nvSpPr>
      <xdr:spPr>
        <a:xfrm>
          <a:off x="7626427" y="142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111379</xdr:rowOff>
    </xdr:from>
    <xdr:ext cx="469744" cy="259045"/>
    <xdr:sp macro="" textlink="">
      <xdr:nvSpPr>
        <xdr:cNvPr id="182" name="n_4mainValue【福祉施設】&#10;一人当たり面積">
          <a:extLst>
            <a:ext uri="{FF2B5EF4-FFF2-40B4-BE49-F238E27FC236}">
              <a16:creationId xmlns:a16="http://schemas.microsoft.com/office/drawing/2014/main" id="{00000000-0008-0000-0200-0000B6000000}"/>
            </a:ext>
          </a:extLst>
        </xdr:cNvPr>
        <xdr:cNvSpPr txBox="1"/>
      </xdr:nvSpPr>
      <xdr:spPr>
        <a:xfrm>
          <a:off x="6737427" y="14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00000000-0008-0000-0200-0000D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a16="http://schemas.microsoft.com/office/drawing/2014/main" id="{00000000-0008-0000-0200-0000E1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7" name="【一般廃棄物処理施設】&#10;有形固定資産減価償却率最大値テキスト">
          <a:extLst>
            <a:ext uri="{FF2B5EF4-FFF2-40B4-BE49-F238E27FC236}">
              <a16:creationId xmlns:a16="http://schemas.microsoft.com/office/drawing/2014/main" id="{00000000-0008-0000-0200-0000E300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00000000-0008-0000-0200-0000E500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80917</xdr:rowOff>
    </xdr:from>
    <xdr:to>
      <xdr:col>85</xdr:col>
      <xdr:colOff>177800</xdr:colOff>
      <xdr:row>36</xdr:row>
      <xdr:rowOff>11067</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6268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103794</xdr:rowOff>
    </xdr:from>
    <xdr:ext cx="405111" cy="259045"/>
    <xdr:sp macro="" textlink="">
      <xdr:nvSpPr>
        <xdr:cNvPr id="241" name="【一般廃棄物処理施設】&#10;有形固定資産減価償却率該当値テキスト">
          <a:extLst>
            <a:ext uri="{FF2B5EF4-FFF2-40B4-BE49-F238E27FC236}">
              <a16:creationId xmlns:a16="http://schemas.microsoft.com/office/drawing/2014/main" id="{00000000-0008-0000-0200-0000F1000000}"/>
            </a:ext>
          </a:extLst>
        </xdr:cNvPr>
        <xdr:cNvSpPr txBox="1"/>
      </xdr:nvSpPr>
      <xdr:spPr>
        <a:xfrm>
          <a:off x="16357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85816</xdr:rowOff>
    </xdr:from>
    <xdr:to>
      <xdr:col>81</xdr:col>
      <xdr:colOff>101600</xdr:colOff>
      <xdr:row>36</xdr:row>
      <xdr:rowOff>15966</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543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131717</xdr:rowOff>
    </xdr:from>
    <xdr:to>
      <xdr:col>85</xdr:col>
      <xdr:colOff>127000</xdr:colOff>
      <xdr:row>35</xdr:row>
      <xdr:rowOff>136616</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5481300" y="61324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136616</xdr:rowOff>
    </xdr:from>
    <xdr:to>
      <xdr:col>81</xdr:col>
      <xdr:colOff>50800</xdr:colOff>
      <xdr:row>35</xdr:row>
      <xdr:rowOff>148046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4592300" y="61373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36</xdr:row>
      <xdr:rowOff>144780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3703300" y="614879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19050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12814300" y="631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251" name="n_2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252" name="n_3ave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253" name="n_4ave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32493</xdr:rowOff>
    </xdr:from>
    <xdr:ext cx="405111" cy="259045"/>
    <xdr:sp macro="" textlink="">
      <xdr:nvSpPr>
        <xdr:cNvPr id="254" name="n_1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526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255" name="n_2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256" name="n_3mainValue【一般廃棄物処理施設】&#10;有形固定資産減価償却率">
          <a:extLst>
            <a:ext uri="{FF2B5EF4-FFF2-40B4-BE49-F238E27FC236}">
              <a16:creationId xmlns:a16="http://schemas.microsoft.com/office/drawing/2014/main" id="{00000000-0008-0000-0200-000000010000}"/>
            </a:ext>
          </a:extLst>
        </xdr:cNvPr>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257" name="n_4mainValue【一般廃棄物処理施設】&#10;有形固定資産減価償却率">
          <a:extLst>
            <a:ext uri="{FF2B5EF4-FFF2-40B4-BE49-F238E27FC236}">
              <a16:creationId xmlns:a16="http://schemas.microsoft.com/office/drawing/2014/main" id="{00000000-0008-0000-0200-000001010000}"/>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id="{00000000-0008-0000-0200-00001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4" name="【一般廃棄物処理施設】&#10;一人当たり有形固定資産（償却資産）額最小値テキスト">
          <a:extLst>
            <a:ext uri="{FF2B5EF4-FFF2-40B4-BE49-F238E27FC236}">
              <a16:creationId xmlns:a16="http://schemas.microsoft.com/office/drawing/2014/main" id="{00000000-0008-0000-0200-00001C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6" name="【一般廃棄物処理施設】&#10;一人当たり有形固定資産（償却資産）額最大値テキスト">
          <a:extLst>
            <a:ext uri="{FF2B5EF4-FFF2-40B4-BE49-F238E27FC236}">
              <a16:creationId xmlns:a16="http://schemas.microsoft.com/office/drawing/2014/main" id="{00000000-0008-0000-0200-00001E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88" name="【一般廃棄物処理施設】&#10;一人当たり有形固定資産（償却資産）額平均値テキスト">
          <a:extLst>
            <a:ext uri="{FF2B5EF4-FFF2-40B4-BE49-F238E27FC236}">
              <a16:creationId xmlns:a16="http://schemas.microsoft.com/office/drawing/2014/main" id="{00000000-0008-0000-0200-000020010000}"/>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98172</xdr:rowOff>
    </xdr:from>
    <xdr:to>
      <xdr:col>116</xdr:col>
      <xdr:colOff>114300</xdr:colOff>
      <xdr:row>40</xdr:row>
      <xdr:rowOff>28322</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2110700" y="67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121049</xdr:rowOff>
    </xdr:from>
    <xdr:ext cx="599010" cy="259045"/>
    <xdr:sp macro="" textlink="">
      <xdr:nvSpPr>
        <xdr:cNvPr id="300" name="【一般廃棄物処理施設】&#10;一人当たり有形固定資産（償却資産）額該当値テキスト">
          <a:extLst>
            <a:ext uri="{FF2B5EF4-FFF2-40B4-BE49-F238E27FC236}">
              <a16:creationId xmlns:a16="http://schemas.microsoft.com/office/drawing/2014/main" id="{00000000-0008-0000-0200-00002C010000}"/>
            </a:ext>
          </a:extLst>
        </xdr:cNvPr>
        <xdr:cNvSpPr txBox="1"/>
      </xdr:nvSpPr>
      <xdr:spPr>
        <a:xfrm>
          <a:off x="22199600" y="663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140384</xdr:rowOff>
    </xdr:from>
    <xdr:to>
      <xdr:col>112</xdr:col>
      <xdr:colOff>38100</xdr:colOff>
      <xdr:row>40</xdr:row>
      <xdr:rowOff>70534</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1272500" y="6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148972</xdr:rowOff>
    </xdr:from>
    <xdr:to>
      <xdr:col>116</xdr:col>
      <xdr:colOff>63500</xdr:colOff>
      <xdr:row>40</xdr:row>
      <xdr:rowOff>19734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21323300" y="6835522"/>
          <a:ext cx="838200" cy="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17731</xdr:rowOff>
    </xdr:from>
    <xdr:to>
      <xdr:col>107</xdr:col>
      <xdr:colOff>101600</xdr:colOff>
      <xdr:row>40</xdr:row>
      <xdr:rowOff>119331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0383500" y="68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19734</xdr:rowOff>
    </xdr:from>
    <xdr:to>
      <xdr:col>111</xdr:col>
      <xdr:colOff>177800</xdr:colOff>
      <xdr:row>40</xdr:row>
      <xdr:rowOff>68531</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20434300" y="6877734"/>
          <a:ext cx="889000" cy="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160161</xdr:rowOff>
    </xdr:from>
    <xdr:to>
      <xdr:col>102</xdr:col>
      <xdr:colOff>165100</xdr:colOff>
      <xdr:row>40</xdr:row>
      <xdr:rowOff>90311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494500" y="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39511</xdr:rowOff>
    </xdr:from>
    <xdr:to>
      <xdr:col>107</xdr:col>
      <xdr:colOff>50800</xdr:colOff>
      <xdr:row>40</xdr:row>
      <xdr:rowOff>68531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9545300" y="6897511"/>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42045</xdr:rowOff>
    </xdr:from>
    <xdr:to>
      <xdr:col>98</xdr:col>
      <xdr:colOff>38100</xdr:colOff>
      <xdr:row>40</xdr:row>
      <xdr:rowOff>143645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8605500" y="69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39511</xdr:rowOff>
    </xdr:from>
    <xdr:to>
      <xdr:col>102</xdr:col>
      <xdr:colOff>114300</xdr:colOff>
      <xdr:row>40</xdr:row>
      <xdr:rowOff>92845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18656300" y="6897511"/>
          <a:ext cx="889000" cy="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09" name="n_1ave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310" name="n_2ave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311" name="n_3ave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312" name="n_4ave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87061</xdr:rowOff>
    </xdr:from>
    <xdr:ext cx="599010" cy="259045"/>
    <xdr:sp macro="" textlink="">
      <xdr:nvSpPr>
        <xdr:cNvPr id="313" name="n_1mainValue【一般廃棄物処理施設】&#10;一人当たり有形固定資産（償却資産）額">
          <a:extLst>
            <a:ext uri="{FF2B5EF4-FFF2-40B4-BE49-F238E27FC236}">
              <a16:creationId xmlns:a16="http://schemas.microsoft.com/office/drawing/2014/main" id="{00000000-0008-0000-0200-000039010000}"/>
            </a:ext>
          </a:extLst>
        </xdr:cNvPr>
        <xdr:cNvSpPr txBox="1"/>
      </xdr:nvSpPr>
      <xdr:spPr>
        <a:xfrm>
          <a:off x="21011095" y="660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135858</xdr:rowOff>
    </xdr:from>
    <xdr:ext cx="599010" cy="259045"/>
    <xdr:sp macro="" textlink="">
      <xdr:nvSpPr>
        <xdr:cNvPr id="314" name="n_2mainValue【一般廃棄物処理施設】&#10;一人当たり有形固定資産（償却資産）額">
          <a:extLst>
            <a:ext uri="{FF2B5EF4-FFF2-40B4-BE49-F238E27FC236}">
              <a16:creationId xmlns:a16="http://schemas.microsoft.com/office/drawing/2014/main" id="{00000000-0008-0000-0200-00003A010000}"/>
            </a:ext>
          </a:extLst>
        </xdr:cNvPr>
        <xdr:cNvSpPr txBox="1"/>
      </xdr:nvSpPr>
      <xdr:spPr>
        <a:xfrm>
          <a:off x="20134795" y="66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106838</xdr:rowOff>
    </xdr:from>
    <xdr:ext cx="599010" cy="259045"/>
    <xdr:sp macro="" textlink="">
      <xdr:nvSpPr>
        <xdr:cNvPr id="315" name="n_3mainValue【一般廃棄物処理施設】&#10;一人当たり有形固定資産（償却資産）額">
          <a:extLst>
            <a:ext uri="{FF2B5EF4-FFF2-40B4-BE49-F238E27FC236}">
              <a16:creationId xmlns:a16="http://schemas.microsoft.com/office/drawing/2014/main" id="{00000000-0008-0000-0200-00003B010000}"/>
            </a:ext>
          </a:extLst>
        </xdr:cNvPr>
        <xdr:cNvSpPr txBox="1"/>
      </xdr:nvSpPr>
      <xdr:spPr>
        <a:xfrm>
          <a:off x="19245795" y="662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160172</xdr:rowOff>
    </xdr:from>
    <xdr:ext cx="599010" cy="259045"/>
    <xdr:sp macro="" textlink="">
      <xdr:nvSpPr>
        <xdr:cNvPr id="316" name="n_4mainValue【一般廃棄物処理施設】&#10;一人当たり有形固定資産（償却資産）額">
          <a:extLst>
            <a:ext uri="{FF2B5EF4-FFF2-40B4-BE49-F238E27FC236}">
              <a16:creationId xmlns:a16="http://schemas.microsoft.com/office/drawing/2014/main" id="{00000000-0008-0000-0200-00003C010000}"/>
            </a:ext>
          </a:extLst>
        </xdr:cNvPr>
        <xdr:cNvSpPr txBox="1"/>
      </xdr:nvSpPr>
      <xdr:spPr>
        <a:xfrm>
          <a:off x="18356795" y="667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保健センター・保健所】&#10;有形固定資産減価償却率グラフ枠">
          <a:extLst>
            <a:ext uri="{FF2B5EF4-FFF2-40B4-BE49-F238E27FC236}">
              <a16:creationId xmlns:a16="http://schemas.microsoft.com/office/drawing/2014/main" id="{00000000-0008-0000-0200-00005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3" name="【保健センター・保健所】&#10;有形固定資産減価償却率最小値テキスト">
          <a:extLst>
            <a:ext uri="{FF2B5EF4-FFF2-40B4-BE49-F238E27FC236}">
              <a16:creationId xmlns:a16="http://schemas.microsoft.com/office/drawing/2014/main" id="{00000000-0008-0000-0200-000057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5" name="【保健センター・保健所】&#10;有形固定資産減価償却率最大値テキスト">
          <a:extLst>
            <a:ext uri="{FF2B5EF4-FFF2-40B4-BE49-F238E27FC236}">
              <a16:creationId xmlns:a16="http://schemas.microsoft.com/office/drawing/2014/main" id="{00000000-0008-0000-0200-000059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47" name="【保健センター・保健所】&#10;有形固定資産減価償却率平均値テキスト">
          <a:extLst>
            <a:ext uri="{FF2B5EF4-FFF2-40B4-BE49-F238E27FC236}">
              <a16:creationId xmlns:a16="http://schemas.microsoft.com/office/drawing/2014/main" id="{00000000-0008-0000-0200-00005B010000}"/>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146776</xdr:rowOff>
    </xdr:from>
    <xdr:to>
      <xdr:col>72</xdr:col>
      <xdr:colOff>38100</xdr:colOff>
      <xdr:row>60</xdr:row>
      <xdr:rowOff>76926</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2763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161653</xdr:rowOff>
    </xdr:from>
    <xdr:to>
      <xdr:col>71</xdr:col>
      <xdr:colOff>177800</xdr:colOff>
      <xdr:row>60</xdr:row>
      <xdr:rowOff>26126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814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00000000-0008-0000-0200-00008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00000000-0008-0000-0200-000083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00000000-0008-0000-0200-000085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00000000-0008-0000-0200-000087010000}"/>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39497</xdr:rowOff>
    </xdr:from>
    <xdr:to>
      <xdr:col>102</xdr:col>
      <xdr:colOff>165100</xdr:colOff>
      <xdr:row>57</xdr:row>
      <xdr:rowOff>141097</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9494500" y="98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53213</xdr:rowOff>
    </xdr:from>
    <xdr:to>
      <xdr:col>98</xdr:col>
      <xdr:colOff>38100</xdr:colOff>
      <xdr:row>57</xdr:row>
      <xdr:rowOff>154813</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8605500" y="98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90297</xdr:rowOff>
    </xdr:from>
    <xdr:to>
      <xdr:col>102</xdr:col>
      <xdr:colOff>114300</xdr:colOff>
      <xdr:row>57</xdr:row>
      <xdr:rowOff>104013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8656300" y="986294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05" name="n_1aveValue【保健センター・保健所】&#10;一人当たり面積">
          <a:extLst>
            <a:ext uri="{FF2B5EF4-FFF2-40B4-BE49-F238E27FC236}">
              <a16:creationId xmlns:a16="http://schemas.microsoft.com/office/drawing/2014/main" id="{00000000-0008-0000-0200-00009501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06" name="n_2aveValue【保健センター・保健所】&#10;一人当たり面積">
          <a:extLst>
            <a:ext uri="{FF2B5EF4-FFF2-40B4-BE49-F238E27FC236}">
              <a16:creationId xmlns:a16="http://schemas.microsoft.com/office/drawing/2014/main" id="{00000000-0008-0000-0200-00009601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407" name="n_3aveValue【保健センター・保健所】&#10;一人当たり面積">
          <a:extLst>
            <a:ext uri="{FF2B5EF4-FFF2-40B4-BE49-F238E27FC236}">
              <a16:creationId xmlns:a16="http://schemas.microsoft.com/office/drawing/2014/main" id="{00000000-0008-0000-0200-000097010000}"/>
            </a:ext>
          </a:extLst>
        </xdr:cNvPr>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408" name="n_4aveValue【保健センター・保健所】&#10;一人当たり面積">
          <a:extLst>
            <a:ext uri="{FF2B5EF4-FFF2-40B4-BE49-F238E27FC236}">
              <a16:creationId xmlns:a16="http://schemas.microsoft.com/office/drawing/2014/main" id="{00000000-0008-0000-0200-000098010000}"/>
            </a:ext>
          </a:extLst>
        </xdr:cNvPr>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157624</xdr:rowOff>
    </xdr:from>
    <xdr:ext cx="469744" cy="259045"/>
    <xdr:sp macro="" textlink="">
      <xdr:nvSpPr>
        <xdr:cNvPr id="409" name="n_3mainValue【保健センター・保健所】&#10;一人当たり面積">
          <a:extLst>
            <a:ext uri="{FF2B5EF4-FFF2-40B4-BE49-F238E27FC236}">
              <a16:creationId xmlns:a16="http://schemas.microsoft.com/office/drawing/2014/main" id="{00000000-0008-0000-0200-000099010000}"/>
            </a:ext>
          </a:extLst>
        </xdr:cNvPr>
        <xdr:cNvSpPr txBox="1"/>
      </xdr:nvSpPr>
      <xdr:spPr>
        <a:xfrm>
          <a:off x="19310427" y="958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171340</xdr:rowOff>
    </xdr:from>
    <xdr:ext cx="469744" cy="259045"/>
    <xdr:sp macro="" textlink="">
      <xdr:nvSpPr>
        <xdr:cNvPr id="410" name="n_4mainValue【保健センター・保健所】&#10;一人当たり面積">
          <a:extLst>
            <a:ext uri="{FF2B5EF4-FFF2-40B4-BE49-F238E27FC236}">
              <a16:creationId xmlns:a16="http://schemas.microsoft.com/office/drawing/2014/main" id="{00000000-0008-0000-0200-00009A010000}"/>
            </a:ext>
          </a:extLst>
        </xdr:cNvPr>
        <xdr:cNvSpPr txBox="1"/>
      </xdr:nvSpPr>
      <xdr:spPr>
        <a:xfrm>
          <a:off x="18421427" y="960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a:extLst>
            <a:ext uri="{FF2B5EF4-FFF2-40B4-BE49-F238E27FC236}">
              <a16:creationId xmlns:a16="http://schemas.microsoft.com/office/drawing/2014/main" id="{00000000-0008-0000-0200-0000B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7" name="【消防施設】&#10;有形固定資産減価償却率最小値テキスト">
          <a:extLst>
            <a:ext uri="{FF2B5EF4-FFF2-40B4-BE49-F238E27FC236}">
              <a16:creationId xmlns:a16="http://schemas.microsoft.com/office/drawing/2014/main" id="{00000000-0008-0000-0200-0000B5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39" name="【消防施設】&#10;有形固定資産減価償却率最大値テキスト">
          <a:extLst>
            <a:ext uri="{FF2B5EF4-FFF2-40B4-BE49-F238E27FC236}">
              <a16:creationId xmlns:a16="http://schemas.microsoft.com/office/drawing/2014/main" id="{00000000-0008-0000-0200-0000B7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41" name="【消防施設】&#10;有形固定資産減価償却率平均値テキスト">
          <a:extLst>
            <a:ext uri="{FF2B5EF4-FFF2-40B4-BE49-F238E27FC236}">
              <a16:creationId xmlns:a16="http://schemas.microsoft.com/office/drawing/2014/main" id="{00000000-0008-0000-0200-0000B9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6911</xdr:rowOff>
    </xdr:from>
    <xdr:ext cx="405111" cy="259045"/>
    <xdr:sp macro="" textlink="">
      <xdr:nvSpPr>
        <xdr:cNvPr id="453" name="【消防施設】&#10;有形固定資産減価償却率該当値テキスト">
          <a:extLst>
            <a:ext uri="{FF2B5EF4-FFF2-40B4-BE49-F238E27FC236}">
              <a16:creationId xmlns:a16="http://schemas.microsoft.com/office/drawing/2014/main" id="{00000000-0008-0000-0200-0000C5010000}"/>
            </a:ext>
          </a:extLst>
        </xdr:cNvPr>
        <xdr:cNvSpPr txBox="1"/>
      </xdr:nvSpPr>
      <xdr:spPr>
        <a:xfrm>
          <a:off x="16357600"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34834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5481300" y="138651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541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149134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4592300" y="138079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58" name="n_1aveValue【消防施設】&#10;有形固定資産減価償却率">
          <a:extLst>
            <a:ext uri="{FF2B5EF4-FFF2-40B4-BE49-F238E27FC236}">
              <a16:creationId xmlns:a16="http://schemas.microsoft.com/office/drawing/2014/main" id="{00000000-0008-0000-0200-0000CA01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59" name="n_2aveValue【消防施設】&#10;有形固定資産減価償却率">
          <a:extLst>
            <a:ext uri="{FF2B5EF4-FFF2-40B4-BE49-F238E27FC236}">
              <a16:creationId xmlns:a16="http://schemas.microsoft.com/office/drawing/2014/main" id="{00000000-0008-0000-0200-0000CB01000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60" name="n_3aveValue【消防施設】&#10;有形固定資産減価償却率">
          <a:extLst>
            <a:ext uri="{FF2B5EF4-FFF2-40B4-BE49-F238E27FC236}">
              <a16:creationId xmlns:a16="http://schemas.microsoft.com/office/drawing/2014/main" id="{00000000-0008-0000-0200-0000CC010000}"/>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61" name="n_4aveValue【消防施設】&#10;有形固定資産減価償却率">
          <a:extLst>
            <a:ext uri="{FF2B5EF4-FFF2-40B4-BE49-F238E27FC236}">
              <a16:creationId xmlns:a16="http://schemas.microsoft.com/office/drawing/2014/main" id="{00000000-0008-0000-0200-0000CD010000}"/>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462" name="n_1mainValue【消防施設】&#10;有形固定資産減価償却率">
          <a:extLst>
            <a:ext uri="{FF2B5EF4-FFF2-40B4-BE49-F238E27FC236}">
              <a16:creationId xmlns:a16="http://schemas.microsoft.com/office/drawing/2014/main" id="{00000000-0008-0000-0200-0000CE010000}"/>
            </a:ext>
          </a:extLst>
        </xdr:cNvPr>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159311</xdr:rowOff>
    </xdr:from>
    <xdr:ext cx="405111" cy="259045"/>
    <xdr:sp macro="" textlink="">
      <xdr:nvSpPr>
        <xdr:cNvPr id="463" name="n_2mainValue【消防施設】&#10;有形固定資産減価償却率">
          <a:extLst>
            <a:ext uri="{FF2B5EF4-FFF2-40B4-BE49-F238E27FC236}">
              <a16:creationId xmlns:a16="http://schemas.microsoft.com/office/drawing/2014/main" id="{00000000-0008-0000-0200-0000CF010000}"/>
            </a:ext>
          </a:extLst>
        </xdr:cNvPr>
        <xdr:cNvSpPr txBox="1"/>
      </xdr:nvSpPr>
      <xdr:spPr>
        <a:xfrm>
          <a:off x="14389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a:extLst>
            <a:ext uri="{FF2B5EF4-FFF2-40B4-BE49-F238E27FC236}">
              <a16:creationId xmlns:a16="http://schemas.microsoft.com/office/drawing/2014/main" id="{00000000-0008-0000-0200-0000E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84" name="【消防施設】&#10;一人当たり面積最小値テキスト">
          <a:extLst>
            <a:ext uri="{FF2B5EF4-FFF2-40B4-BE49-F238E27FC236}">
              <a16:creationId xmlns:a16="http://schemas.microsoft.com/office/drawing/2014/main" id="{00000000-0008-0000-0200-0000E4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86" name="【消防施設】&#10;一人当たり面積最大値テキスト">
          <a:extLst>
            <a:ext uri="{FF2B5EF4-FFF2-40B4-BE49-F238E27FC236}">
              <a16:creationId xmlns:a16="http://schemas.microsoft.com/office/drawing/2014/main" id="{00000000-0008-0000-0200-0000E6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88" name="【消防施設】&#10;一人当たり面積平均値テキスト">
          <a:extLst>
            <a:ext uri="{FF2B5EF4-FFF2-40B4-BE49-F238E27FC236}">
              <a16:creationId xmlns:a16="http://schemas.microsoft.com/office/drawing/2014/main" id="{00000000-0008-0000-0200-0000E801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77025</xdr:rowOff>
    </xdr:from>
    <xdr:to>
      <xdr:col>116</xdr:col>
      <xdr:colOff>114300</xdr:colOff>
      <xdr:row>85</xdr:row>
      <xdr:rowOff>7175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2110700" y="14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55452</xdr:rowOff>
    </xdr:from>
    <xdr:ext cx="469744" cy="259045"/>
    <xdr:sp macro="" textlink="">
      <xdr:nvSpPr>
        <xdr:cNvPr id="500" name="【消防施設】&#10;一人当たり面積該当値テキスト">
          <a:extLst>
            <a:ext uri="{FF2B5EF4-FFF2-40B4-BE49-F238E27FC236}">
              <a16:creationId xmlns:a16="http://schemas.microsoft.com/office/drawing/2014/main" id="{00000000-0008-0000-0200-0000F4010000}"/>
            </a:ext>
          </a:extLst>
        </xdr:cNvPr>
        <xdr:cNvSpPr txBox="1"/>
      </xdr:nvSpPr>
      <xdr:spPr>
        <a:xfrm>
          <a:off x="22199600" y="144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127825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21323300" y="14491336"/>
          <a:ext cx="8382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41021</xdr:rowOff>
    </xdr:from>
    <xdr:to>
      <xdr:col>107</xdr:col>
      <xdr:colOff>101600</xdr:colOff>
      <xdr:row>84</xdr:row>
      <xdr:rowOff>142621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0383500" y="14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91821</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0434300" y="1449133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505" name="n_1aveValue【消防施設】&#10;一人当たり面積">
          <a:extLst>
            <a:ext uri="{FF2B5EF4-FFF2-40B4-BE49-F238E27FC236}">
              <a16:creationId xmlns:a16="http://schemas.microsoft.com/office/drawing/2014/main" id="{00000000-0008-0000-0200-0000F9010000}"/>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506" name="n_2aveValue【消防施設】&#10;一人当たり面積">
          <a:extLst>
            <a:ext uri="{FF2B5EF4-FFF2-40B4-BE49-F238E27FC236}">
              <a16:creationId xmlns:a16="http://schemas.microsoft.com/office/drawing/2014/main" id="{00000000-0008-0000-0200-0000FA010000}"/>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07" name="n_3aveValue【消防施設】&#10;一人当たり面積">
          <a:extLst>
            <a:ext uri="{FF2B5EF4-FFF2-40B4-BE49-F238E27FC236}">
              <a16:creationId xmlns:a16="http://schemas.microsoft.com/office/drawing/2014/main" id="{00000000-0008-0000-0200-0000FB01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08" name="n_4aveValue【消防施設】&#10;一人当たり面積">
          <a:extLst>
            <a:ext uri="{FF2B5EF4-FFF2-40B4-BE49-F238E27FC236}">
              <a16:creationId xmlns:a16="http://schemas.microsoft.com/office/drawing/2014/main" id="{00000000-0008-0000-0200-0000FC01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156863</xdr:rowOff>
    </xdr:from>
    <xdr:ext cx="469744" cy="259045"/>
    <xdr:sp macro="" textlink="">
      <xdr:nvSpPr>
        <xdr:cNvPr id="509" name="n_1mainValue【消防施設】&#10;一人当たり面積">
          <a:extLst>
            <a:ext uri="{FF2B5EF4-FFF2-40B4-BE49-F238E27FC236}">
              <a16:creationId xmlns:a16="http://schemas.microsoft.com/office/drawing/2014/main" id="{00000000-0008-0000-0200-0000FD010000}"/>
            </a:ext>
          </a:extLst>
        </xdr:cNvPr>
        <xdr:cNvSpPr txBox="1"/>
      </xdr:nvSpPr>
      <xdr:spPr>
        <a:xfrm>
          <a:off x="210757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159148</xdr:rowOff>
    </xdr:from>
    <xdr:ext cx="469744" cy="259045"/>
    <xdr:sp macro="" textlink="">
      <xdr:nvSpPr>
        <xdr:cNvPr id="510" name="n_2mainValue【消防施設】&#10;一人当たり面積">
          <a:extLst>
            <a:ext uri="{FF2B5EF4-FFF2-40B4-BE49-F238E27FC236}">
              <a16:creationId xmlns:a16="http://schemas.microsoft.com/office/drawing/2014/main" id="{00000000-0008-0000-0200-0000FE010000}"/>
            </a:ext>
          </a:extLst>
        </xdr:cNvPr>
        <xdr:cNvSpPr txBox="1"/>
      </xdr:nvSpPr>
      <xdr:spPr>
        <a:xfrm>
          <a:off x="20199427" y="142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a:extLst>
            <a:ext uri="{FF2B5EF4-FFF2-40B4-BE49-F238E27FC236}">
              <a16:creationId xmlns:a16="http://schemas.microsoft.com/office/drawing/2014/main" id="{00000000-0008-0000-0200-00001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5" name="【庁舎】&#10;有形固定資産減価償却率最小値テキスト">
          <a:extLst>
            <a:ext uri="{FF2B5EF4-FFF2-40B4-BE49-F238E27FC236}">
              <a16:creationId xmlns:a16="http://schemas.microsoft.com/office/drawing/2014/main" id="{00000000-0008-0000-0200-000017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7" name="【庁舎】&#10;有形固定資産減価償却率最大値テキスト">
          <a:extLst>
            <a:ext uri="{FF2B5EF4-FFF2-40B4-BE49-F238E27FC236}">
              <a16:creationId xmlns:a16="http://schemas.microsoft.com/office/drawing/2014/main" id="{00000000-0008-0000-0200-000019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39" name="【庁舎】&#10;有形固定資産減価償却率平均値テキスト">
          <a:extLst>
            <a:ext uri="{FF2B5EF4-FFF2-40B4-BE49-F238E27FC236}">
              <a16:creationId xmlns:a16="http://schemas.microsoft.com/office/drawing/2014/main" id="{00000000-0008-0000-0200-00001B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0</xdr:rowOff>
    </xdr:from>
    <xdr:to>
      <xdr:col>85</xdr:col>
      <xdr:colOff>177800</xdr:colOff>
      <xdr:row>104</xdr:row>
      <xdr:rowOff>101600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62687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22877</xdr:rowOff>
    </xdr:from>
    <xdr:ext cx="405111" cy="259045"/>
    <xdr:sp macro="" textlink="">
      <xdr:nvSpPr>
        <xdr:cNvPr id="551" name="【庁舎】&#10;有形固定資産減価償却率該当値テキスト">
          <a:extLst>
            <a:ext uri="{FF2B5EF4-FFF2-40B4-BE49-F238E27FC236}">
              <a16:creationId xmlns:a16="http://schemas.microsoft.com/office/drawing/2014/main" id="{00000000-0008-0000-0200-000027020000}"/>
            </a:ext>
          </a:extLst>
        </xdr:cNvPr>
        <xdr:cNvSpPr txBox="1"/>
      </xdr:nvSpPr>
      <xdr:spPr>
        <a:xfrm>
          <a:off x="163576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50800</xdr:rowOff>
    </xdr:from>
    <xdr:to>
      <xdr:col>85</xdr:col>
      <xdr:colOff>127000</xdr:colOff>
      <xdr:row>104</xdr:row>
      <xdr:rowOff>68580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5481300" y="178816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123189</xdr:rowOff>
    </xdr:from>
    <xdr:to>
      <xdr:col>76</xdr:col>
      <xdr:colOff>165100</xdr:colOff>
      <xdr:row>106</xdr:row>
      <xdr:rowOff>53339</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4541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106</xdr:row>
      <xdr:rowOff>2539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4592300" y="17899380"/>
          <a:ext cx="889000" cy="2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3652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106</xdr:row>
      <xdr:rowOff>2539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3703300" y="17729200"/>
          <a:ext cx="889000" cy="4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50800</xdr:rowOff>
    </xdr:from>
    <xdr:to>
      <xdr:col>67</xdr:col>
      <xdr:colOff>101600</xdr:colOff>
      <xdr:row>103</xdr:row>
      <xdr:rowOff>152400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2763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69850</xdr:rowOff>
    </xdr:from>
    <xdr:to>
      <xdr:col>71</xdr:col>
      <xdr:colOff>177800</xdr:colOff>
      <xdr:row>103</xdr:row>
      <xdr:rowOff>101600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2814300" y="177292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560" name="n_1aveValue【庁舎】&#10;有形固定資産減価償却率">
          <a:extLst>
            <a:ext uri="{FF2B5EF4-FFF2-40B4-BE49-F238E27FC236}">
              <a16:creationId xmlns:a16="http://schemas.microsoft.com/office/drawing/2014/main" id="{00000000-0008-0000-0200-000030020000}"/>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61" name="n_2aveValue【庁舎】&#10;有形固定資産減価償却率">
          <a:extLst>
            <a:ext uri="{FF2B5EF4-FFF2-40B4-BE49-F238E27FC236}">
              <a16:creationId xmlns:a16="http://schemas.microsoft.com/office/drawing/2014/main" id="{00000000-0008-0000-0200-000031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62" name="n_3aveValue【庁舎】&#10;有形固定資産減価償却率">
          <a:extLst>
            <a:ext uri="{FF2B5EF4-FFF2-40B4-BE49-F238E27FC236}">
              <a16:creationId xmlns:a16="http://schemas.microsoft.com/office/drawing/2014/main" id="{00000000-0008-0000-0200-000032020000}"/>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63" name="n_4aveValue【庁舎】&#10;有形固定資産減価償却率">
          <a:extLst>
            <a:ext uri="{FF2B5EF4-FFF2-40B4-BE49-F238E27FC236}">
              <a16:creationId xmlns:a16="http://schemas.microsoft.com/office/drawing/2014/main" id="{00000000-0008-0000-0200-000033020000}"/>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564" name="n_1mainValue【庁舎】&#10;有形固定資産減価償却率">
          <a:extLst>
            <a:ext uri="{FF2B5EF4-FFF2-40B4-BE49-F238E27FC236}">
              <a16:creationId xmlns:a16="http://schemas.microsoft.com/office/drawing/2014/main" id="{00000000-0008-0000-0200-000034020000}"/>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44466</xdr:rowOff>
    </xdr:from>
    <xdr:ext cx="405111" cy="259045"/>
    <xdr:sp macro="" textlink="">
      <xdr:nvSpPr>
        <xdr:cNvPr id="565" name="n_2mainValue【庁舎】&#10;有形固定資産減価償却率">
          <a:extLst>
            <a:ext uri="{FF2B5EF4-FFF2-40B4-BE49-F238E27FC236}">
              <a16:creationId xmlns:a16="http://schemas.microsoft.com/office/drawing/2014/main" id="{00000000-0008-0000-0200-000035020000}"/>
            </a:ext>
          </a:extLst>
        </xdr:cNvPr>
        <xdr:cNvSpPr txBox="1"/>
      </xdr:nvSpPr>
      <xdr:spPr>
        <a:xfrm>
          <a:off x="14389744"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137177</xdr:rowOff>
    </xdr:from>
    <xdr:ext cx="405111" cy="259045"/>
    <xdr:sp macro="" textlink="">
      <xdr:nvSpPr>
        <xdr:cNvPr id="566" name="n_3mainValue【庁舎】&#10;有形固定資産減価償却率">
          <a:extLst>
            <a:ext uri="{FF2B5EF4-FFF2-40B4-BE49-F238E27FC236}">
              <a16:creationId xmlns:a16="http://schemas.microsoft.com/office/drawing/2014/main" id="{00000000-0008-0000-0200-000036020000}"/>
            </a:ext>
          </a:extLst>
        </xdr:cNvPr>
        <xdr:cNvSpPr txBox="1"/>
      </xdr:nvSpPr>
      <xdr:spPr>
        <a:xfrm>
          <a:off x="13500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168927</xdr:rowOff>
    </xdr:from>
    <xdr:ext cx="405111" cy="259045"/>
    <xdr:sp macro="" textlink="">
      <xdr:nvSpPr>
        <xdr:cNvPr id="567" name="n_4mainValue【庁舎】&#10;有形固定資産減価償却率">
          <a:extLst>
            <a:ext uri="{FF2B5EF4-FFF2-40B4-BE49-F238E27FC236}">
              <a16:creationId xmlns:a16="http://schemas.microsoft.com/office/drawing/2014/main" id="{00000000-0008-0000-0200-000037020000}"/>
            </a:ext>
          </a:extLst>
        </xdr:cNvPr>
        <xdr:cNvSpPr txBox="1"/>
      </xdr:nvSpPr>
      <xdr:spPr>
        <a:xfrm>
          <a:off x="12611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8" name="【庁舎】&#10;一人当たり面積グラフ枠">
          <a:extLst>
            <a:ext uri="{FF2B5EF4-FFF2-40B4-BE49-F238E27FC236}">
              <a16:creationId xmlns:a16="http://schemas.microsoft.com/office/drawing/2014/main" id="{00000000-0008-0000-0200-00004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100203</xdr:rowOff>
    </xdr:from>
    <xdr:to>
      <xdr:col>116</xdr:col>
      <xdr:colOff>62864</xdr:colOff>
      <xdr:row>108</xdr:row>
      <xdr:rowOff>18822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2160864" y="17759553"/>
          <a:ext cx="0" cy="77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22649</xdr:rowOff>
    </xdr:from>
    <xdr:ext cx="469744" cy="259045"/>
    <xdr:sp macro="" textlink="">
      <xdr:nvSpPr>
        <xdr:cNvPr id="590" name="【庁舎】&#10;一人当たり面積最小値テキスト">
          <a:extLst>
            <a:ext uri="{FF2B5EF4-FFF2-40B4-BE49-F238E27FC236}">
              <a16:creationId xmlns:a16="http://schemas.microsoft.com/office/drawing/2014/main" id="{00000000-0008-0000-0200-00004E020000}"/>
            </a:ext>
          </a:extLst>
        </xdr:cNvPr>
        <xdr:cNvSpPr txBox="1"/>
      </xdr:nvSpPr>
      <xdr:spPr>
        <a:xfrm>
          <a:off x="22199600" y="185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18822</xdr:rowOff>
    </xdr:from>
    <xdr:to>
      <xdr:col>116</xdr:col>
      <xdr:colOff>152400</xdr:colOff>
      <xdr:row>108</xdr:row>
      <xdr:rowOff>18822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185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46880</xdr:rowOff>
    </xdr:from>
    <xdr:ext cx="469744" cy="259045"/>
    <xdr:sp macro="" textlink="">
      <xdr:nvSpPr>
        <xdr:cNvPr id="592" name="【庁舎】&#10;一人当たり面積最大値テキスト">
          <a:extLst>
            <a:ext uri="{FF2B5EF4-FFF2-40B4-BE49-F238E27FC236}">
              <a16:creationId xmlns:a16="http://schemas.microsoft.com/office/drawing/2014/main" id="{00000000-0008-0000-0200-000050020000}"/>
            </a:ext>
          </a:extLst>
        </xdr:cNvPr>
        <xdr:cNvSpPr txBox="1"/>
      </xdr:nvSpPr>
      <xdr:spPr>
        <a:xfrm>
          <a:off x="22199600" y="1753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100203</xdr:rowOff>
    </xdr:from>
    <xdr:to>
      <xdr:col>116</xdr:col>
      <xdr:colOff>152400</xdr:colOff>
      <xdr:row>103</xdr:row>
      <xdr:rowOff>100203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775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136644</xdr:rowOff>
    </xdr:from>
    <xdr:ext cx="469744" cy="259045"/>
    <xdr:sp macro="" textlink="">
      <xdr:nvSpPr>
        <xdr:cNvPr id="594" name="【庁舎】&#10;一人当たり面積平均値テキスト">
          <a:extLst>
            <a:ext uri="{FF2B5EF4-FFF2-40B4-BE49-F238E27FC236}">
              <a16:creationId xmlns:a16="http://schemas.microsoft.com/office/drawing/2014/main" id="{00000000-0008-0000-0200-000052020000}"/>
            </a:ext>
          </a:extLst>
        </xdr:cNvPr>
        <xdr:cNvSpPr txBox="1"/>
      </xdr:nvSpPr>
      <xdr:spPr>
        <a:xfrm>
          <a:off x="22199600" y="18310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158217</xdr:rowOff>
    </xdr:from>
    <xdr:to>
      <xdr:col>116</xdr:col>
      <xdr:colOff>114300</xdr:colOff>
      <xdr:row>107</xdr:row>
      <xdr:rowOff>88367</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2110700" y="183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162103</xdr:rowOff>
    </xdr:from>
    <xdr:to>
      <xdr:col>112</xdr:col>
      <xdr:colOff>38100</xdr:colOff>
      <xdr:row>107</xdr:row>
      <xdr:rowOff>92253</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1272500" y="1833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166903</xdr:rowOff>
    </xdr:from>
    <xdr:to>
      <xdr:col>107</xdr:col>
      <xdr:colOff>101600</xdr:colOff>
      <xdr:row>107</xdr:row>
      <xdr:rowOff>97053</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0383500" y="183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9494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165988</xdr:rowOff>
    </xdr:from>
    <xdr:to>
      <xdr:col>98</xdr:col>
      <xdr:colOff>38100</xdr:colOff>
      <xdr:row>107</xdr:row>
      <xdr:rowOff>96138</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8605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133756</xdr:rowOff>
    </xdr:from>
    <xdr:to>
      <xdr:col>116</xdr:col>
      <xdr:colOff>114300</xdr:colOff>
      <xdr:row>105</xdr:row>
      <xdr:rowOff>63906</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2110700" y="179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156633</xdr:rowOff>
    </xdr:from>
    <xdr:ext cx="469744" cy="259045"/>
    <xdr:sp macro="" textlink="">
      <xdr:nvSpPr>
        <xdr:cNvPr id="606" name="【庁舎】&#10;一人当たり面積該当値テキスト">
          <a:extLst>
            <a:ext uri="{FF2B5EF4-FFF2-40B4-BE49-F238E27FC236}">
              <a16:creationId xmlns:a16="http://schemas.microsoft.com/office/drawing/2014/main" id="{00000000-0008-0000-0200-00005E020000}"/>
            </a:ext>
          </a:extLst>
        </xdr:cNvPr>
        <xdr:cNvSpPr txBox="1"/>
      </xdr:nvSpPr>
      <xdr:spPr>
        <a:xfrm>
          <a:off x="22199600" y="178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131242</xdr:rowOff>
    </xdr:from>
    <xdr:to>
      <xdr:col>112</xdr:col>
      <xdr:colOff>38100</xdr:colOff>
      <xdr:row>105</xdr:row>
      <xdr:rowOff>61392</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1272500" y="179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10592</xdr:rowOff>
    </xdr:from>
    <xdr:to>
      <xdr:col>116</xdr:col>
      <xdr:colOff>63500</xdr:colOff>
      <xdr:row>105</xdr:row>
      <xdr:rowOff>13106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1323300" y="1801284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137871</xdr:rowOff>
    </xdr:from>
    <xdr:to>
      <xdr:col>107</xdr:col>
      <xdr:colOff>101600</xdr:colOff>
      <xdr:row>105</xdr:row>
      <xdr:rowOff>68021</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0383500" y="179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10592</xdr:rowOff>
    </xdr:from>
    <xdr:to>
      <xdr:col>111</xdr:col>
      <xdr:colOff>177800</xdr:colOff>
      <xdr:row>105</xdr:row>
      <xdr:rowOff>17221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20434300" y="1801284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14199</xdr:rowOff>
    </xdr:from>
    <xdr:to>
      <xdr:col>102</xdr:col>
      <xdr:colOff>165100</xdr:colOff>
      <xdr:row>100</xdr:row>
      <xdr:rowOff>115799</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9494500" y="171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64999</xdr:rowOff>
    </xdr:from>
    <xdr:to>
      <xdr:col>107</xdr:col>
      <xdr:colOff>50800</xdr:colOff>
      <xdr:row>105</xdr:row>
      <xdr:rowOff>17221</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9545300" y="17209999"/>
          <a:ext cx="889000" cy="80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91466</xdr:rowOff>
    </xdr:from>
    <xdr:to>
      <xdr:col>98</xdr:col>
      <xdr:colOff>38100</xdr:colOff>
      <xdr:row>101</xdr:row>
      <xdr:rowOff>21616</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8605500" y="1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64999</xdr:rowOff>
    </xdr:from>
    <xdr:to>
      <xdr:col>102</xdr:col>
      <xdr:colOff>114300</xdr:colOff>
      <xdr:row>100</xdr:row>
      <xdr:rowOff>142266</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8656300" y="1720999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83380</xdr:rowOff>
    </xdr:from>
    <xdr:ext cx="469744" cy="259045"/>
    <xdr:sp macro="" textlink="">
      <xdr:nvSpPr>
        <xdr:cNvPr id="615" name="n_1aveValue【庁舎】&#10;一人当たり面積">
          <a:extLst>
            <a:ext uri="{FF2B5EF4-FFF2-40B4-BE49-F238E27FC236}">
              <a16:creationId xmlns:a16="http://schemas.microsoft.com/office/drawing/2014/main" id="{00000000-0008-0000-0200-000067020000}"/>
            </a:ext>
          </a:extLst>
        </xdr:cNvPr>
        <xdr:cNvSpPr txBox="1"/>
      </xdr:nvSpPr>
      <xdr:spPr>
        <a:xfrm>
          <a:off x="210757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88180</xdr:rowOff>
    </xdr:from>
    <xdr:ext cx="469744" cy="259045"/>
    <xdr:sp macro="" textlink="">
      <xdr:nvSpPr>
        <xdr:cNvPr id="616" name="n_2aveValue【庁舎】&#10;一人当たり面積">
          <a:extLst>
            <a:ext uri="{FF2B5EF4-FFF2-40B4-BE49-F238E27FC236}">
              <a16:creationId xmlns:a16="http://schemas.microsoft.com/office/drawing/2014/main" id="{00000000-0008-0000-0200-000068020000}"/>
            </a:ext>
          </a:extLst>
        </xdr:cNvPr>
        <xdr:cNvSpPr txBox="1"/>
      </xdr:nvSpPr>
      <xdr:spPr>
        <a:xfrm>
          <a:off x="20199427" y="184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90695</xdr:rowOff>
    </xdr:from>
    <xdr:ext cx="469744" cy="259045"/>
    <xdr:sp macro="" textlink="">
      <xdr:nvSpPr>
        <xdr:cNvPr id="617" name="n_3aveValue【庁舎】&#10;一人当たり面積">
          <a:extLst>
            <a:ext uri="{FF2B5EF4-FFF2-40B4-BE49-F238E27FC236}">
              <a16:creationId xmlns:a16="http://schemas.microsoft.com/office/drawing/2014/main" id="{00000000-0008-0000-0200-000069020000}"/>
            </a:ext>
          </a:extLst>
        </xdr:cNvPr>
        <xdr:cNvSpPr txBox="1"/>
      </xdr:nvSpPr>
      <xdr:spPr>
        <a:xfrm>
          <a:off x="19310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87265</xdr:rowOff>
    </xdr:from>
    <xdr:ext cx="469744" cy="259045"/>
    <xdr:sp macro="" textlink="">
      <xdr:nvSpPr>
        <xdr:cNvPr id="618" name="n_4aveValue【庁舎】&#10;一人当たり面積">
          <a:extLst>
            <a:ext uri="{FF2B5EF4-FFF2-40B4-BE49-F238E27FC236}">
              <a16:creationId xmlns:a16="http://schemas.microsoft.com/office/drawing/2014/main" id="{00000000-0008-0000-0200-00006A020000}"/>
            </a:ext>
          </a:extLst>
        </xdr:cNvPr>
        <xdr:cNvSpPr txBox="1"/>
      </xdr:nvSpPr>
      <xdr:spPr>
        <a:xfrm>
          <a:off x="184214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77919</xdr:rowOff>
    </xdr:from>
    <xdr:ext cx="469744" cy="259045"/>
    <xdr:sp macro="" textlink="">
      <xdr:nvSpPr>
        <xdr:cNvPr id="619" name="n_1mainValue【庁舎】&#10;一人当たり面積">
          <a:extLst>
            <a:ext uri="{FF2B5EF4-FFF2-40B4-BE49-F238E27FC236}">
              <a16:creationId xmlns:a16="http://schemas.microsoft.com/office/drawing/2014/main" id="{00000000-0008-0000-0200-00006B020000}"/>
            </a:ext>
          </a:extLst>
        </xdr:cNvPr>
        <xdr:cNvSpPr txBox="1"/>
      </xdr:nvSpPr>
      <xdr:spPr>
        <a:xfrm>
          <a:off x="21075727" y="1773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84548</xdr:rowOff>
    </xdr:from>
    <xdr:ext cx="469744" cy="259045"/>
    <xdr:sp macro="" textlink="">
      <xdr:nvSpPr>
        <xdr:cNvPr id="620" name="n_2mainValue【庁舎】&#10;一人当たり面積">
          <a:extLst>
            <a:ext uri="{FF2B5EF4-FFF2-40B4-BE49-F238E27FC236}">
              <a16:creationId xmlns:a16="http://schemas.microsoft.com/office/drawing/2014/main" id="{00000000-0008-0000-0200-00006C020000}"/>
            </a:ext>
          </a:extLst>
        </xdr:cNvPr>
        <xdr:cNvSpPr txBox="1"/>
      </xdr:nvSpPr>
      <xdr:spPr>
        <a:xfrm>
          <a:off x="20199427" y="1774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132326</xdr:rowOff>
    </xdr:from>
    <xdr:ext cx="469744" cy="259045"/>
    <xdr:sp macro="" textlink="">
      <xdr:nvSpPr>
        <xdr:cNvPr id="621" name="n_3mainValue【庁舎】&#10;一人当たり面積">
          <a:extLst>
            <a:ext uri="{FF2B5EF4-FFF2-40B4-BE49-F238E27FC236}">
              <a16:creationId xmlns:a16="http://schemas.microsoft.com/office/drawing/2014/main" id="{00000000-0008-0000-0200-00006D020000}"/>
            </a:ext>
          </a:extLst>
        </xdr:cNvPr>
        <xdr:cNvSpPr txBox="1"/>
      </xdr:nvSpPr>
      <xdr:spPr>
        <a:xfrm>
          <a:off x="19310427" y="169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38143</xdr:rowOff>
    </xdr:from>
    <xdr:ext cx="469744" cy="259045"/>
    <xdr:sp macro="" textlink="">
      <xdr:nvSpPr>
        <xdr:cNvPr id="622" name="n_4mainValue【庁舎】&#10;一人当たり面積">
          <a:extLst>
            <a:ext uri="{FF2B5EF4-FFF2-40B4-BE49-F238E27FC236}">
              <a16:creationId xmlns:a16="http://schemas.microsoft.com/office/drawing/2014/main" id="{00000000-0008-0000-0200-00006E020000}"/>
            </a:ext>
          </a:extLst>
        </xdr:cNvPr>
        <xdr:cNvSpPr txBox="1"/>
      </xdr:nvSpPr>
      <xdr:spPr>
        <a:xfrm>
          <a:off x="18421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どの類型においても、有形固定資産減価償却率は類似団体平均を下回っており、資産の老朽化が比較的進行していない状況である。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年度にかけて庁舎の有形固定資産減価償却率が再び類似団体平均を下回っている。これは、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年度に庁舎の耐震工事を実施したのと、附属設備を取り付けたことによるものである。</a:t>
          </a:r>
        </a:p>
        <a:p>
          <a:r>
            <a:rPr kumimoji="1" lang="ja-JP" altLang="en-US" sz="1300">
              <a:latin typeface="ＭＳ Ｐゴシック" panose="020B0600070205080204" pitchFamily="50" charset="-128"/>
              <a:ea typeface="ＭＳ Ｐゴシック" panose="020B0600070205080204" pitchFamily="50" charset="-128"/>
            </a:rPr>
            <a:t>老朽化した施設については，公共施設等総合管理計画に基づき，予防保全型の修繕に切替え，施設の長寿命化を図っていく。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5985384</v>
      </c>
      <c r="BO4" s="464"/>
      <c r="BP4" s="464"/>
      <c r="BQ4" s="464"/>
      <c r="BR4" s="464"/>
      <c r="BS4" s="464"/>
      <c r="BT4" s="464"/>
      <c r="BU4" s="465"/>
      <c r="BV4" s="463">
        <v>5336696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5856136</v>
      </c>
      <c r="BO5" s="469"/>
      <c r="BP5" s="469"/>
      <c r="BQ5" s="469"/>
      <c r="BR5" s="469"/>
      <c r="BS5" s="469"/>
      <c r="BT5" s="469"/>
      <c r="BU5" s="470"/>
      <c r="BV5" s="468">
        <v>5198474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83.9</v>
      </c>
      <c r="CU5" s="439"/>
      <c r="CV5" s="439"/>
      <c r="CW5" s="439"/>
      <c r="CX5" s="439"/>
      <c r="CY5" s="439"/>
      <c r="CZ5" s="439"/>
      <c r="DA5" s="440"/>
      <c r="DB5" s="438">
        <v>86.3</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129248</v>
      </c>
      <c r="BO6" s="469"/>
      <c r="BP6" s="469"/>
      <c r="BQ6" s="469"/>
      <c r="BR6" s="469"/>
      <c r="BS6" s="469"/>
      <c r="BT6" s="469"/>
      <c r="BU6" s="470"/>
      <c r="BV6" s="468">
        <v>138222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88.5</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59385</v>
      </c>
      <c r="BO7" s="469"/>
      <c r="BP7" s="469"/>
      <c r="BQ7" s="469"/>
      <c r="BR7" s="469"/>
      <c r="BS7" s="469"/>
      <c r="BT7" s="469"/>
      <c r="BU7" s="470"/>
      <c r="BV7" s="468">
        <v>56040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1437275</v>
      </c>
      <c r="CU7" s="469"/>
      <c r="CV7" s="469"/>
      <c r="CW7" s="469"/>
      <c r="CX7" s="469"/>
      <c r="CY7" s="469"/>
      <c r="CZ7" s="469"/>
      <c r="DA7" s="470"/>
      <c r="DB7" s="468">
        <v>1413058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69863</v>
      </c>
      <c r="BO8" s="469"/>
      <c r="BP8" s="469"/>
      <c r="BQ8" s="469"/>
      <c r="BR8" s="469"/>
      <c r="BS8" s="469"/>
      <c r="BT8" s="469"/>
      <c r="BU8" s="470"/>
      <c r="BV8" s="468">
        <v>82182</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7.0000000000000007E-2</v>
      </c>
      <c r="CU8" s="582"/>
      <c r="CV8" s="582"/>
      <c r="CW8" s="582"/>
      <c r="CX8" s="582"/>
      <c r="CY8" s="582"/>
      <c r="CZ8" s="582"/>
      <c r="DA8" s="583"/>
      <c r="DB8" s="581">
        <v>7.0000000000000007E-2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740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-12319</v>
      </c>
      <c r="BO9" s="469"/>
      <c r="BP9" s="469"/>
      <c r="BQ9" s="469"/>
      <c r="BR9" s="469"/>
      <c r="BS9" s="469"/>
      <c r="BT9" s="469"/>
      <c r="BU9" s="470"/>
      <c r="BV9" s="468">
        <v>41523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27.7</v>
      </c>
      <c r="CU9" s="439"/>
      <c r="CV9" s="439"/>
      <c r="CW9" s="439"/>
      <c r="CX9" s="439"/>
      <c r="CY9" s="439"/>
      <c r="CZ9" s="439"/>
      <c r="DA9" s="440"/>
      <c r="DB9" s="438">
        <v>23.2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756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28859</v>
      </c>
      <c r="BO10" s="469"/>
      <c r="BP10" s="469"/>
      <c r="BQ10" s="469"/>
      <c r="BR10" s="469"/>
      <c r="BS10" s="469"/>
      <c r="BT10" s="469"/>
      <c r="BU10" s="470"/>
      <c r="BV10" s="468">
        <v>101610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102</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684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92448</v>
      </c>
      <c r="BO12" s="469"/>
      <c r="BP12" s="469"/>
      <c r="BQ12" s="469"/>
      <c r="BR12" s="469"/>
      <c r="BS12" s="469"/>
      <c r="BT12" s="469"/>
      <c r="BU12" s="470"/>
      <c r="BV12" s="468">
        <v>101314</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676</v>
      </c>
      <c r="S13" s="572"/>
      <c r="T13" s="572"/>
      <c r="U13" s="572"/>
      <c r="V13" s="573"/>
      <c r="W13" s="559" t="s">
        <v>139</v>
      </c>
      <c r="X13" s="481"/>
      <c r="Y13" s="481"/>
      <c r="Z13" s="481"/>
      <c r="AA13" s="481"/>
      <c r="AB13" s="482"/>
      <c r="AC13" s="444">
        <v>113</v>
      </c>
      <c r="AD13" s="445"/>
      <c r="AE13" s="445"/>
      <c r="AF13" s="445"/>
      <c r="AG13" s="446"/>
      <c r="AH13" s="444">
        <v>99</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-75908</v>
      </c>
      <c r="BO13" s="469"/>
      <c r="BP13" s="469"/>
      <c r="BQ13" s="469"/>
      <c r="BR13" s="469"/>
      <c r="BS13" s="469"/>
      <c r="BT13" s="469"/>
      <c r="BU13" s="470"/>
      <c r="BV13" s="468">
        <v>41819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10.1</v>
      </c>
      <c r="CU13" s="439"/>
      <c r="CV13" s="439"/>
      <c r="CW13" s="439"/>
      <c r="CX13" s="439"/>
      <c r="CY13" s="439"/>
      <c r="CZ13" s="439"/>
      <c r="DA13" s="440"/>
      <c r="DB13" s="438">
        <v>11.6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681</v>
      </c>
      <c r="S14" s="572"/>
      <c r="T14" s="572"/>
      <c r="U14" s="572"/>
      <c r="V14" s="573"/>
      <c r="W14" s="574"/>
      <c r="X14" s="484"/>
      <c r="Y14" s="484"/>
      <c r="Z14" s="484"/>
      <c r="AA14" s="484"/>
      <c r="AB14" s="485"/>
      <c r="AC14" s="564">
        <v>29.4</v>
      </c>
      <c r="AD14" s="565"/>
      <c r="AE14" s="565"/>
      <c r="AF14" s="565"/>
      <c r="AG14" s="566"/>
      <c r="AH14" s="564">
        <v>28.2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672</v>
      </c>
      <c r="S15" s="572"/>
      <c r="T15" s="572"/>
      <c r="U15" s="572"/>
      <c r="V15" s="573"/>
      <c r="W15" s="559" t="s">
        <v>147</v>
      </c>
      <c r="X15" s="481"/>
      <c r="Y15" s="481"/>
      <c r="Z15" s="481"/>
      <c r="AA15" s="481"/>
      <c r="AB15" s="482"/>
      <c r="AC15" s="444">
        <v>64</v>
      </c>
      <c r="AD15" s="445"/>
      <c r="AE15" s="445"/>
      <c r="AF15" s="445"/>
      <c r="AG15" s="446"/>
      <c r="AH15" s="444">
        <v>73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100973</v>
      </c>
      <c r="BO15" s="464"/>
      <c r="BP15" s="464"/>
      <c r="BQ15" s="464"/>
      <c r="BR15" s="464"/>
      <c r="BS15" s="464"/>
      <c r="BT15" s="464"/>
      <c r="BU15" s="465"/>
      <c r="BV15" s="463">
        <v>99653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16.600000000000001</v>
      </c>
      <c r="AD16" s="565"/>
      <c r="AE16" s="565"/>
      <c r="AF16" s="565"/>
      <c r="AG16" s="566"/>
      <c r="AH16" s="564">
        <v>20.8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1383395</v>
      </c>
      <c r="BO16" s="469"/>
      <c r="BP16" s="469"/>
      <c r="BQ16" s="469"/>
      <c r="BR16" s="469"/>
      <c r="BS16" s="469"/>
      <c r="BT16" s="469"/>
      <c r="BU16" s="470"/>
      <c r="BV16" s="468">
        <v>1358178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208</v>
      </c>
      <c r="AD17" s="445"/>
      <c r="AE17" s="445"/>
      <c r="AF17" s="445"/>
      <c r="AG17" s="446"/>
      <c r="AH17" s="444">
        <v>179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121696</v>
      </c>
      <c r="BO17" s="469"/>
      <c r="BP17" s="469"/>
      <c r="BQ17" s="469"/>
      <c r="BR17" s="469"/>
      <c r="BS17" s="469"/>
      <c r="BT17" s="469"/>
      <c r="BU17" s="470"/>
      <c r="BV17" s="468">
        <v>120910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101.14</v>
      </c>
      <c r="M18" s="533"/>
      <c r="N18" s="533"/>
      <c r="O18" s="533"/>
      <c r="P18" s="533"/>
      <c r="Q18" s="533"/>
      <c r="R18" s="534"/>
      <c r="S18" s="534"/>
      <c r="T18" s="534"/>
      <c r="U18" s="534"/>
      <c r="V18" s="535"/>
      <c r="W18" s="549"/>
      <c r="X18" s="550"/>
      <c r="Y18" s="550"/>
      <c r="Z18" s="550"/>
      <c r="AA18" s="550"/>
      <c r="AB18" s="560"/>
      <c r="AC18" s="432">
        <v>54</v>
      </c>
      <c r="AD18" s="433"/>
      <c r="AE18" s="433"/>
      <c r="AF18" s="433"/>
      <c r="AG18" s="536"/>
      <c r="AH18" s="432">
        <v>51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1223558</v>
      </c>
      <c r="BO18" s="469"/>
      <c r="BP18" s="469"/>
      <c r="BQ18" s="469"/>
      <c r="BR18" s="469"/>
      <c r="BS18" s="469"/>
      <c r="BT18" s="469"/>
      <c r="BU18" s="470"/>
      <c r="BV18" s="468">
        <v>1230177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2278601</v>
      </c>
      <c r="BO19" s="469"/>
      <c r="BP19" s="469"/>
      <c r="BQ19" s="469"/>
      <c r="BR19" s="469"/>
      <c r="BS19" s="469"/>
      <c r="BT19" s="469"/>
      <c r="BU19" s="470"/>
      <c r="BV19" s="468">
        <v>2056506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426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5224705</v>
      </c>
      <c r="BO23" s="469"/>
      <c r="BP23" s="469"/>
      <c r="BQ23" s="469"/>
      <c r="BR23" s="469"/>
      <c r="BS23" s="469"/>
      <c r="BT23" s="469"/>
      <c r="BU23" s="470"/>
      <c r="BV23" s="468">
        <v>5015109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6894</v>
      </c>
      <c r="R24" s="445"/>
      <c r="S24" s="445"/>
      <c r="T24" s="445"/>
      <c r="U24" s="445"/>
      <c r="V24" s="446"/>
      <c r="W24" s="510"/>
      <c r="X24" s="501"/>
      <c r="Y24" s="502"/>
      <c r="Z24" s="441" t="s">
        <v>171</v>
      </c>
      <c r="AA24" s="442"/>
      <c r="AB24" s="442"/>
      <c r="AC24" s="442"/>
      <c r="AD24" s="442"/>
      <c r="AE24" s="442"/>
      <c r="AF24" s="442"/>
      <c r="AG24" s="443"/>
      <c r="AH24" s="444">
        <v>43</v>
      </c>
      <c r="AI24" s="445"/>
      <c r="AJ24" s="445"/>
      <c r="AK24" s="445"/>
      <c r="AL24" s="446"/>
      <c r="AM24" s="444">
        <v>118723</v>
      </c>
      <c r="AN24" s="445"/>
      <c r="AO24" s="445"/>
      <c r="AP24" s="445"/>
      <c r="AQ24" s="445"/>
      <c r="AR24" s="446"/>
      <c r="AS24" s="444">
        <v>2761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4967484</v>
      </c>
      <c r="BO24" s="469"/>
      <c r="BP24" s="469"/>
      <c r="BQ24" s="469"/>
      <c r="BR24" s="469"/>
      <c r="BS24" s="469"/>
      <c r="BT24" s="469"/>
      <c r="BU24" s="470"/>
      <c r="BV24" s="468">
        <v>4740010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5757</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t="s">
        <v>175</v>
      </c>
      <c r="BO25" s="464"/>
      <c r="BP25" s="464"/>
      <c r="BQ25" s="464"/>
      <c r="BR25" s="464"/>
      <c r="BS25" s="464"/>
      <c r="BT25" s="464"/>
      <c r="BU25" s="465"/>
      <c r="BV25" s="463" t="s">
        <v>137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5434</v>
      </c>
      <c r="R26" s="445"/>
      <c r="S26" s="445"/>
      <c r="T26" s="445"/>
      <c r="U26" s="445"/>
      <c r="V26" s="446"/>
      <c r="W26" s="510"/>
      <c r="X26" s="501"/>
      <c r="Y26" s="502"/>
      <c r="Z26" s="441" t="s">
        <v>178</v>
      </c>
      <c r="AA26" s="523"/>
      <c r="AB26" s="523"/>
      <c r="AC26" s="523"/>
      <c r="AD26" s="523"/>
      <c r="AE26" s="523"/>
      <c r="AF26" s="523"/>
      <c r="AG26" s="524"/>
      <c r="AH26" s="444" t="s">
        <v>175</v>
      </c>
      <c r="AI26" s="445"/>
      <c r="AJ26" s="445"/>
      <c r="AK26" s="445"/>
      <c r="AL26" s="446"/>
      <c r="AM26" s="444" t="s">
        <v>136</v>
      </c>
      <c r="AN26" s="445"/>
      <c r="AO26" s="445"/>
      <c r="AP26" s="445"/>
      <c r="AQ26" s="445"/>
      <c r="AR26" s="446"/>
      <c r="AS26" s="444" t="s">
        <v>175</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175</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2763</v>
      </c>
      <c r="R27" s="445"/>
      <c r="S27" s="445"/>
      <c r="T27" s="445"/>
      <c r="U27" s="445"/>
      <c r="V27" s="446"/>
      <c r="W27" s="510"/>
      <c r="X27" s="501"/>
      <c r="Y27" s="502"/>
      <c r="Z27" s="441" t="s">
        <v>181</v>
      </c>
      <c r="AA27" s="442"/>
      <c r="AB27" s="442"/>
      <c r="AC27" s="442"/>
      <c r="AD27" s="442"/>
      <c r="AE27" s="442"/>
      <c r="AF27" s="442"/>
      <c r="AG27" s="443"/>
      <c r="AH27" s="444" t="s">
        <v>175</v>
      </c>
      <c r="AI27" s="445"/>
      <c r="AJ27" s="445"/>
      <c r="AK27" s="445"/>
      <c r="AL27" s="446"/>
      <c r="AM27" s="444" t="s">
        <v>137</v>
      </c>
      <c r="AN27" s="445"/>
      <c r="AO27" s="445"/>
      <c r="AP27" s="445"/>
      <c r="AQ27" s="445"/>
      <c r="AR27" s="446"/>
      <c r="AS27" s="444" t="s">
        <v>128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2277</v>
      </c>
      <c r="R28" s="445"/>
      <c r="S28" s="445"/>
      <c r="T28" s="445"/>
      <c r="U28" s="445"/>
      <c r="V28" s="446"/>
      <c r="W28" s="510"/>
      <c r="X28" s="501"/>
      <c r="Y28" s="502"/>
      <c r="Z28" s="441" t="s">
        <v>184</v>
      </c>
      <c r="AA28" s="442"/>
      <c r="AB28" s="442"/>
      <c r="AC28" s="442"/>
      <c r="AD28" s="442"/>
      <c r="AE28" s="442"/>
      <c r="AF28" s="442"/>
      <c r="AG28" s="443"/>
      <c r="AH28" s="444" t="s">
        <v>175</v>
      </c>
      <c r="AI28" s="445"/>
      <c r="AJ28" s="445"/>
      <c r="AK28" s="445"/>
      <c r="AL28" s="446"/>
      <c r="AM28" s="444" t="s">
        <v>175</v>
      </c>
      <c r="AN28" s="445"/>
      <c r="AO28" s="445"/>
      <c r="AP28" s="445"/>
      <c r="AQ28" s="445"/>
      <c r="AR28" s="446"/>
      <c r="AS28" s="444" t="s">
        <v>128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639708</v>
      </c>
      <c r="BO28" s="464"/>
      <c r="BP28" s="464"/>
      <c r="BQ28" s="464"/>
      <c r="BR28" s="464"/>
      <c r="BS28" s="464"/>
      <c r="BT28" s="464"/>
      <c r="BU28" s="465"/>
      <c r="BV28" s="463">
        <v>661797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6</v>
      </c>
      <c r="M29" s="445"/>
      <c r="N29" s="445"/>
      <c r="O29" s="445"/>
      <c r="P29" s="446"/>
      <c r="Q29" s="444">
        <v>2070</v>
      </c>
      <c r="R29" s="445"/>
      <c r="S29" s="445"/>
      <c r="T29" s="445"/>
      <c r="U29" s="445"/>
      <c r="V29" s="446"/>
      <c r="W29" s="511"/>
      <c r="X29" s="512"/>
      <c r="Y29" s="513"/>
      <c r="Z29" s="441" t="s">
        <v>187</v>
      </c>
      <c r="AA29" s="442"/>
      <c r="AB29" s="442"/>
      <c r="AC29" s="442"/>
      <c r="AD29" s="442"/>
      <c r="AE29" s="442"/>
      <c r="AF29" s="442"/>
      <c r="AG29" s="443"/>
      <c r="AH29" s="444">
        <v>43</v>
      </c>
      <c r="AI29" s="445"/>
      <c r="AJ29" s="445"/>
      <c r="AK29" s="445"/>
      <c r="AL29" s="446"/>
      <c r="AM29" s="444">
        <v>118723</v>
      </c>
      <c r="AN29" s="445"/>
      <c r="AO29" s="445"/>
      <c r="AP29" s="445"/>
      <c r="AQ29" s="445"/>
      <c r="AR29" s="446"/>
      <c r="AS29" s="444">
        <v>2761</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368490</v>
      </c>
      <c r="BO29" s="469"/>
      <c r="BP29" s="469"/>
      <c r="BQ29" s="469"/>
      <c r="BR29" s="469"/>
      <c r="BS29" s="469"/>
      <c r="BT29" s="469"/>
      <c r="BU29" s="470"/>
      <c r="BV29" s="468">
        <v>392202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1458539</v>
      </c>
      <c r="BO30" s="472"/>
      <c r="BP30" s="472"/>
      <c r="BQ30" s="472"/>
      <c r="BR30" s="472"/>
      <c r="BS30" s="472"/>
      <c r="BT30" s="472"/>
      <c r="BU30" s="473"/>
      <c r="BV30" s="471">
        <v>1500262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198</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船舶交通特別会計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へき地診療所運営事業特別会計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簡易水道特別会計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鹿児島県後期高齢者医療広域連合（一般会計）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鹿児島県後期高齢者医療広域連合（後期高齢者医療特別会計）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DRD02WZm+V5m+qMtQlBYqole2Mcr+tSwQjLaO2bsuXIgIUx7z1CJHM3pm7+WgU/rPvCbiQiToucxIoF/JvCWdw==" saltValue="4sLbGe1RgP1P8ISCv402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83012</v>
      </c>
      <c r="S5" s="736"/>
      <c r="T5" s="736"/>
      <c r="U5" s="736"/>
      <c r="V5" s="736"/>
      <c r="W5" s="736"/>
      <c r="X5" s="736"/>
      <c r="Y5" s="779"/>
      <c r="Z5" s="797">
        <v>1.4</v>
      </c>
      <c r="AA5" s="797"/>
      <c r="AB5" s="797"/>
      <c r="AC5" s="797"/>
      <c r="AD5" s="798">
        <v>83012</v>
      </c>
      <c r="AE5" s="798"/>
      <c r="AF5" s="798"/>
      <c r="AG5" s="798"/>
      <c r="AH5" s="798"/>
      <c r="AI5" s="798"/>
      <c r="AJ5" s="798"/>
      <c r="AK5" s="798"/>
      <c r="AL5" s="780">
        <v>5.8</v>
      </c>
      <c r="AM5" s="751"/>
      <c r="AN5" s="751"/>
      <c r="AO5" s="781"/>
      <c r="AP5" s="746" t="s">
        <v>227</v>
      </c>
      <c r="AQ5" s="747"/>
      <c r="AR5" s="747"/>
      <c r="AS5" s="747"/>
      <c r="AT5" s="747"/>
      <c r="AU5" s="747"/>
      <c r="AV5" s="747"/>
      <c r="AW5" s="747"/>
      <c r="AX5" s="747"/>
      <c r="AY5" s="747"/>
      <c r="AZ5" s="747"/>
      <c r="BA5" s="747"/>
      <c r="BB5" s="747"/>
      <c r="BC5" s="747"/>
      <c r="BD5" s="747"/>
      <c r="BE5" s="747"/>
      <c r="BF5" s="748"/>
      <c r="BG5" s="680">
        <v>83012</v>
      </c>
      <c r="BH5" s="681"/>
      <c r="BI5" s="681"/>
      <c r="BJ5" s="681"/>
      <c r="BK5" s="681"/>
      <c r="BL5" s="681"/>
      <c r="BM5" s="681"/>
      <c r="BN5" s="682"/>
      <c r="BO5" s="713">
        <v>100</v>
      </c>
      <c r="BP5" s="713"/>
      <c r="BQ5" s="713"/>
      <c r="BR5" s="713"/>
      <c r="BS5" s="714">
        <v>192</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26853</v>
      </c>
      <c r="S6" s="681"/>
      <c r="T6" s="681"/>
      <c r="U6" s="681"/>
      <c r="V6" s="681"/>
      <c r="W6" s="681"/>
      <c r="X6" s="681"/>
      <c r="Y6" s="682"/>
      <c r="Z6" s="713">
        <v>0.4</v>
      </c>
      <c r="AA6" s="713"/>
      <c r="AB6" s="713"/>
      <c r="AC6" s="713"/>
      <c r="AD6" s="714">
        <v>26853</v>
      </c>
      <c r="AE6" s="714"/>
      <c r="AF6" s="714"/>
      <c r="AG6" s="714"/>
      <c r="AH6" s="714"/>
      <c r="AI6" s="714"/>
      <c r="AJ6" s="714"/>
      <c r="AK6" s="714"/>
      <c r="AL6" s="683">
        <v>1.9</v>
      </c>
      <c r="AM6" s="684"/>
      <c r="AN6" s="684"/>
      <c r="AO6" s="715"/>
      <c r="AP6" s="677" t="s">
        <v>232</v>
      </c>
      <c r="AQ6" s="678"/>
      <c r="AR6" s="678"/>
      <c r="AS6" s="678"/>
      <c r="AT6" s="678"/>
      <c r="AU6" s="678"/>
      <c r="AV6" s="678"/>
      <c r="AW6" s="678"/>
      <c r="AX6" s="678"/>
      <c r="AY6" s="678"/>
      <c r="AZ6" s="678"/>
      <c r="BA6" s="678"/>
      <c r="BB6" s="678"/>
      <c r="BC6" s="678"/>
      <c r="BD6" s="678"/>
      <c r="BE6" s="678"/>
      <c r="BF6" s="679"/>
      <c r="BG6" s="680">
        <v>83012</v>
      </c>
      <c r="BH6" s="681"/>
      <c r="BI6" s="681"/>
      <c r="BJ6" s="681"/>
      <c r="BK6" s="681"/>
      <c r="BL6" s="681"/>
      <c r="BM6" s="681"/>
      <c r="BN6" s="682"/>
      <c r="BO6" s="713">
        <v>100</v>
      </c>
      <c r="BP6" s="713"/>
      <c r="BQ6" s="713"/>
      <c r="BR6" s="713"/>
      <c r="BS6" s="714">
        <v>192</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45267</v>
      </c>
      <c r="CS6" s="681"/>
      <c r="CT6" s="681"/>
      <c r="CU6" s="681"/>
      <c r="CV6" s="681"/>
      <c r="CW6" s="681"/>
      <c r="CX6" s="681"/>
      <c r="CY6" s="682"/>
      <c r="CZ6" s="780">
        <v>0.8</v>
      </c>
      <c r="DA6" s="751"/>
      <c r="DB6" s="751"/>
      <c r="DC6" s="783"/>
      <c r="DD6" s="686" t="s">
        <v>234</v>
      </c>
      <c r="DE6" s="681"/>
      <c r="DF6" s="681"/>
      <c r="DG6" s="681"/>
      <c r="DH6" s="681"/>
      <c r="DI6" s="681"/>
      <c r="DJ6" s="681"/>
      <c r="DK6" s="681"/>
      <c r="DL6" s="681"/>
      <c r="DM6" s="681"/>
      <c r="DN6" s="681"/>
      <c r="DO6" s="681"/>
      <c r="DP6" s="682"/>
      <c r="DQ6" s="686">
        <v>45267</v>
      </c>
      <c r="DR6" s="681"/>
      <c r="DS6" s="681"/>
      <c r="DT6" s="681"/>
      <c r="DU6" s="681"/>
      <c r="DV6" s="681"/>
      <c r="DW6" s="681"/>
      <c r="DX6" s="681"/>
      <c r="DY6" s="681"/>
      <c r="DZ6" s="681"/>
      <c r="EA6" s="681"/>
      <c r="EB6" s="681"/>
      <c r="EC6" s="726"/>
    </row>
    <row r="7" spans="2:143" ht="11.25" customHeight="1">
      <c r="B7" s="677" t="s">
        <v>235</v>
      </c>
      <c r="C7" s="678"/>
      <c r="D7" s="678"/>
      <c r="E7" s="678"/>
      <c r="F7" s="678"/>
      <c r="G7" s="678"/>
      <c r="H7" s="678"/>
      <c r="I7" s="678"/>
      <c r="J7" s="678"/>
      <c r="K7" s="678"/>
      <c r="L7" s="678"/>
      <c r="M7" s="678"/>
      <c r="N7" s="678"/>
      <c r="O7" s="678"/>
      <c r="P7" s="678"/>
      <c r="Q7" s="679"/>
      <c r="R7" s="680">
        <v>45</v>
      </c>
      <c r="S7" s="681"/>
      <c r="T7" s="681"/>
      <c r="U7" s="681"/>
      <c r="V7" s="681"/>
      <c r="W7" s="681"/>
      <c r="X7" s="681"/>
      <c r="Y7" s="682"/>
      <c r="Z7" s="713">
        <v>0</v>
      </c>
      <c r="AA7" s="713"/>
      <c r="AB7" s="713"/>
      <c r="AC7" s="713"/>
      <c r="AD7" s="714">
        <v>45</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32592</v>
      </c>
      <c r="BH7" s="681"/>
      <c r="BI7" s="681"/>
      <c r="BJ7" s="681"/>
      <c r="BK7" s="681"/>
      <c r="BL7" s="681"/>
      <c r="BM7" s="681"/>
      <c r="BN7" s="682"/>
      <c r="BO7" s="713">
        <v>39.299999999999997</v>
      </c>
      <c r="BP7" s="713"/>
      <c r="BQ7" s="713"/>
      <c r="BR7" s="713"/>
      <c r="BS7" s="714">
        <v>170</v>
      </c>
      <c r="BT7" s="714"/>
      <c r="BU7" s="714"/>
      <c r="BV7" s="714"/>
      <c r="BW7" s="714"/>
      <c r="BX7" s="714"/>
      <c r="BY7" s="714"/>
      <c r="BZ7" s="714"/>
      <c r="CA7" s="714"/>
      <c r="CB7" s="768"/>
      <c r="CD7" s="727" t="s">
        <v>237</v>
      </c>
      <c r="CE7" s="724"/>
      <c r="CF7" s="724"/>
      <c r="CG7" s="724"/>
      <c r="CH7" s="724"/>
      <c r="CI7" s="724"/>
      <c r="CJ7" s="724"/>
      <c r="CK7" s="724"/>
      <c r="CL7" s="724"/>
      <c r="CM7" s="724"/>
      <c r="CN7" s="724"/>
      <c r="CO7" s="724"/>
      <c r="CP7" s="724"/>
      <c r="CQ7" s="725"/>
      <c r="CR7" s="680">
        <v>2146996</v>
      </c>
      <c r="CS7" s="681"/>
      <c r="CT7" s="681"/>
      <c r="CU7" s="681"/>
      <c r="CV7" s="681"/>
      <c r="CW7" s="681"/>
      <c r="CX7" s="681"/>
      <c r="CY7" s="682"/>
      <c r="CZ7" s="713">
        <v>36.700000000000003</v>
      </c>
      <c r="DA7" s="713"/>
      <c r="DB7" s="713"/>
      <c r="DC7" s="713"/>
      <c r="DD7" s="686">
        <v>1292657</v>
      </c>
      <c r="DE7" s="681"/>
      <c r="DF7" s="681"/>
      <c r="DG7" s="681"/>
      <c r="DH7" s="681"/>
      <c r="DI7" s="681"/>
      <c r="DJ7" s="681"/>
      <c r="DK7" s="681"/>
      <c r="DL7" s="681"/>
      <c r="DM7" s="681"/>
      <c r="DN7" s="681"/>
      <c r="DO7" s="681"/>
      <c r="DP7" s="682"/>
      <c r="DQ7" s="686">
        <v>626545</v>
      </c>
      <c r="DR7" s="681"/>
      <c r="DS7" s="681"/>
      <c r="DT7" s="681"/>
      <c r="DU7" s="681"/>
      <c r="DV7" s="681"/>
      <c r="DW7" s="681"/>
      <c r="DX7" s="681"/>
      <c r="DY7" s="681"/>
      <c r="DZ7" s="681"/>
      <c r="EA7" s="681"/>
      <c r="EB7" s="681"/>
      <c r="EC7" s="726"/>
    </row>
    <row r="8" spans="2:143" ht="11.25" customHeight="1">
      <c r="B8" s="677" t="s">
        <v>238</v>
      </c>
      <c r="C8" s="678"/>
      <c r="D8" s="678"/>
      <c r="E8" s="678"/>
      <c r="F8" s="678"/>
      <c r="G8" s="678"/>
      <c r="H8" s="678"/>
      <c r="I8" s="678"/>
      <c r="J8" s="678"/>
      <c r="K8" s="678"/>
      <c r="L8" s="678"/>
      <c r="M8" s="678"/>
      <c r="N8" s="678"/>
      <c r="O8" s="678"/>
      <c r="P8" s="678"/>
      <c r="Q8" s="679"/>
      <c r="R8" s="680">
        <v>134</v>
      </c>
      <c r="S8" s="681"/>
      <c r="T8" s="681"/>
      <c r="U8" s="681"/>
      <c r="V8" s="681"/>
      <c r="W8" s="681"/>
      <c r="X8" s="681"/>
      <c r="Y8" s="682"/>
      <c r="Z8" s="713">
        <v>0</v>
      </c>
      <c r="AA8" s="713"/>
      <c r="AB8" s="713"/>
      <c r="AC8" s="713"/>
      <c r="AD8" s="714">
        <v>134</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873</v>
      </c>
      <c r="BH8" s="681"/>
      <c r="BI8" s="681"/>
      <c r="BJ8" s="681"/>
      <c r="BK8" s="681"/>
      <c r="BL8" s="681"/>
      <c r="BM8" s="681"/>
      <c r="BN8" s="682"/>
      <c r="BO8" s="713">
        <v>1.1000000000000001</v>
      </c>
      <c r="BP8" s="713"/>
      <c r="BQ8" s="713"/>
      <c r="BR8" s="713"/>
      <c r="BS8" s="686" t="s">
        <v>234</v>
      </c>
      <c r="BT8" s="681"/>
      <c r="BU8" s="681"/>
      <c r="BV8" s="681"/>
      <c r="BW8" s="681"/>
      <c r="BX8" s="681"/>
      <c r="BY8" s="681"/>
      <c r="BZ8" s="681"/>
      <c r="CA8" s="681"/>
      <c r="CB8" s="726"/>
      <c r="CD8" s="727" t="s">
        <v>240</v>
      </c>
      <c r="CE8" s="724"/>
      <c r="CF8" s="724"/>
      <c r="CG8" s="724"/>
      <c r="CH8" s="724"/>
      <c r="CI8" s="724"/>
      <c r="CJ8" s="724"/>
      <c r="CK8" s="724"/>
      <c r="CL8" s="724"/>
      <c r="CM8" s="724"/>
      <c r="CN8" s="724"/>
      <c r="CO8" s="724"/>
      <c r="CP8" s="724"/>
      <c r="CQ8" s="725"/>
      <c r="CR8" s="680">
        <v>220642</v>
      </c>
      <c r="CS8" s="681"/>
      <c r="CT8" s="681"/>
      <c r="CU8" s="681"/>
      <c r="CV8" s="681"/>
      <c r="CW8" s="681"/>
      <c r="CX8" s="681"/>
      <c r="CY8" s="682"/>
      <c r="CZ8" s="713">
        <v>3.8</v>
      </c>
      <c r="DA8" s="713"/>
      <c r="DB8" s="713"/>
      <c r="DC8" s="713"/>
      <c r="DD8" s="686">
        <v>430</v>
      </c>
      <c r="DE8" s="681"/>
      <c r="DF8" s="681"/>
      <c r="DG8" s="681"/>
      <c r="DH8" s="681"/>
      <c r="DI8" s="681"/>
      <c r="DJ8" s="681"/>
      <c r="DK8" s="681"/>
      <c r="DL8" s="681"/>
      <c r="DM8" s="681"/>
      <c r="DN8" s="681"/>
      <c r="DO8" s="681"/>
      <c r="DP8" s="682"/>
      <c r="DQ8" s="686">
        <v>137361</v>
      </c>
      <c r="DR8" s="681"/>
      <c r="DS8" s="681"/>
      <c r="DT8" s="681"/>
      <c r="DU8" s="681"/>
      <c r="DV8" s="681"/>
      <c r="DW8" s="681"/>
      <c r="DX8" s="681"/>
      <c r="DY8" s="681"/>
      <c r="DZ8" s="681"/>
      <c r="EA8" s="681"/>
      <c r="EB8" s="681"/>
      <c r="EC8" s="726"/>
    </row>
    <row r="9" spans="2:143" ht="11.25" customHeight="1">
      <c r="B9" s="677" t="s">
        <v>241</v>
      </c>
      <c r="C9" s="678"/>
      <c r="D9" s="678"/>
      <c r="E9" s="678"/>
      <c r="F9" s="678"/>
      <c r="G9" s="678"/>
      <c r="H9" s="678"/>
      <c r="I9" s="678"/>
      <c r="J9" s="678"/>
      <c r="K9" s="678"/>
      <c r="L9" s="678"/>
      <c r="M9" s="678"/>
      <c r="N9" s="678"/>
      <c r="O9" s="678"/>
      <c r="P9" s="678"/>
      <c r="Q9" s="679"/>
      <c r="R9" s="680">
        <v>136</v>
      </c>
      <c r="S9" s="681"/>
      <c r="T9" s="681"/>
      <c r="U9" s="681"/>
      <c r="V9" s="681"/>
      <c r="W9" s="681"/>
      <c r="X9" s="681"/>
      <c r="Y9" s="682"/>
      <c r="Z9" s="713">
        <v>0</v>
      </c>
      <c r="AA9" s="713"/>
      <c r="AB9" s="713"/>
      <c r="AC9" s="713"/>
      <c r="AD9" s="714">
        <v>136</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24807</v>
      </c>
      <c r="BH9" s="681"/>
      <c r="BI9" s="681"/>
      <c r="BJ9" s="681"/>
      <c r="BK9" s="681"/>
      <c r="BL9" s="681"/>
      <c r="BM9" s="681"/>
      <c r="BN9" s="682"/>
      <c r="BO9" s="713">
        <v>29.9</v>
      </c>
      <c r="BP9" s="713"/>
      <c r="BQ9" s="713"/>
      <c r="BR9" s="713"/>
      <c r="BS9" s="686">
        <v>170</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393609</v>
      </c>
      <c r="CS9" s="681"/>
      <c r="CT9" s="681"/>
      <c r="CU9" s="681"/>
      <c r="CV9" s="681"/>
      <c r="CW9" s="681"/>
      <c r="CX9" s="681"/>
      <c r="CY9" s="682"/>
      <c r="CZ9" s="713">
        <v>6.7</v>
      </c>
      <c r="DA9" s="713"/>
      <c r="DB9" s="713"/>
      <c r="DC9" s="713"/>
      <c r="DD9" s="686">
        <v>58528</v>
      </c>
      <c r="DE9" s="681"/>
      <c r="DF9" s="681"/>
      <c r="DG9" s="681"/>
      <c r="DH9" s="681"/>
      <c r="DI9" s="681"/>
      <c r="DJ9" s="681"/>
      <c r="DK9" s="681"/>
      <c r="DL9" s="681"/>
      <c r="DM9" s="681"/>
      <c r="DN9" s="681"/>
      <c r="DO9" s="681"/>
      <c r="DP9" s="682"/>
      <c r="DQ9" s="686">
        <v>126437</v>
      </c>
      <c r="DR9" s="681"/>
      <c r="DS9" s="681"/>
      <c r="DT9" s="681"/>
      <c r="DU9" s="681"/>
      <c r="DV9" s="681"/>
      <c r="DW9" s="681"/>
      <c r="DX9" s="681"/>
      <c r="DY9" s="681"/>
      <c r="DZ9" s="681"/>
      <c r="EA9" s="681"/>
      <c r="EB9" s="681"/>
      <c r="EC9" s="726"/>
    </row>
    <row r="10" spans="2:143" ht="11.25" customHeight="1">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1604</v>
      </c>
      <c r="BH10" s="681"/>
      <c r="BI10" s="681"/>
      <c r="BJ10" s="681"/>
      <c r="BK10" s="681"/>
      <c r="BL10" s="681"/>
      <c r="BM10" s="681"/>
      <c r="BN10" s="682"/>
      <c r="BO10" s="713">
        <v>1.9</v>
      </c>
      <c r="BP10" s="713"/>
      <c r="BQ10" s="713"/>
      <c r="BR10" s="713"/>
      <c r="BS10" s="686" t="s">
        <v>234</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51186</v>
      </c>
      <c r="CS10" s="681"/>
      <c r="CT10" s="681"/>
      <c r="CU10" s="681"/>
      <c r="CV10" s="681"/>
      <c r="CW10" s="681"/>
      <c r="CX10" s="681"/>
      <c r="CY10" s="682"/>
      <c r="CZ10" s="713">
        <v>0.9</v>
      </c>
      <c r="DA10" s="713"/>
      <c r="DB10" s="713"/>
      <c r="DC10" s="713"/>
      <c r="DD10" s="686">
        <v>392</v>
      </c>
      <c r="DE10" s="681"/>
      <c r="DF10" s="681"/>
      <c r="DG10" s="681"/>
      <c r="DH10" s="681"/>
      <c r="DI10" s="681"/>
      <c r="DJ10" s="681"/>
      <c r="DK10" s="681"/>
      <c r="DL10" s="681"/>
      <c r="DM10" s="681"/>
      <c r="DN10" s="681"/>
      <c r="DO10" s="681"/>
      <c r="DP10" s="682"/>
      <c r="DQ10" s="686">
        <v>51186</v>
      </c>
      <c r="DR10" s="681"/>
      <c r="DS10" s="681"/>
      <c r="DT10" s="681"/>
      <c r="DU10" s="681"/>
      <c r="DV10" s="681"/>
      <c r="DW10" s="681"/>
      <c r="DX10" s="681"/>
      <c r="DY10" s="681"/>
      <c r="DZ10" s="681"/>
      <c r="EA10" s="681"/>
      <c r="EB10" s="681"/>
      <c r="EC10" s="726"/>
    </row>
    <row r="11" spans="2:143" ht="11.25" customHeight="1">
      <c r="B11" s="677" t="s">
        <v>247</v>
      </c>
      <c r="C11" s="678"/>
      <c r="D11" s="678"/>
      <c r="E11" s="678"/>
      <c r="F11" s="678"/>
      <c r="G11" s="678"/>
      <c r="H11" s="678"/>
      <c r="I11" s="678"/>
      <c r="J11" s="678"/>
      <c r="K11" s="678"/>
      <c r="L11" s="678"/>
      <c r="M11" s="678"/>
      <c r="N11" s="678"/>
      <c r="O11" s="678"/>
      <c r="P11" s="678"/>
      <c r="Q11" s="679"/>
      <c r="R11" s="680">
        <v>14368</v>
      </c>
      <c r="S11" s="681"/>
      <c r="T11" s="681"/>
      <c r="U11" s="681"/>
      <c r="V11" s="681"/>
      <c r="W11" s="681"/>
      <c r="X11" s="681"/>
      <c r="Y11" s="682"/>
      <c r="Z11" s="683">
        <v>0.2</v>
      </c>
      <c r="AA11" s="684"/>
      <c r="AB11" s="684"/>
      <c r="AC11" s="685"/>
      <c r="AD11" s="686">
        <v>14368</v>
      </c>
      <c r="AE11" s="681"/>
      <c r="AF11" s="681"/>
      <c r="AG11" s="681"/>
      <c r="AH11" s="681"/>
      <c r="AI11" s="681"/>
      <c r="AJ11" s="681"/>
      <c r="AK11" s="682"/>
      <c r="AL11" s="683">
        <v>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5308</v>
      </c>
      <c r="BH11" s="681"/>
      <c r="BI11" s="681"/>
      <c r="BJ11" s="681"/>
      <c r="BK11" s="681"/>
      <c r="BL11" s="681"/>
      <c r="BM11" s="681"/>
      <c r="BN11" s="682"/>
      <c r="BO11" s="713">
        <v>6.4</v>
      </c>
      <c r="BP11" s="713"/>
      <c r="BQ11" s="713"/>
      <c r="BR11" s="713"/>
      <c r="BS11" s="686" t="s">
        <v>234</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422535</v>
      </c>
      <c r="CS11" s="681"/>
      <c r="CT11" s="681"/>
      <c r="CU11" s="681"/>
      <c r="CV11" s="681"/>
      <c r="CW11" s="681"/>
      <c r="CX11" s="681"/>
      <c r="CY11" s="682"/>
      <c r="CZ11" s="713">
        <v>7.2</v>
      </c>
      <c r="DA11" s="713"/>
      <c r="DB11" s="713"/>
      <c r="DC11" s="713"/>
      <c r="DD11" s="686">
        <v>264380</v>
      </c>
      <c r="DE11" s="681"/>
      <c r="DF11" s="681"/>
      <c r="DG11" s="681"/>
      <c r="DH11" s="681"/>
      <c r="DI11" s="681"/>
      <c r="DJ11" s="681"/>
      <c r="DK11" s="681"/>
      <c r="DL11" s="681"/>
      <c r="DM11" s="681"/>
      <c r="DN11" s="681"/>
      <c r="DO11" s="681"/>
      <c r="DP11" s="682"/>
      <c r="DQ11" s="686">
        <v>177999</v>
      </c>
      <c r="DR11" s="681"/>
      <c r="DS11" s="681"/>
      <c r="DT11" s="681"/>
      <c r="DU11" s="681"/>
      <c r="DV11" s="681"/>
      <c r="DW11" s="681"/>
      <c r="DX11" s="681"/>
      <c r="DY11" s="681"/>
      <c r="DZ11" s="681"/>
      <c r="EA11" s="681"/>
      <c r="EB11" s="681"/>
      <c r="EC11" s="726"/>
    </row>
    <row r="12" spans="2:143" ht="11.25" customHeight="1">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234</v>
      </c>
      <c r="AA12" s="713"/>
      <c r="AB12" s="713"/>
      <c r="AC12" s="713"/>
      <c r="AD12" s="714" t="s">
        <v>234</v>
      </c>
      <c r="AE12" s="714"/>
      <c r="AF12" s="714"/>
      <c r="AG12" s="714"/>
      <c r="AH12" s="714"/>
      <c r="AI12" s="714"/>
      <c r="AJ12" s="714"/>
      <c r="AK12" s="714"/>
      <c r="AL12" s="683" t="s">
        <v>234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44483</v>
      </c>
      <c r="BH12" s="681"/>
      <c r="BI12" s="681"/>
      <c r="BJ12" s="681"/>
      <c r="BK12" s="681"/>
      <c r="BL12" s="681"/>
      <c r="BM12" s="681"/>
      <c r="BN12" s="682"/>
      <c r="BO12" s="713">
        <v>53.6</v>
      </c>
      <c r="BP12" s="713"/>
      <c r="BQ12" s="713"/>
      <c r="BR12" s="713"/>
      <c r="BS12" s="686">
        <v>6</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82874</v>
      </c>
      <c r="CS12" s="681"/>
      <c r="CT12" s="681"/>
      <c r="CU12" s="681"/>
      <c r="CV12" s="681"/>
      <c r="CW12" s="681"/>
      <c r="CX12" s="681"/>
      <c r="CY12" s="682"/>
      <c r="CZ12" s="713">
        <v>1.4</v>
      </c>
      <c r="DA12" s="713"/>
      <c r="DB12" s="713"/>
      <c r="DC12" s="713"/>
      <c r="DD12" s="686">
        <v>19860</v>
      </c>
      <c r="DE12" s="681"/>
      <c r="DF12" s="681"/>
      <c r="DG12" s="681"/>
      <c r="DH12" s="681"/>
      <c r="DI12" s="681"/>
      <c r="DJ12" s="681"/>
      <c r="DK12" s="681"/>
      <c r="DL12" s="681"/>
      <c r="DM12" s="681"/>
      <c r="DN12" s="681"/>
      <c r="DO12" s="681"/>
      <c r="DP12" s="682"/>
      <c r="DQ12" s="686">
        <v>56283</v>
      </c>
      <c r="DR12" s="681"/>
      <c r="DS12" s="681"/>
      <c r="DT12" s="681"/>
      <c r="DU12" s="681"/>
      <c r="DV12" s="681"/>
      <c r="DW12" s="681"/>
      <c r="DX12" s="681"/>
      <c r="DY12" s="681"/>
      <c r="DZ12" s="681"/>
      <c r="EA12" s="681"/>
      <c r="EB12" s="681"/>
      <c r="EC12" s="726"/>
    </row>
    <row r="13" spans="2:143" ht="11.25" customHeight="1">
      <c r="B13" s="677" t="s">
        <v>253</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234</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44483</v>
      </c>
      <c r="BH13" s="681"/>
      <c r="BI13" s="681"/>
      <c r="BJ13" s="681"/>
      <c r="BK13" s="681"/>
      <c r="BL13" s="681"/>
      <c r="BM13" s="681"/>
      <c r="BN13" s="682"/>
      <c r="BO13" s="713">
        <v>53.6</v>
      </c>
      <c r="BP13" s="713"/>
      <c r="BQ13" s="713"/>
      <c r="BR13" s="713"/>
      <c r="BS13" s="686">
        <v>6</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1040286</v>
      </c>
      <c r="CS13" s="681"/>
      <c r="CT13" s="681"/>
      <c r="CU13" s="681"/>
      <c r="CV13" s="681"/>
      <c r="CW13" s="681"/>
      <c r="CX13" s="681"/>
      <c r="CY13" s="682"/>
      <c r="CZ13" s="713">
        <v>17.8</v>
      </c>
      <c r="DA13" s="713"/>
      <c r="DB13" s="713"/>
      <c r="DC13" s="713"/>
      <c r="DD13" s="686">
        <v>992379</v>
      </c>
      <c r="DE13" s="681"/>
      <c r="DF13" s="681"/>
      <c r="DG13" s="681"/>
      <c r="DH13" s="681"/>
      <c r="DI13" s="681"/>
      <c r="DJ13" s="681"/>
      <c r="DK13" s="681"/>
      <c r="DL13" s="681"/>
      <c r="DM13" s="681"/>
      <c r="DN13" s="681"/>
      <c r="DO13" s="681"/>
      <c r="DP13" s="682"/>
      <c r="DQ13" s="686">
        <v>91999</v>
      </c>
      <c r="DR13" s="681"/>
      <c r="DS13" s="681"/>
      <c r="DT13" s="681"/>
      <c r="DU13" s="681"/>
      <c r="DV13" s="681"/>
      <c r="DW13" s="681"/>
      <c r="DX13" s="681"/>
      <c r="DY13" s="681"/>
      <c r="DZ13" s="681"/>
      <c r="EA13" s="681"/>
      <c r="EB13" s="681"/>
      <c r="EC13" s="726"/>
    </row>
    <row r="14" spans="2:143" ht="11.25" customHeight="1">
      <c r="B14" s="677" t="s">
        <v>256</v>
      </c>
      <c r="C14" s="678"/>
      <c r="D14" s="678"/>
      <c r="E14" s="678"/>
      <c r="F14" s="678"/>
      <c r="G14" s="678"/>
      <c r="H14" s="678"/>
      <c r="I14" s="678"/>
      <c r="J14" s="678"/>
      <c r="K14" s="678"/>
      <c r="L14" s="678"/>
      <c r="M14" s="678"/>
      <c r="N14" s="678"/>
      <c r="O14" s="678"/>
      <c r="P14" s="678"/>
      <c r="Q14" s="679"/>
      <c r="R14" s="680" t="s">
        <v>234</v>
      </c>
      <c r="S14" s="681"/>
      <c r="T14" s="681"/>
      <c r="U14" s="681"/>
      <c r="V14" s="681"/>
      <c r="W14" s="681"/>
      <c r="X14" s="681"/>
      <c r="Y14" s="682"/>
      <c r="Z14" s="713" t="s">
        <v>234</v>
      </c>
      <c r="AA14" s="713"/>
      <c r="AB14" s="713"/>
      <c r="AC14" s="713"/>
      <c r="AD14" s="714" t="s">
        <v>234</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3136</v>
      </c>
      <c r="BH14" s="681"/>
      <c r="BI14" s="681"/>
      <c r="BJ14" s="681"/>
      <c r="BK14" s="681"/>
      <c r="BL14" s="681"/>
      <c r="BM14" s="681"/>
      <c r="BN14" s="682"/>
      <c r="BO14" s="713">
        <v>3.8</v>
      </c>
      <c r="BP14" s="713"/>
      <c r="BQ14" s="713"/>
      <c r="BR14" s="713"/>
      <c r="BS14" s="686">
        <v>16</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79274</v>
      </c>
      <c r="CS14" s="681"/>
      <c r="CT14" s="681"/>
      <c r="CU14" s="681"/>
      <c r="CV14" s="681"/>
      <c r="CW14" s="681"/>
      <c r="CX14" s="681"/>
      <c r="CY14" s="682"/>
      <c r="CZ14" s="713">
        <v>1.4</v>
      </c>
      <c r="DA14" s="713"/>
      <c r="DB14" s="713"/>
      <c r="DC14" s="713"/>
      <c r="DD14" s="686">
        <v>52621</v>
      </c>
      <c r="DE14" s="681"/>
      <c r="DF14" s="681"/>
      <c r="DG14" s="681"/>
      <c r="DH14" s="681"/>
      <c r="DI14" s="681"/>
      <c r="DJ14" s="681"/>
      <c r="DK14" s="681"/>
      <c r="DL14" s="681"/>
      <c r="DM14" s="681"/>
      <c r="DN14" s="681"/>
      <c r="DO14" s="681"/>
      <c r="DP14" s="682"/>
      <c r="DQ14" s="686">
        <v>25194</v>
      </c>
      <c r="DR14" s="681"/>
      <c r="DS14" s="681"/>
      <c r="DT14" s="681"/>
      <c r="DU14" s="681"/>
      <c r="DV14" s="681"/>
      <c r="DW14" s="681"/>
      <c r="DX14" s="681"/>
      <c r="DY14" s="681"/>
      <c r="DZ14" s="681"/>
      <c r="EA14" s="681"/>
      <c r="EB14" s="681"/>
      <c r="EC14" s="726"/>
    </row>
    <row r="15" spans="2:143" ht="11.25" customHeight="1">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234</v>
      </c>
      <c r="AA15" s="713"/>
      <c r="AB15" s="713"/>
      <c r="AC15" s="713"/>
      <c r="AD15" s="714" t="s">
        <v>234</v>
      </c>
      <c r="AE15" s="714"/>
      <c r="AF15" s="714"/>
      <c r="AG15" s="714"/>
      <c r="AH15" s="714"/>
      <c r="AI15" s="714"/>
      <c r="AJ15" s="714"/>
      <c r="AK15" s="714"/>
      <c r="AL15" s="683" t="s">
        <v>234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2801</v>
      </c>
      <c r="BH15" s="681"/>
      <c r="BI15" s="681"/>
      <c r="BJ15" s="681"/>
      <c r="BK15" s="681"/>
      <c r="BL15" s="681"/>
      <c r="BM15" s="681"/>
      <c r="BN15" s="682"/>
      <c r="BO15" s="713">
        <v>3.4</v>
      </c>
      <c r="BP15" s="713"/>
      <c r="BQ15" s="713"/>
      <c r="BR15" s="713"/>
      <c r="BS15" s="686" t="s">
        <v>234</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415855</v>
      </c>
      <c r="CS15" s="681"/>
      <c r="CT15" s="681"/>
      <c r="CU15" s="681"/>
      <c r="CV15" s="681"/>
      <c r="CW15" s="681"/>
      <c r="CX15" s="681"/>
      <c r="CY15" s="682"/>
      <c r="CZ15" s="713">
        <v>7.1</v>
      </c>
      <c r="DA15" s="713"/>
      <c r="DB15" s="713"/>
      <c r="DC15" s="713"/>
      <c r="DD15" s="686">
        <v>246549</v>
      </c>
      <c r="DE15" s="681"/>
      <c r="DF15" s="681"/>
      <c r="DG15" s="681"/>
      <c r="DH15" s="681"/>
      <c r="DI15" s="681"/>
      <c r="DJ15" s="681"/>
      <c r="DK15" s="681"/>
      <c r="DL15" s="681"/>
      <c r="DM15" s="681"/>
      <c r="DN15" s="681"/>
      <c r="DO15" s="681"/>
      <c r="DP15" s="682"/>
      <c r="DQ15" s="686">
        <v>162588</v>
      </c>
      <c r="DR15" s="681"/>
      <c r="DS15" s="681"/>
      <c r="DT15" s="681"/>
      <c r="DU15" s="681"/>
      <c r="DV15" s="681"/>
      <c r="DW15" s="681"/>
      <c r="DX15" s="681"/>
      <c r="DY15" s="681"/>
      <c r="DZ15" s="681"/>
      <c r="EA15" s="681"/>
      <c r="EB15" s="681"/>
      <c r="EC15" s="726"/>
    </row>
    <row r="16" spans="2:143" ht="11.25" customHeight="1">
      <c r="B16" s="677" t="s">
        <v>262</v>
      </c>
      <c r="C16" s="678"/>
      <c r="D16" s="678"/>
      <c r="E16" s="678"/>
      <c r="F16" s="678"/>
      <c r="G16" s="678"/>
      <c r="H16" s="678"/>
      <c r="I16" s="678"/>
      <c r="J16" s="678"/>
      <c r="K16" s="678"/>
      <c r="L16" s="678"/>
      <c r="M16" s="678"/>
      <c r="N16" s="678"/>
      <c r="O16" s="678"/>
      <c r="P16" s="678"/>
      <c r="Q16" s="679"/>
      <c r="R16" s="680">
        <v>1127</v>
      </c>
      <c r="S16" s="681"/>
      <c r="T16" s="681"/>
      <c r="U16" s="681"/>
      <c r="V16" s="681"/>
      <c r="W16" s="681"/>
      <c r="X16" s="681"/>
      <c r="Y16" s="682"/>
      <c r="Z16" s="713">
        <v>0</v>
      </c>
      <c r="AA16" s="713"/>
      <c r="AB16" s="713"/>
      <c r="AC16" s="713"/>
      <c r="AD16" s="714">
        <v>1127</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234</v>
      </c>
      <c r="BP16" s="713"/>
      <c r="BQ16" s="713"/>
      <c r="BR16" s="713"/>
      <c r="BS16" s="686" t="s">
        <v>234</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323856</v>
      </c>
      <c r="CS16" s="681"/>
      <c r="CT16" s="681"/>
      <c r="CU16" s="681"/>
      <c r="CV16" s="681"/>
      <c r="CW16" s="681"/>
      <c r="CX16" s="681"/>
      <c r="CY16" s="682"/>
      <c r="CZ16" s="713">
        <v>5.5</v>
      </c>
      <c r="DA16" s="713"/>
      <c r="DB16" s="713"/>
      <c r="DC16" s="713"/>
      <c r="DD16" s="686" t="s">
        <v>234</v>
      </c>
      <c r="DE16" s="681"/>
      <c r="DF16" s="681"/>
      <c r="DG16" s="681"/>
      <c r="DH16" s="681"/>
      <c r="DI16" s="681"/>
      <c r="DJ16" s="681"/>
      <c r="DK16" s="681"/>
      <c r="DL16" s="681"/>
      <c r="DM16" s="681"/>
      <c r="DN16" s="681"/>
      <c r="DO16" s="681"/>
      <c r="DP16" s="682"/>
      <c r="DQ16" s="686">
        <v>14738</v>
      </c>
      <c r="DR16" s="681"/>
      <c r="DS16" s="681"/>
      <c r="DT16" s="681"/>
      <c r="DU16" s="681"/>
      <c r="DV16" s="681"/>
      <c r="DW16" s="681"/>
      <c r="DX16" s="681"/>
      <c r="DY16" s="681"/>
      <c r="DZ16" s="681"/>
      <c r="EA16" s="681"/>
      <c r="EB16" s="681"/>
      <c r="EC16" s="726"/>
    </row>
    <row r="17" spans="2:133" ht="11.25" customHeight="1">
      <c r="B17" s="677" t="s">
        <v>265</v>
      </c>
      <c r="C17" s="678"/>
      <c r="D17" s="678"/>
      <c r="E17" s="678"/>
      <c r="F17" s="678"/>
      <c r="G17" s="678"/>
      <c r="H17" s="678"/>
      <c r="I17" s="678"/>
      <c r="J17" s="678"/>
      <c r="K17" s="678"/>
      <c r="L17" s="678"/>
      <c r="M17" s="678"/>
      <c r="N17" s="678"/>
      <c r="O17" s="678"/>
      <c r="P17" s="678"/>
      <c r="Q17" s="679"/>
      <c r="R17" s="680">
        <v>399</v>
      </c>
      <c r="S17" s="681"/>
      <c r="T17" s="681"/>
      <c r="U17" s="681"/>
      <c r="V17" s="681"/>
      <c r="W17" s="681"/>
      <c r="X17" s="681"/>
      <c r="Y17" s="682"/>
      <c r="Z17" s="713">
        <v>0</v>
      </c>
      <c r="AA17" s="713"/>
      <c r="AB17" s="713"/>
      <c r="AC17" s="713"/>
      <c r="AD17" s="714">
        <v>399</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713" t="s">
        <v>234</v>
      </c>
      <c r="BP17" s="713"/>
      <c r="BQ17" s="713"/>
      <c r="BR17" s="713"/>
      <c r="BS17" s="686" t="s">
        <v>234</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630157</v>
      </c>
      <c r="CS17" s="681"/>
      <c r="CT17" s="681"/>
      <c r="CU17" s="681"/>
      <c r="CV17" s="681"/>
      <c r="CW17" s="681"/>
      <c r="CX17" s="681"/>
      <c r="CY17" s="682"/>
      <c r="CZ17" s="713">
        <v>10.8</v>
      </c>
      <c r="DA17" s="713"/>
      <c r="DB17" s="713"/>
      <c r="DC17" s="713"/>
      <c r="DD17" s="686" t="s">
        <v>234</v>
      </c>
      <c r="DE17" s="681"/>
      <c r="DF17" s="681"/>
      <c r="DG17" s="681"/>
      <c r="DH17" s="681"/>
      <c r="DI17" s="681"/>
      <c r="DJ17" s="681"/>
      <c r="DK17" s="681"/>
      <c r="DL17" s="681"/>
      <c r="DM17" s="681"/>
      <c r="DN17" s="681"/>
      <c r="DO17" s="681"/>
      <c r="DP17" s="682"/>
      <c r="DQ17" s="686">
        <v>630157</v>
      </c>
      <c r="DR17" s="681"/>
      <c r="DS17" s="681"/>
      <c r="DT17" s="681"/>
      <c r="DU17" s="681"/>
      <c r="DV17" s="681"/>
      <c r="DW17" s="681"/>
      <c r="DX17" s="681"/>
      <c r="DY17" s="681"/>
      <c r="DZ17" s="681"/>
      <c r="EA17" s="681"/>
      <c r="EB17" s="681"/>
      <c r="EC17" s="726"/>
    </row>
    <row r="18" spans="2:133" ht="11.25" customHeight="1">
      <c r="B18" s="677" t="s">
        <v>268</v>
      </c>
      <c r="C18" s="678"/>
      <c r="D18" s="678"/>
      <c r="E18" s="678"/>
      <c r="F18" s="678"/>
      <c r="G18" s="678"/>
      <c r="H18" s="678"/>
      <c r="I18" s="678"/>
      <c r="J18" s="678"/>
      <c r="K18" s="678"/>
      <c r="L18" s="678"/>
      <c r="M18" s="678"/>
      <c r="N18" s="678"/>
      <c r="O18" s="678"/>
      <c r="P18" s="678"/>
      <c r="Q18" s="679"/>
      <c r="R18" s="680">
        <v>620</v>
      </c>
      <c r="S18" s="681"/>
      <c r="T18" s="681"/>
      <c r="U18" s="681"/>
      <c r="V18" s="681"/>
      <c r="W18" s="681"/>
      <c r="X18" s="681"/>
      <c r="Y18" s="682"/>
      <c r="Z18" s="713">
        <v>0</v>
      </c>
      <c r="AA18" s="713"/>
      <c r="AB18" s="713"/>
      <c r="AC18" s="713"/>
      <c r="AD18" s="714">
        <v>620</v>
      </c>
      <c r="AE18" s="714"/>
      <c r="AF18" s="714"/>
      <c r="AG18" s="714"/>
      <c r="AH18" s="714"/>
      <c r="AI18" s="714"/>
      <c r="AJ18" s="714"/>
      <c r="AK18" s="714"/>
      <c r="AL18" s="683">
        <v>0</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234</v>
      </c>
      <c r="BP18" s="713"/>
      <c r="BQ18" s="713"/>
      <c r="BR18" s="713"/>
      <c r="BS18" s="686" t="s">
        <v>234</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v>3599</v>
      </c>
      <c r="CS18" s="681"/>
      <c r="CT18" s="681"/>
      <c r="CU18" s="681"/>
      <c r="CV18" s="681"/>
      <c r="CW18" s="681"/>
      <c r="CX18" s="681"/>
      <c r="CY18" s="682"/>
      <c r="CZ18" s="713">
        <v>0.1</v>
      </c>
      <c r="DA18" s="713"/>
      <c r="DB18" s="713"/>
      <c r="DC18" s="713"/>
      <c r="DD18" s="686" t="s">
        <v>234</v>
      </c>
      <c r="DE18" s="681"/>
      <c r="DF18" s="681"/>
      <c r="DG18" s="681"/>
      <c r="DH18" s="681"/>
      <c r="DI18" s="681"/>
      <c r="DJ18" s="681"/>
      <c r="DK18" s="681"/>
      <c r="DL18" s="681"/>
      <c r="DM18" s="681"/>
      <c r="DN18" s="681"/>
      <c r="DO18" s="681"/>
      <c r="DP18" s="682"/>
      <c r="DQ18" s="686">
        <v>3599</v>
      </c>
      <c r="DR18" s="681"/>
      <c r="DS18" s="681"/>
      <c r="DT18" s="681"/>
      <c r="DU18" s="681"/>
      <c r="DV18" s="681"/>
      <c r="DW18" s="681"/>
      <c r="DX18" s="681"/>
      <c r="DY18" s="681"/>
      <c r="DZ18" s="681"/>
      <c r="EA18" s="681"/>
      <c r="EB18" s="681"/>
      <c r="EC18" s="726"/>
    </row>
    <row r="19" spans="2:133" ht="11.25" customHeight="1">
      <c r="B19" s="677" t="s">
        <v>271</v>
      </c>
      <c r="C19" s="678"/>
      <c r="D19" s="678"/>
      <c r="E19" s="678"/>
      <c r="F19" s="678"/>
      <c r="G19" s="678"/>
      <c r="H19" s="678"/>
      <c r="I19" s="678"/>
      <c r="J19" s="678"/>
      <c r="K19" s="678"/>
      <c r="L19" s="678"/>
      <c r="M19" s="678"/>
      <c r="N19" s="678"/>
      <c r="O19" s="678"/>
      <c r="P19" s="678"/>
      <c r="Q19" s="679"/>
      <c r="R19" s="680" t="s">
        <v>234</v>
      </c>
      <c r="S19" s="681"/>
      <c r="T19" s="681"/>
      <c r="U19" s="681"/>
      <c r="V19" s="681"/>
      <c r="W19" s="681"/>
      <c r="X19" s="681"/>
      <c r="Y19" s="682"/>
      <c r="Z19" s="713" t="s">
        <v>272</v>
      </c>
      <c r="AA19" s="713"/>
      <c r="AB19" s="713"/>
      <c r="AC19" s="713"/>
      <c r="AD19" s="714" t="s">
        <v>234</v>
      </c>
      <c r="AE19" s="714"/>
      <c r="AF19" s="714"/>
      <c r="AG19" s="714"/>
      <c r="AH19" s="714"/>
      <c r="AI19" s="714"/>
      <c r="AJ19" s="714"/>
      <c r="AK19" s="714"/>
      <c r="AL19" s="683" t="s">
        <v>234</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234</v>
      </c>
      <c r="BH19" s="681"/>
      <c r="BI19" s="681"/>
      <c r="BJ19" s="681"/>
      <c r="BK19" s="681"/>
      <c r="BL19" s="681"/>
      <c r="BM19" s="681"/>
      <c r="BN19" s="682"/>
      <c r="BO19" s="713" t="s">
        <v>272</v>
      </c>
      <c r="BP19" s="713"/>
      <c r="BQ19" s="713"/>
      <c r="BR19" s="713"/>
      <c r="BS19" s="686" t="s">
        <v>234</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272</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6"/>
    </row>
    <row r="20" spans="2:133" ht="11.25" customHeight="1">
      <c r="B20" s="677" t="s">
        <v>275</v>
      </c>
      <c r="C20" s="678"/>
      <c r="D20" s="678"/>
      <c r="E20" s="678"/>
      <c r="F20" s="678"/>
      <c r="G20" s="678"/>
      <c r="H20" s="678"/>
      <c r="I20" s="678"/>
      <c r="J20" s="678"/>
      <c r="K20" s="678"/>
      <c r="L20" s="678"/>
      <c r="M20" s="678"/>
      <c r="N20" s="678"/>
      <c r="O20" s="678"/>
      <c r="P20" s="678"/>
      <c r="Q20" s="679"/>
      <c r="R20" s="680">
        <v>598</v>
      </c>
      <c r="S20" s="681"/>
      <c r="T20" s="681"/>
      <c r="U20" s="681"/>
      <c r="V20" s="681"/>
      <c r="W20" s="681"/>
      <c r="X20" s="681"/>
      <c r="Y20" s="682"/>
      <c r="Z20" s="713">
        <v>0</v>
      </c>
      <c r="AA20" s="713"/>
      <c r="AB20" s="713"/>
      <c r="AC20" s="713"/>
      <c r="AD20" s="714">
        <v>598</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234</v>
      </c>
      <c r="BH20" s="681"/>
      <c r="BI20" s="681"/>
      <c r="BJ20" s="681"/>
      <c r="BK20" s="681"/>
      <c r="BL20" s="681"/>
      <c r="BM20" s="681"/>
      <c r="BN20" s="682"/>
      <c r="BO20" s="713" t="s">
        <v>234</v>
      </c>
      <c r="BP20" s="713"/>
      <c r="BQ20" s="713"/>
      <c r="BR20" s="713"/>
      <c r="BS20" s="686" t="s">
        <v>234</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5856136</v>
      </c>
      <c r="CS20" s="681"/>
      <c r="CT20" s="681"/>
      <c r="CU20" s="681"/>
      <c r="CV20" s="681"/>
      <c r="CW20" s="681"/>
      <c r="CX20" s="681"/>
      <c r="CY20" s="682"/>
      <c r="CZ20" s="713">
        <v>100</v>
      </c>
      <c r="DA20" s="713"/>
      <c r="DB20" s="713"/>
      <c r="DC20" s="713"/>
      <c r="DD20" s="686">
        <v>2927796</v>
      </c>
      <c r="DE20" s="681"/>
      <c r="DF20" s="681"/>
      <c r="DG20" s="681"/>
      <c r="DH20" s="681"/>
      <c r="DI20" s="681"/>
      <c r="DJ20" s="681"/>
      <c r="DK20" s="681"/>
      <c r="DL20" s="681"/>
      <c r="DM20" s="681"/>
      <c r="DN20" s="681"/>
      <c r="DO20" s="681"/>
      <c r="DP20" s="682"/>
      <c r="DQ20" s="686">
        <v>2149353</v>
      </c>
      <c r="DR20" s="681"/>
      <c r="DS20" s="681"/>
      <c r="DT20" s="681"/>
      <c r="DU20" s="681"/>
      <c r="DV20" s="681"/>
      <c r="DW20" s="681"/>
      <c r="DX20" s="681"/>
      <c r="DY20" s="681"/>
      <c r="DZ20" s="681"/>
      <c r="EA20" s="681"/>
      <c r="EB20" s="681"/>
      <c r="EC20" s="726"/>
    </row>
    <row r="21" spans="2:133" ht="11.25" customHeight="1">
      <c r="B21" s="677" t="s">
        <v>278</v>
      </c>
      <c r="C21" s="678"/>
      <c r="D21" s="678"/>
      <c r="E21" s="678"/>
      <c r="F21" s="678"/>
      <c r="G21" s="678"/>
      <c r="H21" s="678"/>
      <c r="I21" s="678"/>
      <c r="J21" s="678"/>
      <c r="K21" s="678"/>
      <c r="L21" s="678"/>
      <c r="M21" s="678"/>
      <c r="N21" s="678"/>
      <c r="O21" s="678"/>
      <c r="P21" s="678"/>
      <c r="Q21" s="679"/>
      <c r="R21" s="680">
        <v>22</v>
      </c>
      <c r="S21" s="681"/>
      <c r="T21" s="681"/>
      <c r="U21" s="681"/>
      <c r="V21" s="681"/>
      <c r="W21" s="681"/>
      <c r="X21" s="681"/>
      <c r="Y21" s="682"/>
      <c r="Z21" s="713">
        <v>0</v>
      </c>
      <c r="AA21" s="713"/>
      <c r="AB21" s="713"/>
      <c r="AC21" s="713"/>
      <c r="AD21" s="714">
        <v>22</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234</v>
      </c>
      <c r="BH21" s="681"/>
      <c r="BI21" s="681"/>
      <c r="BJ21" s="681"/>
      <c r="BK21" s="681"/>
      <c r="BL21" s="681"/>
      <c r="BM21" s="681"/>
      <c r="BN21" s="682"/>
      <c r="BO21" s="713" t="s">
        <v>234</v>
      </c>
      <c r="BP21" s="713"/>
      <c r="BQ21" s="713"/>
      <c r="BR21" s="713"/>
      <c r="BS21" s="686" t="s">
        <v>234</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1582657</v>
      </c>
      <c r="S22" s="681"/>
      <c r="T22" s="681"/>
      <c r="U22" s="681"/>
      <c r="V22" s="681"/>
      <c r="W22" s="681"/>
      <c r="X22" s="681"/>
      <c r="Y22" s="682"/>
      <c r="Z22" s="713">
        <v>26.4</v>
      </c>
      <c r="AA22" s="713"/>
      <c r="AB22" s="713"/>
      <c r="AC22" s="713"/>
      <c r="AD22" s="714">
        <v>1281715</v>
      </c>
      <c r="AE22" s="714"/>
      <c r="AF22" s="714"/>
      <c r="AG22" s="714"/>
      <c r="AH22" s="714"/>
      <c r="AI22" s="714"/>
      <c r="AJ22" s="714"/>
      <c r="AK22" s="714"/>
      <c r="AL22" s="683">
        <v>89.9</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234</v>
      </c>
      <c r="BH22" s="681"/>
      <c r="BI22" s="681"/>
      <c r="BJ22" s="681"/>
      <c r="BK22" s="681"/>
      <c r="BL22" s="681"/>
      <c r="BM22" s="681"/>
      <c r="BN22" s="682"/>
      <c r="BO22" s="713" t="s">
        <v>234</v>
      </c>
      <c r="BP22" s="713"/>
      <c r="BQ22" s="713"/>
      <c r="BR22" s="713"/>
      <c r="BS22" s="686" t="s">
        <v>234</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1281715</v>
      </c>
      <c r="S23" s="681"/>
      <c r="T23" s="681"/>
      <c r="U23" s="681"/>
      <c r="V23" s="681"/>
      <c r="W23" s="681"/>
      <c r="X23" s="681"/>
      <c r="Y23" s="682"/>
      <c r="Z23" s="713">
        <v>21.4</v>
      </c>
      <c r="AA23" s="713"/>
      <c r="AB23" s="713"/>
      <c r="AC23" s="713"/>
      <c r="AD23" s="714">
        <v>1281715</v>
      </c>
      <c r="AE23" s="714"/>
      <c r="AF23" s="714"/>
      <c r="AG23" s="714"/>
      <c r="AH23" s="714"/>
      <c r="AI23" s="714"/>
      <c r="AJ23" s="714"/>
      <c r="AK23" s="714"/>
      <c r="AL23" s="683">
        <v>89.9</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234</v>
      </c>
      <c r="BH23" s="681"/>
      <c r="BI23" s="681"/>
      <c r="BJ23" s="681"/>
      <c r="BK23" s="681"/>
      <c r="BL23" s="681"/>
      <c r="BM23" s="681"/>
      <c r="BN23" s="682"/>
      <c r="BO23" s="713" t="s">
        <v>234</v>
      </c>
      <c r="BP23" s="713"/>
      <c r="BQ23" s="713"/>
      <c r="BR23" s="713"/>
      <c r="BS23" s="686" t="s">
        <v>234</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300942</v>
      </c>
      <c r="S24" s="681"/>
      <c r="T24" s="681"/>
      <c r="U24" s="681"/>
      <c r="V24" s="681"/>
      <c r="W24" s="681"/>
      <c r="X24" s="681"/>
      <c r="Y24" s="682"/>
      <c r="Z24" s="713">
        <v>5</v>
      </c>
      <c r="AA24" s="713"/>
      <c r="AB24" s="713"/>
      <c r="AC24" s="713"/>
      <c r="AD24" s="714" t="s">
        <v>234</v>
      </c>
      <c r="AE24" s="714"/>
      <c r="AF24" s="714"/>
      <c r="AG24" s="714"/>
      <c r="AH24" s="714"/>
      <c r="AI24" s="714"/>
      <c r="AJ24" s="714"/>
      <c r="AK24" s="714"/>
      <c r="AL24" s="683" t="s">
        <v>234</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234</v>
      </c>
      <c r="BH24" s="681"/>
      <c r="BI24" s="681"/>
      <c r="BJ24" s="681"/>
      <c r="BK24" s="681"/>
      <c r="BL24" s="681"/>
      <c r="BM24" s="681"/>
      <c r="BN24" s="682"/>
      <c r="BO24" s="713" t="s">
        <v>234</v>
      </c>
      <c r="BP24" s="713"/>
      <c r="BQ24" s="713"/>
      <c r="BR24" s="713"/>
      <c r="BS24" s="686" t="s">
        <v>234</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1240782</v>
      </c>
      <c r="CS24" s="736"/>
      <c r="CT24" s="736"/>
      <c r="CU24" s="736"/>
      <c r="CV24" s="736"/>
      <c r="CW24" s="736"/>
      <c r="CX24" s="736"/>
      <c r="CY24" s="779"/>
      <c r="CZ24" s="780">
        <v>21.2</v>
      </c>
      <c r="DA24" s="751"/>
      <c r="DB24" s="751"/>
      <c r="DC24" s="783"/>
      <c r="DD24" s="778">
        <v>1074851</v>
      </c>
      <c r="DE24" s="736"/>
      <c r="DF24" s="736"/>
      <c r="DG24" s="736"/>
      <c r="DH24" s="736"/>
      <c r="DI24" s="736"/>
      <c r="DJ24" s="736"/>
      <c r="DK24" s="779"/>
      <c r="DL24" s="778">
        <v>832056</v>
      </c>
      <c r="DM24" s="736"/>
      <c r="DN24" s="736"/>
      <c r="DO24" s="736"/>
      <c r="DP24" s="736"/>
      <c r="DQ24" s="736"/>
      <c r="DR24" s="736"/>
      <c r="DS24" s="736"/>
      <c r="DT24" s="736"/>
      <c r="DU24" s="736"/>
      <c r="DV24" s="779"/>
      <c r="DW24" s="780">
        <v>57</v>
      </c>
      <c r="DX24" s="751"/>
      <c r="DY24" s="751"/>
      <c r="DZ24" s="751"/>
      <c r="EA24" s="751"/>
      <c r="EB24" s="751"/>
      <c r="EC24" s="781"/>
    </row>
    <row r="25" spans="2:133" ht="11.25" customHeight="1">
      <c r="B25" s="677" t="s">
        <v>293</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234</v>
      </c>
      <c r="AA25" s="713"/>
      <c r="AB25" s="713"/>
      <c r="AC25" s="713"/>
      <c r="AD25" s="714" t="s">
        <v>234</v>
      </c>
      <c r="AE25" s="714"/>
      <c r="AF25" s="714"/>
      <c r="AG25" s="714"/>
      <c r="AH25" s="714"/>
      <c r="AI25" s="714"/>
      <c r="AJ25" s="714"/>
      <c r="AK25" s="714"/>
      <c r="AL25" s="683" t="s">
        <v>234</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556929</v>
      </c>
      <c r="CS25" s="699"/>
      <c r="CT25" s="699"/>
      <c r="CU25" s="699"/>
      <c r="CV25" s="699"/>
      <c r="CW25" s="699"/>
      <c r="CX25" s="699"/>
      <c r="CY25" s="700"/>
      <c r="CZ25" s="683">
        <v>9.5</v>
      </c>
      <c r="DA25" s="701"/>
      <c r="DB25" s="701"/>
      <c r="DC25" s="702"/>
      <c r="DD25" s="686">
        <v>423856</v>
      </c>
      <c r="DE25" s="699"/>
      <c r="DF25" s="699"/>
      <c r="DG25" s="699"/>
      <c r="DH25" s="699"/>
      <c r="DI25" s="699"/>
      <c r="DJ25" s="699"/>
      <c r="DK25" s="700"/>
      <c r="DL25" s="686">
        <v>377092</v>
      </c>
      <c r="DM25" s="699"/>
      <c r="DN25" s="699"/>
      <c r="DO25" s="699"/>
      <c r="DP25" s="699"/>
      <c r="DQ25" s="699"/>
      <c r="DR25" s="699"/>
      <c r="DS25" s="699"/>
      <c r="DT25" s="699"/>
      <c r="DU25" s="699"/>
      <c r="DV25" s="700"/>
      <c r="DW25" s="683">
        <v>25.8</v>
      </c>
      <c r="DX25" s="701"/>
      <c r="DY25" s="701"/>
      <c r="DZ25" s="701"/>
      <c r="EA25" s="701"/>
      <c r="EB25" s="701"/>
      <c r="EC25" s="719"/>
    </row>
    <row r="26" spans="2:133" ht="11.25" customHeight="1">
      <c r="B26" s="677" t="s">
        <v>296</v>
      </c>
      <c r="C26" s="678"/>
      <c r="D26" s="678"/>
      <c r="E26" s="678"/>
      <c r="F26" s="678"/>
      <c r="G26" s="678"/>
      <c r="H26" s="678"/>
      <c r="I26" s="678"/>
      <c r="J26" s="678"/>
      <c r="K26" s="678"/>
      <c r="L26" s="678"/>
      <c r="M26" s="678"/>
      <c r="N26" s="678"/>
      <c r="O26" s="678"/>
      <c r="P26" s="678"/>
      <c r="Q26" s="679"/>
      <c r="R26" s="680">
        <v>1709351</v>
      </c>
      <c r="S26" s="681"/>
      <c r="T26" s="681"/>
      <c r="U26" s="681"/>
      <c r="V26" s="681"/>
      <c r="W26" s="681"/>
      <c r="X26" s="681"/>
      <c r="Y26" s="682"/>
      <c r="Z26" s="713">
        <v>28.6</v>
      </c>
      <c r="AA26" s="713"/>
      <c r="AB26" s="713"/>
      <c r="AC26" s="713"/>
      <c r="AD26" s="714">
        <v>1408409</v>
      </c>
      <c r="AE26" s="714"/>
      <c r="AF26" s="714"/>
      <c r="AG26" s="714"/>
      <c r="AH26" s="714"/>
      <c r="AI26" s="714"/>
      <c r="AJ26" s="714"/>
      <c r="AK26" s="714"/>
      <c r="AL26" s="683">
        <v>98.8</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234</v>
      </c>
      <c r="BH26" s="681"/>
      <c r="BI26" s="681"/>
      <c r="BJ26" s="681"/>
      <c r="BK26" s="681"/>
      <c r="BL26" s="681"/>
      <c r="BM26" s="681"/>
      <c r="BN26" s="682"/>
      <c r="BO26" s="713" t="s">
        <v>234</v>
      </c>
      <c r="BP26" s="713"/>
      <c r="BQ26" s="713"/>
      <c r="BR26" s="713"/>
      <c r="BS26" s="686" t="s">
        <v>128</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207963</v>
      </c>
      <c r="CS26" s="681"/>
      <c r="CT26" s="681"/>
      <c r="CU26" s="681"/>
      <c r="CV26" s="681"/>
      <c r="CW26" s="681"/>
      <c r="CX26" s="681"/>
      <c r="CY26" s="682"/>
      <c r="CZ26" s="683">
        <v>3.6</v>
      </c>
      <c r="DA26" s="701"/>
      <c r="DB26" s="701"/>
      <c r="DC26" s="702"/>
      <c r="DD26" s="686">
        <v>132060</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19"/>
    </row>
    <row r="27" spans="2:133" ht="11.25" customHeight="1">
      <c r="B27" s="677" t="s">
        <v>299</v>
      </c>
      <c r="C27" s="678"/>
      <c r="D27" s="678"/>
      <c r="E27" s="678"/>
      <c r="F27" s="678"/>
      <c r="G27" s="678"/>
      <c r="H27" s="678"/>
      <c r="I27" s="678"/>
      <c r="J27" s="678"/>
      <c r="K27" s="678"/>
      <c r="L27" s="678"/>
      <c r="M27" s="678"/>
      <c r="N27" s="678"/>
      <c r="O27" s="678"/>
      <c r="P27" s="678"/>
      <c r="Q27" s="679"/>
      <c r="R27" s="680" t="s">
        <v>234</v>
      </c>
      <c r="S27" s="681"/>
      <c r="T27" s="681"/>
      <c r="U27" s="681"/>
      <c r="V27" s="681"/>
      <c r="W27" s="681"/>
      <c r="X27" s="681"/>
      <c r="Y27" s="682"/>
      <c r="Z27" s="713" t="s">
        <v>128</v>
      </c>
      <c r="AA27" s="713"/>
      <c r="AB27" s="713"/>
      <c r="AC27" s="713"/>
      <c r="AD27" s="714" t="s">
        <v>234</v>
      </c>
      <c r="AE27" s="714"/>
      <c r="AF27" s="714"/>
      <c r="AG27" s="714"/>
      <c r="AH27" s="714"/>
      <c r="AI27" s="714"/>
      <c r="AJ27" s="714"/>
      <c r="AK27" s="714"/>
      <c r="AL27" s="683" t="s">
        <v>272</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83012</v>
      </c>
      <c r="BH27" s="681"/>
      <c r="BI27" s="681"/>
      <c r="BJ27" s="681"/>
      <c r="BK27" s="681"/>
      <c r="BL27" s="681"/>
      <c r="BM27" s="681"/>
      <c r="BN27" s="682"/>
      <c r="BO27" s="713">
        <v>100</v>
      </c>
      <c r="BP27" s="713"/>
      <c r="BQ27" s="713"/>
      <c r="BR27" s="713"/>
      <c r="BS27" s="686">
        <v>192</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53696</v>
      </c>
      <c r="CS27" s="699"/>
      <c r="CT27" s="699"/>
      <c r="CU27" s="699"/>
      <c r="CV27" s="699"/>
      <c r="CW27" s="699"/>
      <c r="CX27" s="699"/>
      <c r="CY27" s="700"/>
      <c r="CZ27" s="683">
        <v>0.9</v>
      </c>
      <c r="DA27" s="701"/>
      <c r="DB27" s="701"/>
      <c r="DC27" s="702"/>
      <c r="DD27" s="686">
        <v>20838</v>
      </c>
      <c r="DE27" s="699"/>
      <c r="DF27" s="699"/>
      <c r="DG27" s="699"/>
      <c r="DH27" s="699"/>
      <c r="DI27" s="699"/>
      <c r="DJ27" s="699"/>
      <c r="DK27" s="700"/>
      <c r="DL27" s="686">
        <v>20372</v>
      </c>
      <c r="DM27" s="699"/>
      <c r="DN27" s="699"/>
      <c r="DO27" s="699"/>
      <c r="DP27" s="699"/>
      <c r="DQ27" s="699"/>
      <c r="DR27" s="699"/>
      <c r="DS27" s="699"/>
      <c r="DT27" s="699"/>
      <c r="DU27" s="699"/>
      <c r="DV27" s="700"/>
      <c r="DW27" s="683">
        <v>1.4</v>
      </c>
      <c r="DX27" s="701"/>
      <c r="DY27" s="701"/>
      <c r="DZ27" s="701"/>
      <c r="EA27" s="701"/>
      <c r="EB27" s="701"/>
      <c r="EC27" s="719"/>
    </row>
    <row r="28" spans="2:133" ht="11.25" customHeight="1">
      <c r="B28" s="677" t="s">
        <v>302</v>
      </c>
      <c r="C28" s="678"/>
      <c r="D28" s="678"/>
      <c r="E28" s="678"/>
      <c r="F28" s="678"/>
      <c r="G28" s="678"/>
      <c r="H28" s="678"/>
      <c r="I28" s="678"/>
      <c r="J28" s="678"/>
      <c r="K28" s="678"/>
      <c r="L28" s="678"/>
      <c r="M28" s="678"/>
      <c r="N28" s="678"/>
      <c r="O28" s="678"/>
      <c r="P28" s="678"/>
      <c r="Q28" s="679"/>
      <c r="R28" s="680">
        <v>538</v>
      </c>
      <c r="S28" s="681"/>
      <c r="T28" s="681"/>
      <c r="U28" s="681"/>
      <c r="V28" s="681"/>
      <c r="W28" s="681"/>
      <c r="X28" s="681"/>
      <c r="Y28" s="682"/>
      <c r="Z28" s="713">
        <v>0</v>
      </c>
      <c r="AA28" s="713"/>
      <c r="AB28" s="713"/>
      <c r="AC28" s="713"/>
      <c r="AD28" s="714" t="s">
        <v>234</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630157</v>
      </c>
      <c r="CS28" s="681"/>
      <c r="CT28" s="681"/>
      <c r="CU28" s="681"/>
      <c r="CV28" s="681"/>
      <c r="CW28" s="681"/>
      <c r="CX28" s="681"/>
      <c r="CY28" s="682"/>
      <c r="CZ28" s="683">
        <v>10.8</v>
      </c>
      <c r="DA28" s="701"/>
      <c r="DB28" s="701"/>
      <c r="DC28" s="702"/>
      <c r="DD28" s="686">
        <v>630157</v>
      </c>
      <c r="DE28" s="681"/>
      <c r="DF28" s="681"/>
      <c r="DG28" s="681"/>
      <c r="DH28" s="681"/>
      <c r="DI28" s="681"/>
      <c r="DJ28" s="681"/>
      <c r="DK28" s="682"/>
      <c r="DL28" s="686">
        <v>434592</v>
      </c>
      <c r="DM28" s="681"/>
      <c r="DN28" s="681"/>
      <c r="DO28" s="681"/>
      <c r="DP28" s="681"/>
      <c r="DQ28" s="681"/>
      <c r="DR28" s="681"/>
      <c r="DS28" s="681"/>
      <c r="DT28" s="681"/>
      <c r="DU28" s="681"/>
      <c r="DV28" s="682"/>
      <c r="DW28" s="683">
        <v>29.8</v>
      </c>
      <c r="DX28" s="701"/>
      <c r="DY28" s="701"/>
      <c r="DZ28" s="701"/>
      <c r="EA28" s="701"/>
      <c r="EB28" s="701"/>
      <c r="EC28" s="719"/>
    </row>
    <row r="29" spans="2:133" ht="11.25" customHeight="1">
      <c r="B29" s="677" t="s">
        <v>304</v>
      </c>
      <c r="C29" s="678"/>
      <c r="D29" s="678"/>
      <c r="E29" s="678"/>
      <c r="F29" s="678"/>
      <c r="G29" s="678"/>
      <c r="H29" s="678"/>
      <c r="I29" s="678"/>
      <c r="J29" s="678"/>
      <c r="K29" s="678"/>
      <c r="L29" s="678"/>
      <c r="M29" s="678"/>
      <c r="N29" s="678"/>
      <c r="O29" s="678"/>
      <c r="P29" s="678"/>
      <c r="Q29" s="679"/>
      <c r="R29" s="680">
        <v>38230</v>
      </c>
      <c r="S29" s="681"/>
      <c r="T29" s="681"/>
      <c r="U29" s="681"/>
      <c r="V29" s="681"/>
      <c r="W29" s="681"/>
      <c r="X29" s="681"/>
      <c r="Y29" s="682"/>
      <c r="Z29" s="713">
        <v>0.6</v>
      </c>
      <c r="AA29" s="713"/>
      <c r="AB29" s="713"/>
      <c r="AC29" s="713"/>
      <c r="AD29" s="714">
        <v>1020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630157</v>
      </c>
      <c r="CS29" s="699"/>
      <c r="CT29" s="699"/>
      <c r="CU29" s="699"/>
      <c r="CV29" s="699"/>
      <c r="CW29" s="699"/>
      <c r="CX29" s="699"/>
      <c r="CY29" s="700"/>
      <c r="CZ29" s="683">
        <v>10.8</v>
      </c>
      <c r="DA29" s="701"/>
      <c r="DB29" s="701"/>
      <c r="DC29" s="702"/>
      <c r="DD29" s="686">
        <v>630157</v>
      </c>
      <c r="DE29" s="699"/>
      <c r="DF29" s="699"/>
      <c r="DG29" s="699"/>
      <c r="DH29" s="699"/>
      <c r="DI29" s="699"/>
      <c r="DJ29" s="699"/>
      <c r="DK29" s="700"/>
      <c r="DL29" s="686">
        <v>434592</v>
      </c>
      <c r="DM29" s="699"/>
      <c r="DN29" s="699"/>
      <c r="DO29" s="699"/>
      <c r="DP29" s="699"/>
      <c r="DQ29" s="699"/>
      <c r="DR29" s="699"/>
      <c r="DS29" s="699"/>
      <c r="DT29" s="699"/>
      <c r="DU29" s="699"/>
      <c r="DV29" s="700"/>
      <c r="DW29" s="683">
        <v>29.8</v>
      </c>
      <c r="DX29" s="701"/>
      <c r="DY29" s="701"/>
      <c r="DZ29" s="701"/>
      <c r="EA29" s="701"/>
      <c r="EB29" s="701"/>
      <c r="EC29" s="719"/>
    </row>
    <row r="30" spans="2:133" ht="11.25" customHeight="1">
      <c r="B30" s="677" t="s">
        <v>307</v>
      </c>
      <c r="C30" s="678"/>
      <c r="D30" s="678"/>
      <c r="E30" s="678"/>
      <c r="F30" s="678"/>
      <c r="G30" s="678"/>
      <c r="H30" s="678"/>
      <c r="I30" s="678"/>
      <c r="J30" s="678"/>
      <c r="K30" s="678"/>
      <c r="L30" s="678"/>
      <c r="M30" s="678"/>
      <c r="N30" s="678"/>
      <c r="O30" s="678"/>
      <c r="P30" s="678"/>
      <c r="Q30" s="679"/>
      <c r="R30" s="680">
        <v>1439</v>
      </c>
      <c r="S30" s="681"/>
      <c r="T30" s="681"/>
      <c r="U30" s="681"/>
      <c r="V30" s="681"/>
      <c r="W30" s="681"/>
      <c r="X30" s="681"/>
      <c r="Y30" s="682"/>
      <c r="Z30" s="713">
        <v>0</v>
      </c>
      <c r="AA30" s="713"/>
      <c r="AB30" s="713"/>
      <c r="AC30" s="713"/>
      <c r="AD30" s="714" t="s">
        <v>234</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603321</v>
      </c>
      <c r="CS30" s="681"/>
      <c r="CT30" s="681"/>
      <c r="CU30" s="681"/>
      <c r="CV30" s="681"/>
      <c r="CW30" s="681"/>
      <c r="CX30" s="681"/>
      <c r="CY30" s="682"/>
      <c r="CZ30" s="683">
        <v>10.3</v>
      </c>
      <c r="DA30" s="701"/>
      <c r="DB30" s="701"/>
      <c r="DC30" s="702"/>
      <c r="DD30" s="686">
        <v>603321</v>
      </c>
      <c r="DE30" s="681"/>
      <c r="DF30" s="681"/>
      <c r="DG30" s="681"/>
      <c r="DH30" s="681"/>
      <c r="DI30" s="681"/>
      <c r="DJ30" s="681"/>
      <c r="DK30" s="682"/>
      <c r="DL30" s="686">
        <v>412205</v>
      </c>
      <c r="DM30" s="681"/>
      <c r="DN30" s="681"/>
      <c r="DO30" s="681"/>
      <c r="DP30" s="681"/>
      <c r="DQ30" s="681"/>
      <c r="DR30" s="681"/>
      <c r="DS30" s="681"/>
      <c r="DT30" s="681"/>
      <c r="DU30" s="681"/>
      <c r="DV30" s="682"/>
      <c r="DW30" s="683">
        <v>28.3</v>
      </c>
      <c r="DX30" s="701"/>
      <c r="DY30" s="701"/>
      <c r="DZ30" s="701"/>
      <c r="EA30" s="701"/>
      <c r="EB30" s="701"/>
      <c r="EC30" s="719"/>
    </row>
    <row r="31" spans="2:133" ht="11.25" customHeight="1">
      <c r="B31" s="677" t="s">
        <v>311</v>
      </c>
      <c r="C31" s="678"/>
      <c r="D31" s="678"/>
      <c r="E31" s="678"/>
      <c r="F31" s="678"/>
      <c r="G31" s="678"/>
      <c r="H31" s="678"/>
      <c r="I31" s="678"/>
      <c r="J31" s="678"/>
      <c r="K31" s="678"/>
      <c r="L31" s="678"/>
      <c r="M31" s="678"/>
      <c r="N31" s="678"/>
      <c r="O31" s="678"/>
      <c r="P31" s="678"/>
      <c r="Q31" s="679"/>
      <c r="R31" s="680">
        <v>2126992</v>
      </c>
      <c r="S31" s="681"/>
      <c r="T31" s="681"/>
      <c r="U31" s="681"/>
      <c r="V31" s="681"/>
      <c r="W31" s="681"/>
      <c r="X31" s="681"/>
      <c r="Y31" s="682"/>
      <c r="Z31" s="713">
        <v>35.5</v>
      </c>
      <c r="AA31" s="713"/>
      <c r="AB31" s="713"/>
      <c r="AC31" s="713"/>
      <c r="AD31" s="714" t="s">
        <v>234</v>
      </c>
      <c r="AE31" s="714"/>
      <c r="AF31" s="714"/>
      <c r="AG31" s="714"/>
      <c r="AH31" s="714"/>
      <c r="AI31" s="714"/>
      <c r="AJ31" s="714"/>
      <c r="AK31" s="714"/>
      <c r="AL31" s="683" t="s">
        <v>234</v>
      </c>
      <c r="AM31" s="684"/>
      <c r="AN31" s="684"/>
      <c r="AO31" s="715"/>
      <c r="AP31" s="754" t="s">
        <v>312</v>
      </c>
      <c r="AQ31" s="755"/>
      <c r="AR31" s="755"/>
      <c r="AS31" s="755"/>
      <c r="AT31" s="760" t="s">
        <v>313</v>
      </c>
      <c r="AU31" s="231"/>
      <c r="AV31" s="231"/>
      <c r="AW31" s="231"/>
      <c r="AX31" s="746" t="s">
        <v>187</v>
      </c>
      <c r="AY31" s="747"/>
      <c r="AZ31" s="747"/>
      <c r="BA31" s="747"/>
      <c r="BB31" s="747"/>
      <c r="BC31" s="747"/>
      <c r="BD31" s="747"/>
      <c r="BE31" s="747"/>
      <c r="BF31" s="748"/>
      <c r="BG31" s="749">
        <v>99.4</v>
      </c>
      <c r="BH31" s="750"/>
      <c r="BI31" s="750"/>
      <c r="BJ31" s="750"/>
      <c r="BK31" s="750"/>
      <c r="BL31" s="750"/>
      <c r="BM31" s="751">
        <v>97.4</v>
      </c>
      <c r="BN31" s="750"/>
      <c r="BO31" s="750"/>
      <c r="BP31" s="750"/>
      <c r="BQ31" s="752"/>
      <c r="BR31" s="749">
        <v>99.7</v>
      </c>
      <c r="BS31" s="750"/>
      <c r="BT31" s="750"/>
      <c r="BU31" s="750"/>
      <c r="BV31" s="750"/>
      <c r="BW31" s="750"/>
      <c r="BX31" s="751">
        <v>97.6</v>
      </c>
      <c r="BY31" s="750"/>
      <c r="BZ31" s="750"/>
      <c r="CA31" s="750"/>
      <c r="CB31" s="752"/>
      <c r="CD31" s="771"/>
      <c r="CE31" s="772"/>
      <c r="CF31" s="727" t="s">
        <v>314</v>
      </c>
      <c r="CG31" s="724"/>
      <c r="CH31" s="724"/>
      <c r="CI31" s="724"/>
      <c r="CJ31" s="724"/>
      <c r="CK31" s="724"/>
      <c r="CL31" s="724"/>
      <c r="CM31" s="724"/>
      <c r="CN31" s="724"/>
      <c r="CO31" s="724"/>
      <c r="CP31" s="724"/>
      <c r="CQ31" s="725"/>
      <c r="CR31" s="680">
        <v>26836</v>
      </c>
      <c r="CS31" s="699"/>
      <c r="CT31" s="699"/>
      <c r="CU31" s="699"/>
      <c r="CV31" s="699"/>
      <c r="CW31" s="699"/>
      <c r="CX31" s="699"/>
      <c r="CY31" s="700"/>
      <c r="CZ31" s="683">
        <v>0.5</v>
      </c>
      <c r="DA31" s="701"/>
      <c r="DB31" s="701"/>
      <c r="DC31" s="702"/>
      <c r="DD31" s="686">
        <v>26836</v>
      </c>
      <c r="DE31" s="699"/>
      <c r="DF31" s="699"/>
      <c r="DG31" s="699"/>
      <c r="DH31" s="699"/>
      <c r="DI31" s="699"/>
      <c r="DJ31" s="699"/>
      <c r="DK31" s="700"/>
      <c r="DL31" s="686">
        <v>22387</v>
      </c>
      <c r="DM31" s="699"/>
      <c r="DN31" s="699"/>
      <c r="DO31" s="699"/>
      <c r="DP31" s="699"/>
      <c r="DQ31" s="699"/>
      <c r="DR31" s="699"/>
      <c r="DS31" s="699"/>
      <c r="DT31" s="699"/>
      <c r="DU31" s="699"/>
      <c r="DV31" s="700"/>
      <c r="DW31" s="683">
        <v>1.5</v>
      </c>
      <c r="DX31" s="701"/>
      <c r="DY31" s="701"/>
      <c r="DZ31" s="701"/>
      <c r="EA31" s="701"/>
      <c r="EB31" s="701"/>
      <c r="EC31" s="719"/>
    </row>
    <row r="32" spans="2:133" ht="11.25" customHeight="1">
      <c r="B32" s="763" t="s">
        <v>315</v>
      </c>
      <c r="C32" s="764"/>
      <c r="D32" s="764"/>
      <c r="E32" s="764"/>
      <c r="F32" s="764"/>
      <c r="G32" s="764"/>
      <c r="H32" s="764"/>
      <c r="I32" s="764"/>
      <c r="J32" s="764"/>
      <c r="K32" s="764"/>
      <c r="L32" s="764"/>
      <c r="M32" s="764"/>
      <c r="N32" s="764"/>
      <c r="O32" s="764"/>
      <c r="P32" s="764"/>
      <c r="Q32" s="765"/>
      <c r="R32" s="680" t="s">
        <v>234</v>
      </c>
      <c r="S32" s="681"/>
      <c r="T32" s="681"/>
      <c r="U32" s="681"/>
      <c r="V32" s="681"/>
      <c r="W32" s="681"/>
      <c r="X32" s="681"/>
      <c r="Y32" s="682"/>
      <c r="Z32" s="713" t="s">
        <v>234</v>
      </c>
      <c r="AA32" s="713"/>
      <c r="AB32" s="713"/>
      <c r="AC32" s="713"/>
      <c r="AD32" s="714" t="s">
        <v>272</v>
      </c>
      <c r="AE32" s="714"/>
      <c r="AF32" s="714"/>
      <c r="AG32" s="714"/>
      <c r="AH32" s="714"/>
      <c r="AI32" s="714"/>
      <c r="AJ32" s="714"/>
      <c r="AK32" s="714"/>
      <c r="AL32" s="683" t="s">
        <v>234</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99.5</v>
      </c>
      <c r="BH32" s="699"/>
      <c r="BI32" s="699"/>
      <c r="BJ32" s="699"/>
      <c r="BK32" s="699"/>
      <c r="BL32" s="699"/>
      <c r="BM32" s="684">
        <v>99.5</v>
      </c>
      <c r="BN32" s="745"/>
      <c r="BO32" s="745"/>
      <c r="BP32" s="745"/>
      <c r="BQ32" s="723"/>
      <c r="BR32" s="753">
        <v>100</v>
      </c>
      <c r="BS32" s="699"/>
      <c r="BT32" s="699"/>
      <c r="BU32" s="699"/>
      <c r="BV32" s="699"/>
      <c r="BW32" s="699"/>
      <c r="BX32" s="684">
        <v>99.7</v>
      </c>
      <c r="BY32" s="745"/>
      <c r="BZ32" s="745"/>
      <c r="CA32" s="745"/>
      <c r="CB32" s="723"/>
      <c r="CD32" s="773"/>
      <c r="CE32" s="774"/>
      <c r="CF32" s="727" t="s">
        <v>318</v>
      </c>
      <c r="CG32" s="724"/>
      <c r="CH32" s="724"/>
      <c r="CI32" s="724"/>
      <c r="CJ32" s="724"/>
      <c r="CK32" s="724"/>
      <c r="CL32" s="724"/>
      <c r="CM32" s="724"/>
      <c r="CN32" s="724"/>
      <c r="CO32" s="724"/>
      <c r="CP32" s="724"/>
      <c r="CQ32" s="725"/>
      <c r="CR32" s="680" t="s">
        <v>234</v>
      </c>
      <c r="CS32" s="681"/>
      <c r="CT32" s="681"/>
      <c r="CU32" s="681"/>
      <c r="CV32" s="681"/>
      <c r="CW32" s="681"/>
      <c r="CX32" s="681"/>
      <c r="CY32" s="682"/>
      <c r="CZ32" s="683" t="s">
        <v>234</v>
      </c>
      <c r="DA32" s="701"/>
      <c r="DB32" s="701"/>
      <c r="DC32" s="702"/>
      <c r="DD32" s="686" t="s">
        <v>234</v>
      </c>
      <c r="DE32" s="681"/>
      <c r="DF32" s="681"/>
      <c r="DG32" s="681"/>
      <c r="DH32" s="681"/>
      <c r="DI32" s="681"/>
      <c r="DJ32" s="681"/>
      <c r="DK32" s="682"/>
      <c r="DL32" s="686" t="s">
        <v>234</v>
      </c>
      <c r="DM32" s="681"/>
      <c r="DN32" s="681"/>
      <c r="DO32" s="681"/>
      <c r="DP32" s="681"/>
      <c r="DQ32" s="681"/>
      <c r="DR32" s="681"/>
      <c r="DS32" s="681"/>
      <c r="DT32" s="681"/>
      <c r="DU32" s="681"/>
      <c r="DV32" s="682"/>
      <c r="DW32" s="683" t="s">
        <v>234</v>
      </c>
      <c r="DX32" s="701"/>
      <c r="DY32" s="701"/>
      <c r="DZ32" s="701"/>
      <c r="EA32" s="701"/>
      <c r="EB32" s="701"/>
      <c r="EC32" s="719"/>
    </row>
    <row r="33" spans="2:133" ht="11.25" customHeight="1">
      <c r="B33" s="677" t="s">
        <v>319</v>
      </c>
      <c r="C33" s="678"/>
      <c r="D33" s="678"/>
      <c r="E33" s="678"/>
      <c r="F33" s="678"/>
      <c r="G33" s="678"/>
      <c r="H33" s="678"/>
      <c r="I33" s="678"/>
      <c r="J33" s="678"/>
      <c r="K33" s="678"/>
      <c r="L33" s="678"/>
      <c r="M33" s="678"/>
      <c r="N33" s="678"/>
      <c r="O33" s="678"/>
      <c r="P33" s="678"/>
      <c r="Q33" s="679"/>
      <c r="R33" s="680">
        <v>509292</v>
      </c>
      <c r="S33" s="681"/>
      <c r="T33" s="681"/>
      <c r="U33" s="681"/>
      <c r="V33" s="681"/>
      <c r="W33" s="681"/>
      <c r="X33" s="681"/>
      <c r="Y33" s="682"/>
      <c r="Z33" s="713">
        <v>8.5</v>
      </c>
      <c r="AA33" s="713"/>
      <c r="AB33" s="713"/>
      <c r="AC33" s="713"/>
      <c r="AD33" s="714" t="s">
        <v>234</v>
      </c>
      <c r="AE33" s="714"/>
      <c r="AF33" s="714"/>
      <c r="AG33" s="714"/>
      <c r="AH33" s="714"/>
      <c r="AI33" s="714"/>
      <c r="AJ33" s="714"/>
      <c r="AK33" s="714"/>
      <c r="AL33" s="683" t="s">
        <v>234</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99.3</v>
      </c>
      <c r="BH33" s="665"/>
      <c r="BI33" s="665"/>
      <c r="BJ33" s="665"/>
      <c r="BK33" s="665"/>
      <c r="BL33" s="665"/>
      <c r="BM33" s="707">
        <v>95.8</v>
      </c>
      <c r="BN33" s="665"/>
      <c r="BO33" s="665"/>
      <c r="BP33" s="665"/>
      <c r="BQ33" s="709"/>
      <c r="BR33" s="744">
        <v>99.5</v>
      </c>
      <c r="BS33" s="665"/>
      <c r="BT33" s="665"/>
      <c r="BU33" s="665"/>
      <c r="BV33" s="665"/>
      <c r="BW33" s="665"/>
      <c r="BX33" s="707">
        <v>96.2</v>
      </c>
      <c r="BY33" s="665"/>
      <c r="BZ33" s="665"/>
      <c r="CA33" s="665"/>
      <c r="CB33" s="709"/>
      <c r="CD33" s="727" t="s">
        <v>321</v>
      </c>
      <c r="CE33" s="724"/>
      <c r="CF33" s="724"/>
      <c r="CG33" s="724"/>
      <c r="CH33" s="724"/>
      <c r="CI33" s="724"/>
      <c r="CJ33" s="724"/>
      <c r="CK33" s="724"/>
      <c r="CL33" s="724"/>
      <c r="CM33" s="724"/>
      <c r="CN33" s="724"/>
      <c r="CO33" s="724"/>
      <c r="CP33" s="724"/>
      <c r="CQ33" s="725"/>
      <c r="CR33" s="680">
        <v>1363702</v>
      </c>
      <c r="CS33" s="699"/>
      <c r="CT33" s="699"/>
      <c r="CU33" s="699"/>
      <c r="CV33" s="699"/>
      <c r="CW33" s="699"/>
      <c r="CX33" s="699"/>
      <c r="CY33" s="700"/>
      <c r="CZ33" s="683">
        <v>23.3</v>
      </c>
      <c r="DA33" s="701"/>
      <c r="DB33" s="701"/>
      <c r="DC33" s="702"/>
      <c r="DD33" s="686">
        <v>820576</v>
      </c>
      <c r="DE33" s="699"/>
      <c r="DF33" s="699"/>
      <c r="DG33" s="699"/>
      <c r="DH33" s="699"/>
      <c r="DI33" s="699"/>
      <c r="DJ33" s="699"/>
      <c r="DK33" s="700"/>
      <c r="DL33" s="686">
        <v>391502</v>
      </c>
      <c r="DM33" s="699"/>
      <c r="DN33" s="699"/>
      <c r="DO33" s="699"/>
      <c r="DP33" s="699"/>
      <c r="DQ33" s="699"/>
      <c r="DR33" s="699"/>
      <c r="DS33" s="699"/>
      <c r="DT33" s="699"/>
      <c r="DU33" s="699"/>
      <c r="DV33" s="700"/>
      <c r="DW33" s="683">
        <v>26.8</v>
      </c>
      <c r="DX33" s="701"/>
      <c r="DY33" s="701"/>
      <c r="DZ33" s="701"/>
      <c r="EA33" s="701"/>
      <c r="EB33" s="701"/>
      <c r="EC33" s="719"/>
    </row>
    <row r="34" spans="2:133" ht="11.25" customHeight="1">
      <c r="B34" s="677" t="s">
        <v>322</v>
      </c>
      <c r="C34" s="678"/>
      <c r="D34" s="678"/>
      <c r="E34" s="678"/>
      <c r="F34" s="678"/>
      <c r="G34" s="678"/>
      <c r="H34" s="678"/>
      <c r="I34" s="678"/>
      <c r="J34" s="678"/>
      <c r="K34" s="678"/>
      <c r="L34" s="678"/>
      <c r="M34" s="678"/>
      <c r="N34" s="678"/>
      <c r="O34" s="678"/>
      <c r="P34" s="678"/>
      <c r="Q34" s="679"/>
      <c r="R34" s="680">
        <v>26125</v>
      </c>
      <c r="S34" s="681"/>
      <c r="T34" s="681"/>
      <c r="U34" s="681"/>
      <c r="V34" s="681"/>
      <c r="W34" s="681"/>
      <c r="X34" s="681"/>
      <c r="Y34" s="682"/>
      <c r="Z34" s="713">
        <v>0.4</v>
      </c>
      <c r="AA34" s="713"/>
      <c r="AB34" s="713"/>
      <c r="AC34" s="713"/>
      <c r="AD34" s="714">
        <v>15340</v>
      </c>
      <c r="AE34" s="714"/>
      <c r="AF34" s="714"/>
      <c r="AG34" s="714"/>
      <c r="AH34" s="714"/>
      <c r="AI34" s="714"/>
      <c r="AJ34" s="714"/>
      <c r="AK34" s="714"/>
      <c r="AL34" s="683">
        <v>1.1000000000000001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543669</v>
      </c>
      <c r="CS34" s="681"/>
      <c r="CT34" s="681"/>
      <c r="CU34" s="681"/>
      <c r="CV34" s="681"/>
      <c r="CW34" s="681"/>
      <c r="CX34" s="681"/>
      <c r="CY34" s="682"/>
      <c r="CZ34" s="683">
        <v>9.3000000000000007</v>
      </c>
      <c r="DA34" s="701"/>
      <c r="DB34" s="701"/>
      <c r="DC34" s="702"/>
      <c r="DD34" s="686">
        <v>303499</v>
      </c>
      <c r="DE34" s="681"/>
      <c r="DF34" s="681"/>
      <c r="DG34" s="681"/>
      <c r="DH34" s="681"/>
      <c r="DI34" s="681"/>
      <c r="DJ34" s="681"/>
      <c r="DK34" s="682"/>
      <c r="DL34" s="686">
        <v>258591</v>
      </c>
      <c r="DM34" s="681"/>
      <c r="DN34" s="681"/>
      <c r="DO34" s="681"/>
      <c r="DP34" s="681"/>
      <c r="DQ34" s="681"/>
      <c r="DR34" s="681"/>
      <c r="DS34" s="681"/>
      <c r="DT34" s="681"/>
      <c r="DU34" s="681"/>
      <c r="DV34" s="682"/>
      <c r="DW34" s="683">
        <v>17.7</v>
      </c>
      <c r="DX34" s="701"/>
      <c r="DY34" s="701"/>
      <c r="DZ34" s="701"/>
      <c r="EA34" s="701"/>
      <c r="EB34" s="701"/>
      <c r="EC34" s="719"/>
    </row>
    <row r="35" spans="2:133" ht="11.25" customHeight="1">
      <c r="B35" s="677" t="s">
        <v>324</v>
      </c>
      <c r="C35" s="678"/>
      <c r="D35" s="678"/>
      <c r="E35" s="678"/>
      <c r="F35" s="678"/>
      <c r="G35" s="678"/>
      <c r="H35" s="678"/>
      <c r="I35" s="678"/>
      <c r="J35" s="678"/>
      <c r="K35" s="678"/>
      <c r="L35" s="678"/>
      <c r="M35" s="678"/>
      <c r="N35" s="678"/>
      <c r="O35" s="678"/>
      <c r="P35" s="678"/>
      <c r="Q35" s="679"/>
      <c r="R35" s="680">
        <v>23906</v>
      </c>
      <c r="S35" s="681"/>
      <c r="T35" s="681"/>
      <c r="U35" s="681"/>
      <c r="V35" s="681"/>
      <c r="W35" s="681"/>
      <c r="X35" s="681"/>
      <c r="Y35" s="682"/>
      <c r="Z35" s="713">
        <v>0.4</v>
      </c>
      <c r="AA35" s="713"/>
      <c r="AB35" s="713"/>
      <c r="AC35" s="713"/>
      <c r="AD35" s="714" t="s">
        <v>234</v>
      </c>
      <c r="AE35" s="714"/>
      <c r="AF35" s="714"/>
      <c r="AG35" s="714"/>
      <c r="AH35" s="714"/>
      <c r="AI35" s="714"/>
      <c r="AJ35" s="714"/>
      <c r="AK35" s="714"/>
      <c r="AL35" s="683" t="s">
        <v>234</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6268</v>
      </c>
      <c r="CS35" s="699"/>
      <c r="CT35" s="699"/>
      <c r="CU35" s="699"/>
      <c r="CV35" s="699"/>
      <c r="CW35" s="699"/>
      <c r="CX35" s="699"/>
      <c r="CY35" s="700"/>
      <c r="CZ35" s="683">
        <v>0.1</v>
      </c>
      <c r="DA35" s="701"/>
      <c r="DB35" s="701"/>
      <c r="DC35" s="702"/>
      <c r="DD35" s="686">
        <v>626</v>
      </c>
      <c r="DE35" s="699"/>
      <c r="DF35" s="699"/>
      <c r="DG35" s="699"/>
      <c r="DH35" s="699"/>
      <c r="DI35" s="699"/>
      <c r="DJ35" s="699"/>
      <c r="DK35" s="700"/>
      <c r="DL35" s="686">
        <v>626</v>
      </c>
      <c r="DM35" s="699"/>
      <c r="DN35" s="699"/>
      <c r="DO35" s="699"/>
      <c r="DP35" s="699"/>
      <c r="DQ35" s="699"/>
      <c r="DR35" s="699"/>
      <c r="DS35" s="699"/>
      <c r="DT35" s="699"/>
      <c r="DU35" s="699"/>
      <c r="DV35" s="700"/>
      <c r="DW35" s="683">
        <v>0</v>
      </c>
      <c r="DX35" s="701"/>
      <c r="DY35" s="701"/>
      <c r="DZ35" s="701"/>
      <c r="EA35" s="701"/>
      <c r="EB35" s="701"/>
      <c r="EC35" s="719"/>
    </row>
    <row r="36" spans="2:133" ht="11.25" customHeight="1">
      <c r="B36" s="677" t="s">
        <v>328</v>
      </c>
      <c r="C36" s="678"/>
      <c r="D36" s="678"/>
      <c r="E36" s="678"/>
      <c r="F36" s="678"/>
      <c r="G36" s="678"/>
      <c r="H36" s="678"/>
      <c r="I36" s="678"/>
      <c r="J36" s="678"/>
      <c r="K36" s="678"/>
      <c r="L36" s="678"/>
      <c r="M36" s="678"/>
      <c r="N36" s="678"/>
      <c r="O36" s="678"/>
      <c r="P36" s="678"/>
      <c r="Q36" s="679"/>
      <c r="R36" s="680">
        <v>551130</v>
      </c>
      <c r="S36" s="681"/>
      <c r="T36" s="681"/>
      <c r="U36" s="681"/>
      <c r="V36" s="681"/>
      <c r="W36" s="681"/>
      <c r="X36" s="681"/>
      <c r="Y36" s="682"/>
      <c r="Z36" s="713">
        <v>9.1999999999999993</v>
      </c>
      <c r="AA36" s="713"/>
      <c r="AB36" s="713"/>
      <c r="AC36" s="713"/>
      <c r="AD36" s="714" t="s">
        <v>234</v>
      </c>
      <c r="AE36" s="714"/>
      <c r="AF36" s="714"/>
      <c r="AG36" s="714"/>
      <c r="AH36" s="714"/>
      <c r="AI36" s="714"/>
      <c r="AJ36" s="714"/>
      <c r="AK36" s="714"/>
      <c r="AL36" s="683" t="s">
        <v>234</v>
      </c>
      <c r="AM36" s="684"/>
      <c r="AN36" s="684"/>
      <c r="AO36" s="715"/>
      <c r="AP36" s="235"/>
      <c r="AQ36" s="732" t="s">
        <v>329</v>
      </c>
      <c r="AR36" s="733"/>
      <c r="AS36" s="733"/>
      <c r="AT36" s="733"/>
      <c r="AU36" s="733"/>
      <c r="AV36" s="733"/>
      <c r="AW36" s="733"/>
      <c r="AX36" s="733"/>
      <c r="AY36" s="734"/>
      <c r="AZ36" s="735">
        <v>135919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t="s">
        <v>234</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305511</v>
      </c>
      <c r="CS36" s="681"/>
      <c r="CT36" s="681"/>
      <c r="CU36" s="681"/>
      <c r="CV36" s="681"/>
      <c r="CW36" s="681"/>
      <c r="CX36" s="681"/>
      <c r="CY36" s="682"/>
      <c r="CZ36" s="683">
        <v>5.2</v>
      </c>
      <c r="DA36" s="701"/>
      <c r="DB36" s="701"/>
      <c r="DC36" s="702"/>
      <c r="DD36" s="686">
        <v>81389</v>
      </c>
      <c r="DE36" s="681"/>
      <c r="DF36" s="681"/>
      <c r="DG36" s="681"/>
      <c r="DH36" s="681"/>
      <c r="DI36" s="681"/>
      <c r="DJ36" s="681"/>
      <c r="DK36" s="682"/>
      <c r="DL36" s="686">
        <v>54338</v>
      </c>
      <c r="DM36" s="681"/>
      <c r="DN36" s="681"/>
      <c r="DO36" s="681"/>
      <c r="DP36" s="681"/>
      <c r="DQ36" s="681"/>
      <c r="DR36" s="681"/>
      <c r="DS36" s="681"/>
      <c r="DT36" s="681"/>
      <c r="DU36" s="681"/>
      <c r="DV36" s="682"/>
      <c r="DW36" s="683">
        <v>3.7</v>
      </c>
      <c r="DX36" s="701"/>
      <c r="DY36" s="701"/>
      <c r="DZ36" s="701"/>
      <c r="EA36" s="701"/>
      <c r="EB36" s="701"/>
      <c r="EC36" s="719"/>
    </row>
    <row r="37" spans="2:133" ht="11.25" customHeight="1">
      <c r="B37" s="677" t="s">
        <v>332</v>
      </c>
      <c r="C37" s="678"/>
      <c r="D37" s="678"/>
      <c r="E37" s="678"/>
      <c r="F37" s="678"/>
      <c r="G37" s="678"/>
      <c r="H37" s="678"/>
      <c r="I37" s="678"/>
      <c r="J37" s="678"/>
      <c r="K37" s="678"/>
      <c r="L37" s="678"/>
      <c r="M37" s="678"/>
      <c r="N37" s="678"/>
      <c r="O37" s="678"/>
      <c r="P37" s="678"/>
      <c r="Q37" s="679"/>
      <c r="R37" s="680">
        <v>96722</v>
      </c>
      <c r="S37" s="681"/>
      <c r="T37" s="681"/>
      <c r="U37" s="681"/>
      <c r="V37" s="681"/>
      <c r="W37" s="681"/>
      <c r="X37" s="681"/>
      <c r="Y37" s="682"/>
      <c r="Z37" s="713">
        <v>1.6</v>
      </c>
      <c r="AA37" s="713"/>
      <c r="AB37" s="713"/>
      <c r="AC37" s="713"/>
      <c r="AD37" s="714" t="s">
        <v>234</v>
      </c>
      <c r="AE37" s="714"/>
      <c r="AF37" s="714"/>
      <c r="AG37" s="714"/>
      <c r="AH37" s="714"/>
      <c r="AI37" s="714"/>
      <c r="AJ37" s="714"/>
      <c r="AK37" s="714"/>
      <c r="AL37" s="683" t="s">
        <v>234</v>
      </c>
      <c r="AM37" s="684"/>
      <c r="AN37" s="684"/>
      <c r="AO37" s="715"/>
      <c r="AQ37" s="720" t="s">
        <v>333</v>
      </c>
      <c r="AR37" s="721"/>
      <c r="AS37" s="721"/>
      <c r="AT37" s="721"/>
      <c r="AU37" s="721"/>
      <c r="AV37" s="721"/>
      <c r="AW37" s="721"/>
      <c r="AX37" s="721"/>
      <c r="AY37" s="722"/>
      <c r="AZ37" s="680">
        <v>48765</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t="s">
        <v>234</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3046</v>
      </c>
      <c r="CS37" s="699"/>
      <c r="CT37" s="699"/>
      <c r="CU37" s="699"/>
      <c r="CV37" s="699"/>
      <c r="CW37" s="699"/>
      <c r="CX37" s="699"/>
      <c r="CY37" s="700"/>
      <c r="CZ37" s="683">
        <v>0.1</v>
      </c>
      <c r="DA37" s="701"/>
      <c r="DB37" s="701"/>
      <c r="DC37" s="702"/>
      <c r="DD37" s="686">
        <v>3046</v>
      </c>
      <c r="DE37" s="699"/>
      <c r="DF37" s="699"/>
      <c r="DG37" s="699"/>
      <c r="DH37" s="699"/>
      <c r="DI37" s="699"/>
      <c r="DJ37" s="699"/>
      <c r="DK37" s="700"/>
      <c r="DL37" s="686">
        <v>2386</v>
      </c>
      <c r="DM37" s="699"/>
      <c r="DN37" s="699"/>
      <c r="DO37" s="699"/>
      <c r="DP37" s="699"/>
      <c r="DQ37" s="699"/>
      <c r="DR37" s="699"/>
      <c r="DS37" s="699"/>
      <c r="DT37" s="699"/>
      <c r="DU37" s="699"/>
      <c r="DV37" s="700"/>
      <c r="DW37" s="683">
        <v>0.2</v>
      </c>
      <c r="DX37" s="701"/>
      <c r="DY37" s="701"/>
      <c r="DZ37" s="701"/>
      <c r="EA37" s="701"/>
      <c r="EB37" s="701"/>
      <c r="EC37" s="719"/>
    </row>
    <row r="38" spans="2:133" ht="11.25" customHeight="1">
      <c r="B38" s="677" t="s">
        <v>336</v>
      </c>
      <c r="C38" s="678"/>
      <c r="D38" s="678"/>
      <c r="E38" s="678"/>
      <c r="F38" s="678"/>
      <c r="G38" s="678"/>
      <c r="H38" s="678"/>
      <c r="I38" s="678"/>
      <c r="J38" s="678"/>
      <c r="K38" s="678"/>
      <c r="L38" s="678"/>
      <c r="M38" s="678"/>
      <c r="N38" s="678"/>
      <c r="O38" s="678"/>
      <c r="P38" s="678"/>
      <c r="Q38" s="679"/>
      <c r="R38" s="680">
        <v>88742</v>
      </c>
      <c r="S38" s="681"/>
      <c r="T38" s="681"/>
      <c r="U38" s="681"/>
      <c r="V38" s="681"/>
      <c r="W38" s="681"/>
      <c r="X38" s="681"/>
      <c r="Y38" s="682"/>
      <c r="Z38" s="713">
        <v>1.5</v>
      </c>
      <c r="AA38" s="713"/>
      <c r="AB38" s="713"/>
      <c r="AC38" s="713"/>
      <c r="AD38" s="714">
        <v>414</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36540</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135</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135919</v>
      </c>
      <c r="CS38" s="681"/>
      <c r="CT38" s="681"/>
      <c r="CU38" s="681"/>
      <c r="CV38" s="681"/>
      <c r="CW38" s="681"/>
      <c r="CX38" s="681"/>
      <c r="CY38" s="682"/>
      <c r="CZ38" s="683">
        <v>2.2999999999999998</v>
      </c>
      <c r="DA38" s="701"/>
      <c r="DB38" s="701"/>
      <c r="DC38" s="702"/>
      <c r="DD38" s="686">
        <v>129481</v>
      </c>
      <c r="DE38" s="681"/>
      <c r="DF38" s="681"/>
      <c r="DG38" s="681"/>
      <c r="DH38" s="681"/>
      <c r="DI38" s="681"/>
      <c r="DJ38" s="681"/>
      <c r="DK38" s="682"/>
      <c r="DL38" s="686">
        <v>77947</v>
      </c>
      <c r="DM38" s="681"/>
      <c r="DN38" s="681"/>
      <c r="DO38" s="681"/>
      <c r="DP38" s="681"/>
      <c r="DQ38" s="681"/>
      <c r="DR38" s="681"/>
      <c r="DS38" s="681"/>
      <c r="DT38" s="681"/>
      <c r="DU38" s="681"/>
      <c r="DV38" s="682"/>
      <c r="DW38" s="683">
        <v>5.3</v>
      </c>
      <c r="DX38" s="701"/>
      <c r="DY38" s="701"/>
      <c r="DZ38" s="701"/>
      <c r="EA38" s="701"/>
      <c r="EB38" s="701"/>
      <c r="EC38" s="719"/>
    </row>
    <row r="39" spans="2:133" ht="11.25" customHeight="1">
      <c r="B39" s="677" t="s">
        <v>340</v>
      </c>
      <c r="C39" s="678"/>
      <c r="D39" s="678"/>
      <c r="E39" s="678"/>
      <c r="F39" s="678"/>
      <c r="G39" s="678"/>
      <c r="H39" s="678"/>
      <c r="I39" s="678"/>
      <c r="J39" s="678"/>
      <c r="K39" s="678"/>
      <c r="L39" s="678"/>
      <c r="M39" s="678"/>
      <c r="N39" s="678"/>
      <c r="O39" s="678"/>
      <c r="P39" s="678"/>
      <c r="Q39" s="679"/>
      <c r="R39" s="680">
        <v>812917</v>
      </c>
      <c r="S39" s="681"/>
      <c r="T39" s="681"/>
      <c r="U39" s="681"/>
      <c r="V39" s="681"/>
      <c r="W39" s="681"/>
      <c r="X39" s="681"/>
      <c r="Y39" s="682"/>
      <c r="Z39" s="713">
        <v>13.6</v>
      </c>
      <c r="AA39" s="713"/>
      <c r="AB39" s="713"/>
      <c r="AC39" s="713"/>
      <c r="AD39" s="714" t="s">
        <v>234</v>
      </c>
      <c r="AE39" s="714"/>
      <c r="AF39" s="714"/>
      <c r="AG39" s="714"/>
      <c r="AH39" s="714"/>
      <c r="AI39" s="714"/>
      <c r="AJ39" s="714"/>
      <c r="AK39" s="714"/>
      <c r="AL39" s="683" t="s">
        <v>234</v>
      </c>
      <c r="AM39" s="684"/>
      <c r="AN39" s="684"/>
      <c r="AO39" s="715"/>
      <c r="AQ39" s="720" t="s">
        <v>341</v>
      </c>
      <c r="AR39" s="721"/>
      <c r="AS39" s="721"/>
      <c r="AT39" s="721"/>
      <c r="AU39" s="721"/>
      <c r="AV39" s="721"/>
      <c r="AW39" s="721"/>
      <c r="AX39" s="721"/>
      <c r="AY39" s="722"/>
      <c r="AZ39" s="680">
        <v>3599</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217</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372335</v>
      </c>
      <c r="CS39" s="699"/>
      <c r="CT39" s="699"/>
      <c r="CU39" s="699"/>
      <c r="CV39" s="699"/>
      <c r="CW39" s="699"/>
      <c r="CX39" s="699"/>
      <c r="CY39" s="700"/>
      <c r="CZ39" s="683">
        <v>6.4</v>
      </c>
      <c r="DA39" s="701"/>
      <c r="DB39" s="701"/>
      <c r="DC39" s="702"/>
      <c r="DD39" s="686">
        <v>305581</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19"/>
    </row>
    <row r="40" spans="2:133" ht="11.25" customHeight="1">
      <c r="B40" s="677" t="s">
        <v>344</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234</v>
      </c>
      <c r="AM40" s="684"/>
      <c r="AN40" s="684"/>
      <c r="AO40" s="715"/>
      <c r="AQ40" s="720" t="s">
        <v>345</v>
      </c>
      <c r="AR40" s="721"/>
      <c r="AS40" s="721"/>
      <c r="AT40" s="721"/>
      <c r="AU40" s="721"/>
      <c r="AV40" s="721"/>
      <c r="AW40" s="721"/>
      <c r="AX40" s="721"/>
      <c r="AY40" s="722"/>
      <c r="AZ40" s="680" t="s">
        <v>234</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92</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t="s">
        <v>234</v>
      </c>
      <c r="CS40" s="681"/>
      <c r="CT40" s="681"/>
      <c r="CU40" s="681"/>
      <c r="CV40" s="681"/>
      <c r="CW40" s="681"/>
      <c r="CX40" s="681"/>
      <c r="CY40" s="682"/>
      <c r="CZ40" s="683" t="s">
        <v>234</v>
      </c>
      <c r="DA40" s="701"/>
      <c r="DB40" s="701"/>
      <c r="DC40" s="702"/>
      <c r="DD40" s="686" t="s">
        <v>234</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19"/>
    </row>
    <row r="41" spans="2:133" ht="11.25" customHeight="1">
      <c r="B41" s="677" t="s">
        <v>349</v>
      </c>
      <c r="C41" s="678"/>
      <c r="D41" s="678"/>
      <c r="E41" s="678"/>
      <c r="F41" s="678"/>
      <c r="G41" s="678"/>
      <c r="H41" s="678"/>
      <c r="I41" s="678"/>
      <c r="J41" s="678"/>
      <c r="K41" s="678"/>
      <c r="L41" s="678"/>
      <c r="M41" s="678"/>
      <c r="N41" s="678"/>
      <c r="O41" s="678"/>
      <c r="P41" s="678"/>
      <c r="Q41" s="679"/>
      <c r="R41" s="680" t="s">
        <v>234</v>
      </c>
      <c r="S41" s="681"/>
      <c r="T41" s="681"/>
      <c r="U41" s="681"/>
      <c r="V41" s="681"/>
      <c r="W41" s="681"/>
      <c r="X41" s="681"/>
      <c r="Y41" s="682"/>
      <c r="Z41" s="713" t="s">
        <v>234</v>
      </c>
      <c r="AA41" s="713"/>
      <c r="AB41" s="713"/>
      <c r="AC41" s="713"/>
      <c r="AD41" s="714" t="s">
        <v>234</v>
      </c>
      <c r="AE41" s="714"/>
      <c r="AF41" s="714"/>
      <c r="AG41" s="714"/>
      <c r="AH41" s="714"/>
      <c r="AI41" s="714"/>
      <c r="AJ41" s="714"/>
      <c r="AK41" s="714"/>
      <c r="AL41" s="683" t="s">
        <v>234</v>
      </c>
      <c r="AM41" s="684"/>
      <c r="AN41" s="684"/>
      <c r="AO41" s="715"/>
      <c r="AQ41" s="720" t="s">
        <v>350</v>
      </c>
      <c r="AR41" s="721"/>
      <c r="AS41" s="721"/>
      <c r="AT41" s="721"/>
      <c r="AU41" s="721"/>
      <c r="AV41" s="721"/>
      <c r="AW41" s="721"/>
      <c r="AX41" s="721"/>
      <c r="AY41" s="722"/>
      <c r="AZ41" s="680">
        <v>9067</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2</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272</v>
      </c>
      <c r="CS41" s="699"/>
      <c r="CT41" s="699"/>
      <c r="CU41" s="699"/>
      <c r="CV41" s="699"/>
      <c r="CW41" s="699"/>
      <c r="CX41" s="699"/>
      <c r="CY41" s="700"/>
      <c r="CZ41" s="683" t="s">
        <v>234</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33864</v>
      </c>
      <c r="S42" s="681"/>
      <c r="T42" s="681"/>
      <c r="U42" s="681"/>
      <c r="V42" s="681"/>
      <c r="W42" s="681"/>
      <c r="X42" s="681"/>
      <c r="Y42" s="682"/>
      <c r="Z42" s="713">
        <v>0.6</v>
      </c>
      <c r="AA42" s="713"/>
      <c r="AB42" s="713"/>
      <c r="AC42" s="713"/>
      <c r="AD42" s="714" t="s">
        <v>128</v>
      </c>
      <c r="AE42" s="714"/>
      <c r="AF42" s="714"/>
      <c r="AG42" s="714"/>
      <c r="AH42" s="714"/>
      <c r="AI42" s="714"/>
      <c r="AJ42" s="714"/>
      <c r="AK42" s="714"/>
      <c r="AL42" s="683" t="s">
        <v>128</v>
      </c>
      <c r="AM42" s="684"/>
      <c r="AN42" s="684"/>
      <c r="AO42" s="715"/>
      <c r="AQ42" s="716" t="s">
        <v>354</v>
      </c>
      <c r="AR42" s="717"/>
      <c r="AS42" s="717"/>
      <c r="AT42" s="717"/>
      <c r="AU42" s="717"/>
      <c r="AV42" s="717"/>
      <c r="AW42" s="717"/>
      <c r="AX42" s="717"/>
      <c r="AY42" s="718"/>
      <c r="AZ42" s="664">
        <v>37948</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372</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3251652</v>
      </c>
      <c r="CS42" s="681"/>
      <c r="CT42" s="681"/>
      <c r="CU42" s="681"/>
      <c r="CV42" s="681"/>
      <c r="CW42" s="681"/>
      <c r="CX42" s="681"/>
      <c r="CY42" s="682"/>
      <c r="CZ42" s="683">
        <v>55.5</v>
      </c>
      <c r="DA42" s="684"/>
      <c r="DB42" s="684"/>
      <c r="DC42" s="685"/>
      <c r="DD42" s="686">
        <v>253926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5985384</v>
      </c>
      <c r="S43" s="703"/>
      <c r="T43" s="703"/>
      <c r="U43" s="703"/>
      <c r="V43" s="703"/>
      <c r="W43" s="703"/>
      <c r="X43" s="703"/>
      <c r="Y43" s="704"/>
      <c r="Z43" s="705">
        <v>100</v>
      </c>
      <c r="AA43" s="705"/>
      <c r="AB43" s="705"/>
      <c r="AC43" s="705"/>
      <c r="AD43" s="706">
        <v>1425183</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17146</v>
      </c>
      <c r="CS43" s="699"/>
      <c r="CT43" s="699"/>
      <c r="CU43" s="699"/>
      <c r="CV43" s="699"/>
      <c r="CW43" s="699"/>
      <c r="CX43" s="699"/>
      <c r="CY43" s="700"/>
      <c r="CZ43" s="683">
        <v>0.3</v>
      </c>
      <c r="DA43" s="701"/>
      <c r="DB43" s="701"/>
      <c r="DC43" s="702"/>
      <c r="DD43" s="686">
        <v>17146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2927796</v>
      </c>
      <c r="CS44" s="681"/>
      <c r="CT44" s="681"/>
      <c r="CU44" s="681"/>
      <c r="CV44" s="681"/>
      <c r="CW44" s="681"/>
      <c r="CX44" s="681"/>
      <c r="CY44" s="682"/>
      <c r="CZ44" s="683">
        <v>50</v>
      </c>
      <c r="DA44" s="684"/>
      <c r="DB44" s="684"/>
      <c r="DC44" s="685"/>
      <c r="DD44" s="686">
        <v>239188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2415144</v>
      </c>
      <c r="CS45" s="699"/>
      <c r="CT45" s="699"/>
      <c r="CU45" s="699"/>
      <c r="CV45" s="699"/>
      <c r="CW45" s="699"/>
      <c r="CX45" s="699"/>
      <c r="CY45" s="700"/>
      <c r="CZ45" s="683">
        <v>41.2</v>
      </c>
      <c r="DA45" s="701"/>
      <c r="DB45" s="701"/>
      <c r="DC45" s="702"/>
      <c r="DD45" s="686">
        <v>53243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505700</v>
      </c>
      <c r="CS46" s="681"/>
      <c r="CT46" s="681"/>
      <c r="CU46" s="681"/>
      <c r="CV46" s="681"/>
      <c r="CW46" s="681"/>
      <c r="CX46" s="681"/>
      <c r="CY46" s="682"/>
      <c r="CZ46" s="683">
        <v>8.6</v>
      </c>
      <c r="DA46" s="684"/>
      <c r="DB46" s="684"/>
      <c r="DC46" s="685"/>
      <c r="DD46" s="686">
        <v>178993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323856</v>
      </c>
      <c r="CS47" s="699"/>
      <c r="CT47" s="699"/>
      <c r="CU47" s="699"/>
      <c r="CV47" s="699"/>
      <c r="CW47" s="699"/>
      <c r="CX47" s="699"/>
      <c r="CY47" s="700"/>
      <c r="CZ47" s="683">
        <v>5.5</v>
      </c>
      <c r="DA47" s="701"/>
      <c r="DB47" s="701"/>
      <c r="DC47" s="702"/>
      <c r="DD47" s="686">
        <v>14738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272</v>
      </c>
      <c r="CS48" s="681"/>
      <c r="CT48" s="681"/>
      <c r="CU48" s="681"/>
      <c r="CV48" s="681"/>
      <c r="CW48" s="681"/>
      <c r="CX48" s="681"/>
      <c r="CY48" s="682"/>
      <c r="CZ48" s="683" t="s">
        <v>128</v>
      </c>
      <c r="DA48" s="684"/>
      <c r="DB48" s="684"/>
      <c r="DC48" s="685"/>
      <c r="DD48" s="686" t="s">
        <v>272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5856136</v>
      </c>
      <c r="CS49" s="665"/>
      <c r="CT49" s="665"/>
      <c r="CU49" s="665"/>
      <c r="CV49" s="665"/>
      <c r="CW49" s="665"/>
      <c r="CX49" s="665"/>
      <c r="CY49" s="666"/>
      <c r="CZ49" s="667">
        <v>100</v>
      </c>
      <c r="DA49" s="668"/>
      <c r="DB49" s="668"/>
      <c r="DC49" s="669"/>
      <c r="DD49" s="670">
        <v>2149353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HPIeCQOXH0UmnI4apE4+bYY4p0sEc5QRd+tRARA9G45HqML12d/WA1lydsz92L8HSKSYwvdizmxKHNd30oheg==" saltValue="Jx3ad+lPCp1mU+2mUSCD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9">
        <v>5778</v>
      </c>
      <c r="R7" s="1200"/>
      <c r="S7" s="1200"/>
      <c r="T7" s="1200"/>
      <c r="U7" s="1200"/>
      <c r="V7" s="1200">
        <v>5648</v>
      </c>
      <c r="W7" s="1200"/>
      <c r="X7" s="1200"/>
      <c r="Y7" s="1200"/>
      <c r="Z7" s="1200"/>
      <c r="AA7" s="1200">
        <v>130</v>
      </c>
      <c r="AB7" s="1200"/>
      <c r="AC7" s="1200"/>
      <c r="AD7" s="1200"/>
      <c r="AE7" s="1201"/>
      <c r="AF7" s="1202">
        <v>70</v>
      </c>
      <c r="AG7" s="1203"/>
      <c r="AH7" s="1203"/>
      <c r="AI7" s="1203"/>
      <c r="AJ7" s="1204"/>
      <c r="AK7" s="1186">
        <v>0</v>
      </c>
      <c r="AL7" s="1187"/>
      <c r="AM7" s="1187"/>
      <c r="AN7" s="1187"/>
      <c r="AO7" s="1187"/>
      <c r="AP7" s="1187">
        <v>5225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t="s">
        <v>391</v>
      </c>
      <c r="C8" s="1133"/>
      <c r="D8" s="1133"/>
      <c r="E8" s="1133"/>
      <c r="F8" s="1133"/>
      <c r="G8" s="1133"/>
      <c r="H8" s="1133"/>
      <c r="I8" s="1133"/>
      <c r="J8" s="1133"/>
      <c r="K8" s="1133"/>
      <c r="L8" s="1133"/>
      <c r="M8" s="1133"/>
      <c r="N8" s="1133"/>
      <c r="O8" s="1133"/>
      <c r="P8" s="1134"/>
      <c r="Q8" s="1138">
        <v>208</v>
      </c>
      <c r="R8" s="1139"/>
      <c r="S8" s="1139"/>
      <c r="T8" s="1139"/>
      <c r="U8" s="1139"/>
      <c r="V8" s="1139">
        <v>208</v>
      </c>
      <c r="W8" s="1139"/>
      <c r="X8" s="1139"/>
      <c r="Y8" s="1139"/>
      <c r="Z8" s="1139"/>
      <c r="AA8" s="1139">
        <v>0</v>
      </c>
      <c r="AB8" s="1139"/>
      <c r="AC8" s="1139"/>
      <c r="AD8" s="1139"/>
      <c r="AE8" s="1140"/>
      <c r="AF8" s="1114" t="s">
        <v>128</v>
      </c>
      <c r="AG8" s="1115"/>
      <c r="AH8" s="1115"/>
      <c r="AI8" s="1115"/>
      <c r="AJ8" s="1116"/>
      <c r="AK8" s="1181">
        <v>50</v>
      </c>
      <c r="AL8" s="1182"/>
      <c r="AM8" s="1182"/>
      <c r="AN8" s="1182"/>
      <c r="AO8" s="1182"/>
      <c r="AP8" s="1182" t="s">
        <v>578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5986</v>
      </c>
      <c r="R23" s="1164"/>
      <c r="S23" s="1164"/>
      <c r="T23" s="1164"/>
      <c r="U23" s="1164"/>
      <c r="V23" s="1164">
        <v>5856</v>
      </c>
      <c r="W23" s="1164"/>
      <c r="X23" s="1164"/>
      <c r="Y23" s="1164"/>
      <c r="Z23" s="1164"/>
      <c r="AA23" s="1164">
        <v>130</v>
      </c>
      <c r="AB23" s="1164"/>
      <c r="AC23" s="1164"/>
      <c r="AD23" s="1164"/>
      <c r="AE23" s="1165"/>
      <c r="AF23" s="1166">
        <v>70</v>
      </c>
      <c r="AG23" s="1164"/>
      <c r="AH23" s="1164"/>
      <c r="AI23" s="1164"/>
      <c r="AJ23" s="1167"/>
      <c r="AK23" s="1168"/>
      <c r="AL23" s="1169"/>
      <c r="AM23" s="1169"/>
      <c r="AN23" s="1169"/>
      <c r="AO23" s="1169"/>
      <c r="AP23" s="1164">
        <v>5225</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128</v>
      </c>
      <c r="R28" s="1149"/>
      <c r="S28" s="1149"/>
      <c r="T28" s="1149"/>
      <c r="U28" s="1149"/>
      <c r="V28" s="1149">
        <v>128</v>
      </c>
      <c r="W28" s="1149"/>
      <c r="X28" s="1149"/>
      <c r="Y28" s="1149"/>
      <c r="Z28" s="1149"/>
      <c r="AA28" s="1149">
        <v>0</v>
      </c>
      <c r="AB28" s="1149"/>
      <c r="AC28" s="1149"/>
      <c r="AD28" s="1149"/>
      <c r="AE28" s="1150"/>
      <c r="AF28" s="1151">
        <v>0</v>
      </c>
      <c r="AG28" s="1149"/>
      <c r="AH28" s="1149"/>
      <c r="AI28" s="1149"/>
      <c r="AJ28" s="1152"/>
      <c r="AK28" s="1153">
        <v>9</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81</v>
      </c>
      <c r="R29" s="1139"/>
      <c r="S29" s="1139"/>
      <c r="T29" s="1139"/>
      <c r="U29" s="1139"/>
      <c r="V29" s="1139">
        <v>71</v>
      </c>
      <c r="W29" s="1139"/>
      <c r="X29" s="1139"/>
      <c r="Y29" s="1139"/>
      <c r="Z29" s="1139"/>
      <c r="AA29" s="1139">
        <v>10</v>
      </c>
      <c r="AB29" s="1139"/>
      <c r="AC29" s="1139"/>
      <c r="AD29" s="1139"/>
      <c r="AE29" s="1140"/>
      <c r="AF29" s="1114">
        <v>10</v>
      </c>
      <c r="AG29" s="1115"/>
      <c r="AH29" s="1115"/>
      <c r="AI29" s="1115"/>
      <c r="AJ29" s="1116"/>
      <c r="AK29" s="1075">
        <v>24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17</v>
      </c>
      <c r="R30" s="1139"/>
      <c r="S30" s="1139"/>
      <c r="T30" s="1139"/>
      <c r="U30" s="1139"/>
      <c r="V30" s="1139">
        <v>17</v>
      </c>
      <c r="W30" s="1139"/>
      <c r="X30" s="1139"/>
      <c r="Y30" s="1139"/>
      <c r="Z30" s="1139"/>
      <c r="AA30" s="1139">
        <v>0</v>
      </c>
      <c r="AB30" s="1139"/>
      <c r="AC30" s="1139"/>
      <c r="AD30" s="1139"/>
      <c r="AE30" s="1140"/>
      <c r="AF30" s="1114">
        <v>0</v>
      </c>
      <c r="AG30" s="1115"/>
      <c r="AH30" s="1115"/>
      <c r="AI30" s="1115"/>
      <c r="AJ30" s="1116"/>
      <c r="AK30" s="1075">
        <v>4</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408</v>
      </c>
      <c r="C31" s="1133"/>
      <c r="D31" s="1133"/>
      <c r="E31" s="1133"/>
      <c r="F31" s="1133"/>
      <c r="G31" s="1133"/>
      <c r="H31" s="1133"/>
      <c r="I31" s="1133"/>
      <c r="J31" s="1133"/>
      <c r="K31" s="1133"/>
      <c r="L31" s="1133"/>
      <c r="M31" s="1133"/>
      <c r="N31" s="1133"/>
      <c r="O31" s="1133"/>
      <c r="P31" s="1134"/>
      <c r="Q31" s="1138">
        <v>1034</v>
      </c>
      <c r="R31" s="1139"/>
      <c r="S31" s="1139"/>
      <c r="T31" s="1139"/>
      <c r="U31" s="1139"/>
      <c r="V31" s="1139">
        <v>923</v>
      </c>
      <c r="W31" s="1139"/>
      <c r="X31" s="1139"/>
      <c r="Y31" s="1139"/>
      <c r="Z31" s="1139"/>
      <c r="AA31" s="1139">
        <v>111</v>
      </c>
      <c r="AB31" s="1139"/>
      <c r="AC31" s="1139"/>
      <c r="AD31" s="1139"/>
      <c r="AE31" s="1140"/>
      <c r="AF31" s="1114">
        <v>111</v>
      </c>
      <c r="AG31" s="1115"/>
      <c r="AH31" s="1115"/>
      <c r="AI31" s="1115"/>
      <c r="AJ31" s="1116"/>
      <c r="AK31" s="1075">
        <v>4</v>
      </c>
      <c r="AL31" s="1066"/>
      <c r="AM31" s="1066"/>
      <c r="AN31" s="1066"/>
      <c r="AO31" s="1066"/>
      <c r="AP31" s="1066">
        <v>2476</v>
      </c>
      <c r="AQ31" s="1066"/>
      <c r="AR31" s="1066"/>
      <c r="AS31" s="1066"/>
      <c r="AT31" s="1066"/>
      <c r="AU31" s="1066">
        <v>9</v>
      </c>
      <c r="AV31" s="1066"/>
      <c r="AW31" s="1066"/>
      <c r="AX31" s="1066"/>
      <c r="AY31" s="1066"/>
      <c r="AZ31" s="1137"/>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410</v>
      </c>
      <c r="C32" s="1133"/>
      <c r="D32" s="1133"/>
      <c r="E32" s="1133"/>
      <c r="F32" s="1133"/>
      <c r="G32" s="1133"/>
      <c r="H32" s="1133"/>
      <c r="I32" s="1133"/>
      <c r="J32" s="1133"/>
      <c r="K32" s="1133"/>
      <c r="L32" s="1133"/>
      <c r="M32" s="1133"/>
      <c r="N32" s="1133"/>
      <c r="O32" s="1133"/>
      <c r="P32" s="1134"/>
      <c r="Q32" s="1138">
        <v>86</v>
      </c>
      <c r="R32" s="1139"/>
      <c r="S32" s="1139"/>
      <c r="T32" s="1139"/>
      <c r="U32" s="1139"/>
      <c r="V32" s="1139">
        <v>86</v>
      </c>
      <c r="W32" s="1139"/>
      <c r="X32" s="1139"/>
      <c r="Y32" s="1139"/>
      <c r="Z32" s="1139"/>
      <c r="AA32" s="1139" t="s">
        <v>578</v>
      </c>
      <c r="AB32" s="1139"/>
      <c r="AC32" s="1139"/>
      <c r="AD32" s="1139"/>
      <c r="AE32" s="1140"/>
      <c r="AF32" s="1114" t="s">
        <v>128</v>
      </c>
      <c r="AG32" s="1115"/>
      <c r="AH32" s="1115"/>
      <c r="AI32" s="1115"/>
      <c r="AJ32" s="1116"/>
      <c r="AK32" s="1075">
        <v>37</v>
      </c>
      <c r="AL32" s="1066"/>
      <c r="AM32" s="1066"/>
      <c r="AN32" s="1066"/>
      <c r="AO32" s="1066"/>
      <c r="AP32" s="1066">
        <v>172</v>
      </c>
      <c r="AQ32" s="1066"/>
      <c r="AR32" s="1066"/>
      <c r="AS32" s="1066"/>
      <c r="AT32" s="1066"/>
      <c r="AU32" s="1066">
        <v>141</v>
      </c>
      <c r="AV32" s="1066"/>
      <c r="AW32" s="1066"/>
      <c r="AX32" s="1066"/>
      <c r="AY32" s="1066"/>
      <c r="AZ32" s="1137"/>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22</v>
      </c>
      <c r="AG63" s="1054"/>
      <c r="AH63" s="1054"/>
      <c r="AI63" s="1054"/>
      <c r="AJ63" s="1125"/>
      <c r="AK63" s="1126"/>
      <c r="AL63" s="1058"/>
      <c r="AM63" s="1058"/>
      <c r="AN63" s="1058"/>
      <c r="AO63" s="1058"/>
      <c r="AP63" s="1054">
        <v>2648</v>
      </c>
      <c r="AQ63" s="1054"/>
      <c r="AR63" s="1054"/>
      <c r="AS63" s="1054"/>
      <c r="AT63" s="1054"/>
      <c r="AU63" s="1054">
        <v>150</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415</v>
      </c>
      <c r="W66" s="1097"/>
      <c r="X66" s="1097"/>
      <c r="Y66" s="1097"/>
      <c r="Z66" s="1098"/>
      <c r="AA66" s="1096" t="s">
        <v>399</v>
      </c>
      <c r="AB66" s="1097"/>
      <c r="AC66" s="1097"/>
      <c r="AD66" s="1097"/>
      <c r="AE66" s="1098"/>
      <c r="AF66" s="1102" t="s">
        <v>400</v>
      </c>
      <c r="AG66" s="1103"/>
      <c r="AH66" s="1103"/>
      <c r="AI66" s="1103"/>
      <c r="AJ66" s="1104"/>
      <c r="AK66" s="1096" t="s">
        <v>401</v>
      </c>
      <c r="AL66" s="1091"/>
      <c r="AM66" s="1091"/>
      <c r="AN66" s="1091"/>
      <c r="AO66" s="1092"/>
      <c r="AP66" s="1096" t="s">
        <v>402</v>
      </c>
      <c r="AQ66" s="1097"/>
      <c r="AR66" s="1097"/>
      <c r="AS66" s="1097"/>
      <c r="AT66" s="1098"/>
      <c r="AU66" s="1096" t="s">
        <v>416</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575</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v>0</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576</v>
      </c>
      <c r="C69" s="1070"/>
      <c r="D69" s="1070"/>
      <c r="E69" s="1070"/>
      <c r="F69" s="1070"/>
      <c r="G69" s="1070"/>
      <c r="H69" s="1070"/>
      <c r="I69" s="1070"/>
      <c r="J69" s="1070"/>
      <c r="K69" s="1070"/>
      <c r="L69" s="1070"/>
      <c r="M69" s="1070"/>
      <c r="N69" s="1070"/>
      <c r="O69" s="1070"/>
      <c r="P69" s="1071"/>
      <c r="Q69" s="1072">
        <v>430</v>
      </c>
      <c r="R69" s="1066"/>
      <c r="S69" s="1066"/>
      <c r="T69" s="1066"/>
      <c r="U69" s="1066"/>
      <c r="V69" s="1066">
        <v>425</v>
      </c>
      <c r="W69" s="1066"/>
      <c r="X69" s="1066"/>
      <c r="Y69" s="1066"/>
      <c r="Z69" s="1066"/>
      <c r="AA69" s="1066">
        <v>5</v>
      </c>
      <c r="AB69" s="1066"/>
      <c r="AC69" s="1066"/>
      <c r="AD69" s="1066"/>
      <c r="AE69" s="1066"/>
      <c r="AF69" s="1066">
        <v>5</v>
      </c>
      <c r="AG69" s="1066"/>
      <c r="AH69" s="1066"/>
      <c r="AI69" s="1066"/>
      <c r="AJ69" s="1066"/>
      <c r="AK69" s="1066">
        <v>0</v>
      </c>
      <c r="AL69" s="1066"/>
      <c r="AM69" s="1066"/>
      <c r="AN69" s="1066"/>
      <c r="AO69" s="1066"/>
      <c r="AP69" s="1066">
        <v>0</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577</v>
      </c>
      <c r="C70" s="1070"/>
      <c r="D70" s="1070"/>
      <c r="E70" s="1070"/>
      <c r="F70" s="1070"/>
      <c r="G70" s="1070"/>
      <c r="H70" s="1070"/>
      <c r="I70" s="1070"/>
      <c r="J70" s="1070"/>
      <c r="K70" s="1070"/>
      <c r="L70" s="1070"/>
      <c r="M70" s="1070"/>
      <c r="N70" s="1070"/>
      <c r="O70" s="1070"/>
      <c r="P70" s="1071"/>
      <c r="Q70" s="1072">
        <v>285091</v>
      </c>
      <c r="R70" s="1066"/>
      <c r="S70" s="1066"/>
      <c r="T70" s="1066"/>
      <c r="U70" s="1066"/>
      <c r="V70" s="1066">
        <v>273242</v>
      </c>
      <c r="W70" s="1066"/>
      <c r="X70" s="1066"/>
      <c r="Y70" s="1066"/>
      <c r="Z70" s="1066"/>
      <c r="AA70" s="1066">
        <v>11849</v>
      </c>
      <c r="AB70" s="1066"/>
      <c r="AC70" s="1066"/>
      <c r="AD70" s="1066"/>
      <c r="AE70" s="1066"/>
      <c r="AF70" s="1066">
        <v>11849</v>
      </c>
      <c r="AG70" s="1066"/>
      <c r="AH70" s="1066"/>
      <c r="AI70" s="1066"/>
      <c r="AJ70" s="1066"/>
      <c r="AK70" s="1066">
        <v>343</v>
      </c>
      <c r="AL70" s="1066"/>
      <c r="AM70" s="1066"/>
      <c r="AN70" s="1066"/>
      <c r="AO70" s="1066"/>
      <c r="AP70" s="1066">
        <v>0</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15066</v>
      </c>
      <c r="AG88" s="1054"/>
      <c r="AH88" s="1054"/>
      <c r="AI88" s="1054"/>
      <c r="AJ88" s="1054"/>
      <c r="AK88" s="1058"/>
      <c r="AL88" s="1058"/>
      <c r="AM88" s="1058"/>
      <c r="AN88" s="1058"/>
      <c r="AO88" s="1058"/>
      <c r="AP88" s="1054">
        <v>0</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308</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308</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308</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507309</v>
      </c>
      <c r="AB110" s="982"/>
      <c r="AC110" s="982"/>
      <c r="AD110" s="982"/>
      <c r="AE110" s="983"/>
      <c r="AF110" s="984">
        <v>450257</v>
      </c>
      <c r="AG110" s="982"/>
      <c r="AH110" s="982"/>
      <c r="AI110" s="982"/>
      <c r="AJ110" s="983"/>
      <c r="AK110" s="984">
        <v>434592</v>
      </c>
      <c r="AL110" s="982"/>
      <c r="AM110" s="982"/>
      <c r="AN110" s="982"/>
      <c r="AO110" s="983"/>
      <c r="AP110" s="985">
        <v>39.9</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4290547</v>
      </c>
      <c r="BR110" s="929"/>
      <c r="BS110" s="929"/>
      <c r="BT110" s="929"/>
      <c r="BU110" s="929"/>
      <c r="BV110" s="929">
        <v>5015109</v>
      </c>
      <c r="BW110" s="929"/>
      <c r="BX110" s="929"/>
      <c r="BY110" s="929"/>
      <c r="BZ110" s="929"/>
      <c r="CA110" s="929">
        <v>5224705</v>
      </c>
      <c r="CB110" s="929"/>
      <c r="CC110" s="929"/>
      <c r="CD110" s="929"/>
      <c r="CE110" s="929"/>
      <c r="CF110" s="953">
        <v>479.6</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128</v>
      </c>
      <c r="DM110" s="929"/>
      <c r="DN110" s="929"/>
      <c r="DO110" s="929"/>
      <c r="DP110" s="929"/>
      <c r="DQ110" s="929" t="s">
        <v>434</v>
      </c>
      <c r="DR110" s="929"/>
      <c r="DS110" s="929"/>
      <c r="DT110" s="929"/>
      <c r="DU110" s="929"/>
      <c r="DV110" s="930" t="s">
        <v>128</v>
      </c>
      <c r="DW110" s="930"/>
      <c r="DX110" s="930"/>
      <c r="DY110" s="930"/>
      <c r="DZ110" s="931"/>
    </row>
    <row r="111" spans="1:131" s="248" customFormat="1" ht="26.25" customHeight="1">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434</v>
      </c>
      <c r="AL111" s="1010"/>
      <c r="AM111" s="1010"/>
      <c r="AN111" s="1010"/>
      <c r="AO111" s="1011"/>
      <c r="AP111" s="1013" t="s">
        <v>436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128</v>
      </c>
      <c r="BW111" s="901"/>
      <c r="BX111" s="901"/>
      <c r="BY111" s="901"/>
      <c r="BZ111" s="901"/>
      <c r="CA111" s="901" t="s">
        <v>128</v>
      </c>
      <c r="CB111" s="901"/>
      <c r="CC111" s="901"/>
      <c r="CD111" s="901"/>
      <c r="CE111" s="901"/>
      <c r="CF111" s="962" t="s">
        <v>128</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436</v>
      </c>
      <c r="DM111" s="901"/>
      <c r="DN111" s="901"/>
      <c r="DO111" s="901"/>
      <c r="DP111" s="901"/>
      <c r="DQ111" s="901" t="s">
        <v>436</v>
      </c>
      <c r="DR111" s="901"/>
      <c r="DS111" s="901"/>
      <c r="DT111" s="901"/>
      <c r="DU111" s="901"/>
      <c r="DV111" s="878" t="s">
        <v>128</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128</v>
      </c>
      <c r="AG112" s="864"/>
      <c r="AH112" s="864"/>
      <c r="AI112" s="864"/>
      <c r="AJ112" s="865"/>
      <c r="AK112" s="866" t="s">
        <v>128</v>
      </c>
      <c r="AL112" s="864"/>
      <c r="AM112" s="864"/>
      <c r="AN112" s="864"/>
      <c r="AO112" s="865"/>
      <c r="AP112" s="911" t="s">
        <v>434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154824</v>
      </c>
      <c r="BR112" s="901"/>
      <c r="BS112" s="901"/>
      <c r="BT112" s="901"/>
      <c r="BU112" s="901"/>
      <c r="BV112" s="901">
        <v>150967</v>
      </c>
      <c r="BW112" s="901"/>
      <c r="BX112" s="901"/>
      <c r="BY112" s="901"/>
      <c r="BZ112" s="901"/>
      <c r="CA112" s="901">
        <v>151446</v>
      </c>
      <c r="CB112" s="901"/>
      <c r="CC112" s="901"/>
      <c r="CD112" s="901"/>
      <c r="CE112" s="901"/>
      <c r="CF112" s="962">
        <v>13.9</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128</v>
      </c>
      <c r="DM112" s="901"/>
      <c r="DN112" s="901"/>
      <c r="DO112" s="901"/>
      <c r="DP112" s="901"/>
      <c r="DQ112" s="901" t="s">
        <v>128</v>
      </c>
      <c r="DR112" s="901"/>
      <c r="DS112" s="901"/>
      <c r="DT112" s="901"/>
      <c r="DU112" s="901"/>
      <c r="DV112" s="878" t="s">
        <v>436</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9867</v>
      </c>
      <c r="AB113" s="1010"/>
      <c r="AC113" s="1010"/>
      <c r="AD113" s="1010"/>
      <c r="AE113" s="1011"/>
      <c r="AF113" s="1012">
        <v>10352</v>
      </c>
      <c r="AG113" s="1010"/>
      <c r="AH113" s="1010"/>
      <c r="AI113" s="1010"/>
      <c r="AJ113" s="1011"/>
      <c r="AK113" s="1012">
        <v>13506</v>
      </c>
      <c r="AL113" s="1010"/>
      <c r="AM113" s="1010"/>
      <c r="AN113" s="1010"/>
      <c r="AO113" s="1011"/>
      <c r="AP113" s="1013">
        <v>1.2</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t="s">
        <v>434</v>
      </c>
      <c r="BR113" s="901"/>
      <c r="BS113" s="901"/>
      <c r="BT113" s="901"/>
      <c r="BU113" s="901"/>
      <c r="BV113" s="901" t="s">
        <v>434</v>
      </c>
      <c r="BW113" s="901"/>
      <c r="BX113" s="901"/>
      <c r="BY113" s="901"/>
      <c r="BZ113" s="901"/>
      <c r="CA113" s="901" t="s">
        <v>128</v>
      </c>
      <c r="CB113" s="901"/>
      <c r="CC113" s="901"/>
      <c r="CD113" s="901"/>
      <c r="CE113" s="901"/>
      <c r="CF113" s="962" t="s">
        <v>128</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436</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128</v>
      </c>
      <c r="AB114" s="864"/>
      <c r="AC114" s="864"/>
      <c r="AD114" s="864"/>
      <c r="AE114" s="865"/>
      <c r="AF114" s="866" t="s">
        <v>128</v>
      </c>
      <c r="AG114" s="864"/>
      <c r="AH114" s="864"/>
      <c r="AI114" s="864"/>
      <c r="AJ114" s="865"/>
      <c r="AK114" s="866" t="s">
        <v>128</v>
      </c>
      <c r="AL114" s="864"/>
      <c r="AM114" s="864"/>
      <c r="AN114" s="864"/>
      <c r="AO114" s="865"/>
      <c r="AP114" s="911" t="s">
        <v>128</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98612</v>
      </c>
      <c r="BR114" s="901"/>
      <c r="BS114" s="901"/>
      <c r="BT114" s="901"/>
      <c r="BU114" s="901"/>
      <c r="BV114" s="901">
        <v>79139</v>
      </c>
      <c r="BW114" s="901"/>
      <c r="BX114" s="901"/>
      <c r="BY114" s="901"/>
      <c r="BZ114" s="901"/>
      <c r="CA114" s="901">
        <v>77538</v>
      </c>
      <c r="CB114" s="901"/>
      <c r="CC114" s="901"/>
      <c r="CD114" s="901"/>
      <c r="CE114" s="901"/>
      <c r="CF114" s="962">
        <v>7.1</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436</v>
      </c>
      <c r="DR114" s="864"/>
      <c r="DS114" s="864"/>
      <c r="DT114" s="864"/>
      <c r="DU114" s="865"/>
      <c r="DV114" s="911" t="s">
        <v>436</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436</v>
      </c>
      <c r="AB115" s="1010"/>
      <c r="AC115" s="1010"/>
      <c r="AD115" s="1010"/>
      <c r="AE115" s="1011"/>
      <c r="AF115" s="1012" t="s">
        <v>434</v>
      </c>
      <c r="AG115" s="1010"/>
      <c r="AH115" s="1010"/>
      <c r="AI115" s="1010"/>
      <c r="AJ115" s="1011"/>
      <c r="AK115" s="1012" t="s">
        <v>436</v>
      </c>
      <c r="AL115" s="1010"/>
      <c r="AM115" s="1010"/>
      <c r="AN115" s="1010"/>
      <c r="AO115" s="1011"/>
      <c r="AP115" s="1013" t="s">
        <v>434</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434</v>
      </c>
      <c r="BR115" s="901"/>
      <c r="BS115" s="901"/>
      <c r="BT115" s="901"/>
      <c r="BU115" s="901"/>
      <c r="BV115" s="901" t="s">
        <v>128</v>
      </c>
      <c r="BW115" s="901"/>
      <c r="BX115" s="901"/>
      <c r="BY115" s="901"/>
      <c r="BZ115" s="901"/>
      <c r="CA115" s="901" t="s">
        <v>436</v>
      </c>
      <c r="CB115" s="901"/>
      <c r="CC115" s="901"/>
      <c r="CD115" s="901"/>
      <c r="CE115" s="901"/>
      <c r="CF115" s="962" t="s">
        <v>434</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434</v>
      </c>
      <c r="DH115" s="864"/>
      <c r="DI115" s="864"/>
      <c r="DJ115" s="864"/>
      <c r="DK115" s="865"/>
      <c r="DL115" s="866" t="s">
        <v>434</v>
      </c>
      <c r="DM115" s="864"/>
      <c r="DN115" s="864"/>
      <c r="DO115" s="864"/>
      <c r="DP115" s="865"/>
      <c r="DQ115" s="866" t="s">
        <v>436</v>
      </c>
      <c r="DR115" s="864"/>
      <c r="DS115" s="864"/>
      <c r="DT115" s="864"/>
      <c r="DU115" s="865"/>
      <c r="DV115" s="911" t="s">
        <v>128</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436</v>
      </c>
      <c r="AL116" s="864"/>
      <c r="AM116" s="864"/>
      <c r="AN116" s="864"/>
      <c r="AO116" s="865"/>
      <c r="AP116" s="911" t="s">
        <v>436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434</v>
      </c>
      <c r="BW116" s="901"/>
      <c r="BX116" s="901"/>
      <c r="BY116" s="901"/>
      <c r="BZ116" s="901"/>
      <c r="CA116" s="901" t="s">
        <v>434</v>
      </c>
      <c r="CB116" s="901"/>
      <c r="CC116" s="901"/>
      <c r="CD116" s="901"/>
      <c r="CE116" s="901"/>
      <c r="CF116" s="962" t="s">
        <v>436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434</v>
      </c>
      <c r="DH116" s="864"/>
      <c r="DI116" s="864"/>
      <c r="DJ116" s="864"/>
      <c r="DK116" s="865"/>
      <c r="DL116" s="866" t="s">
        <v>128</v>
      </c>
      <c r="DM116" s="864"/>
      <c r="DN116" s="864"/>
      <c r="DO116" s="864"/>
      <c r="DP116" s="865"/>
      <c r="DQ116" s="866" t="s">
        <v>436</v>
      </c>
      <c r="DR116" s="864"/>
      <c r="DS116" s="864"/>
      <c r="DT116" s="864"/>
      <c r="DU116" s="865"/>
      <c r="DV116" s="911" t="s">
        <v>434</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517176</v>
      </c>
      <c r="AB117" s="996"/>
      <c r="AC117" s="996"/>
      <c r="AD117" s="996"/>
      <c r="AE117" s="997"/>
      <c r="AF117" s="998">
        <v>460609</v>
      </c>
      <c r="AG117" s="996"/>
      <c r="AH117" s="996"/>
      <c r="AI117" s="996"/>
      <c r="AJ117" s="997"/>
      <c r="AK117" s="998">
        <v>448098</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308</v>
      </c>
      <c r="AL118" s="989"/>
      <c r="AM118" s="989"/>
      <c r="AN118" s="989"/>
      <c r="AO118" s="990"/>
      <c r="AP118" s="992" t="s">
        <v>428</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460</v>
      </c>
      <c r="BP119" s="965"/>
      <c r="BQ119" s="969">
        <v>4543983</v>
      </c>
      <c r="BR119" s="932"/>
      <c r="BS119" s="932"/>
      <c r="BT119" s="932"/>
      <c r="BU119" s="932"/>
      <c r="BV119" s="932">
        <v>5245215</v>
      </c>
      <c r="BW119" s="932"/>
      <c r="BX119" s="932"/>
      <c r="BY119" s="932"/>
      <c r="BZ119" s="932"/>
      <c r="CA119" s="932">
        <v>5453689</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2770947</v>
      </c>
      <c r="BR120" s="929"/>
      <c r="BS120" s="929"/>
      <c r="BT120" s="929"/>
      <c r="BU120" s="929"/>
      <c r="BV120" s="929">
        <v>2806948</v>
      </c>
      <c r="BW120" s="929"/>
      <c r="BX120" s="929"/>
      <c r="BY120" s="929"/>
      <c r="BZ120" s="929"/>
      <c r="CA120" s="929">
        <v>2885374</v>
      </c>
      <c r="CB120" s="929"/>
      <c r="CC120" s="929"/>
      <c r="CD120" s="929"/>
      <c r="CE120" s="929"/>
      <c r="CF120" s="953">
        <v>264.89999999999998</v>
      </c>
      <c r="CG120" s="954"/>
      <c r="CH120" s="954"/>
      <c r="CI120" s="954"/>
      <c r="CJ120" s="954"/>
      <c r="CK120" s="955" t="s">
        <v>464</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v>130335</v>
      </c>
      <c r="DH120" s="929"/>
      <c r="DI120" s="929"/>
      <c r="DJ120" s="929"/>
      <c r="DK120" s="929"/>
      <c r="DL120" s="929">
        <v>132695</v>
      </c>
      <c r="DM120" s="929"/>
      <c r="DN120" s="929"/>
      <c r="DO120" s="929"/>
      <c r="DP120" s="929"/>
      <c r="DQ120" s="929">
        <v>141542</v>
      </c>
      <c r="DR120" s="929"/>
      <c r="DS120" s="929"/>
      <c r="DT120" s="929"/>
      <c r="DU120" s="929"/>
      <c r="DV120" s="930">
        <v>13</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t="s">
        <v>128</v>
      </c>
      <c r="BR121" s="901"/>
      <c r="BS121" s="901"/>
      <c r="BT121" s="901"/>
      <c r="BU121" s="901"/>
      <c r="BV121" s="901" t="s">
        <v>128</v>
      </c>
      <c r="BW121" s="901"/>
      <c r="BX121" s="901"/>
      <c r="BY121" s="901"/>
      <c r="BZ121" s="901"/>
      <c r="CA121" s="901" t="s">
        <v>128</v>
      </c>
      <c r="CB121" s="901"/>
      <c r="CC121" s="901"/>
      <c r="CD121" s="901"/>
      <c r="CE121" s="901"/>
      <c r="CF121" s="962" t="s">
        <v>128</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27447</v>
      </c>
      <c r="DH121" s="901"/>
      <c r="DI121" s="901"/>
      <c r="DJ121" s="901"/>
      <c r="DK121" s="901"/>
      <c r="DL121" s="901">
        <v>18272</v>
      </c>
      <c r="DM121" s="901"/>
      <c r="DN121" s="901"/>
      <c r="DO121" s="901"/>
      <c r="DP121" s="901"/>
      <c r="DQ121" s="901">
        <v>9904</v>
      </c>
      <c r="DR121" s="901"/>
      <c r="DS121" s="901"/>
      <c r="DT121" s="901"/>
      <c r="DU121" s="901"/>
      <c r="DV121" s="878">
        <v>0.9</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4247779</v>
      </c>
      <c r="BR122" s="932"/>
      <c r="BS122" s="932"/>
      <c r="BT122" s="932"/>
      <c r="BU122" s="932"/>
      <c r="BV122" s="932">
        <v>4493479</v>
      </c>
      <c r="BW122" s="932"/>
      <c r="BX122" s="932"/>
      <c r="BY122" s="932"/>
      <c r="BZ122" s="932"/>
      <c r="CA122" s="932">
        <v>4364766</v>
      </c>
      <c r="CB122" s="932"/>
      <c r="CC122" s="932"/>
      <c r="CD122" s="932"/>
      <c r="CE122" s="932"/>
      <c r="CF122" s="933">
        <v>400.7</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128</v>
      </c>
      <c r="DR122" s="901"/>
      <c r="DS122" s="901"/>
      <c r="DT122" s="901"/>
      <c r="DU122" s="901"/>
      <c r="DV122" s="878" t="s">
        <v>128</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468</v>
      </c>
      <c r="BP123" s="965"/>
      <c r="BQ123" s="919">
        <v>7018726</v>
      </c>
      <c r="BR123" s="920"/>
      <c r="BS123" s="920"/>
      <c r="BT123" s="920"/>
      <c r="BU123" s="920"/>
      <c r="BV123" s="920">
        <v>7300427</v>
      </c>
      <c r="BW123" s="920"/>
      <c r="BX123" s="920"/>
      <c r="BY123" s="920"/>
      <c r="BZ123" s="920"/>
      <c r="CA123" s="920">
        <v>7250140</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128</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t="s">
        <v>128</v>
      </c>
      <c r="AB128" s="885"/>
      <c r="AC128" s="885"/>
      <c r="AD128" s="885"/>
      <c r="AE128" s="886"/>
      <c r="AF128" s="887" t="s">
        <v>128</v>
      </c>
      <c r="AG128" s="885"/>
      <c r="AH128" s="885"/>
      <c r="AI128" s="885"/>
      <c r="AJ128" s="886"/>
      <c r="AK128" s="887" t="s">
        <v>128</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128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1393233</v>
      </c>
      <c r="AB129" s="864"/>
      <c r="AC129" s="864"/>
      <c r="AD129" s="864"/>
      <c r="AE129" s="865"/>
      <c r="AF129" s="866">
        <v>1413058</v>
      </c>
      <c r="AG129" s="864"/>
      <c r="AH129" s="864"/>
      <c r="AI129" s="864"/>
      <c r="AJ129" s="865"/>
      <c r="AK129" s="866">
        <v>1437275</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128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393516</v>
      </c>
      <c r="AB130" s="864"/>
      <c r="AC130" s="864"/>
      <c r="AD130" s="864"/>
      <c r="AE130" s="865"/>
      <c r="AF130" s="866">
        <v>368265</v>
      </c>
      <c r="AG130" s="864"/>
      <c r="AH130" s="864"/>
      <c r="AI130" s="864"/>
      <c r="AJ130" s="865"/>
      <c r="AK130" s="866">
        <v>347906</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10.1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999717</v>
      </c>
      <c r="AB131" s="847"/>
      <c r="AC131" s="847"/>
      <c r="AD131" s="847"/>
      <c r="AE131" s="848"/>
      <c r="AF131" s="849">
        <v>1044793</v>
      </c>
      <c r="AG131" s="847"/>
      <c r="AH131" s="847"/>
      <c r="AI131" s="847"/>
      <c r="AJ131" s="848"/>
      <c r="AK131" s="849">
        <v>1089369</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12.36950057</v>
      </c>
      <c r="AB132" s="827"/>
      <c r="AC132" s="827"/>
      <c r="AD132" s="827"/>
      <c r="AE132" s="828"/>
      <c r="AF132" s="829">
        <v>8.8384971950000004</v>
      </c>
      <c r="AG132" s="827"/>
      <c r="AH132" s="827"/>
      <c r="AI132" s="827"/>
      <c r="AJ132" s="828"/>
      <c r="AK132" s="829">
        <v>9.1972508860000008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7.4</v>
      </c>
      <c r="AB133" s="806"/>
      <c r="AC133" s="806"/>
      <c r="AD133" s="806"/>
      <c r="AE133" s="807"/>
      <c r="AF133" s="805">
        <v>11.6</v>
      </c>
      <c r="AG133" s="806"/>
      <c r="AH133" s="806"/>
      <c r="AI133" s="806"/>
      <c r="AJ133" s="807"/>
      <c r="AK133" s="805">
        <v>10.1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JYCd3FYMDibBGn/UY0l4DAAD2+I3L57PGqiycfUW4j8SO9i5u5i9GJdpBuqPSliaVayoREk/l+gsYmHdjhIhw==" saltValue="JIj65g2KDo//SAH87aKR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4g+GKdwCjcymdTXyp1pkOfxnOQ4eyJK8v5J3LJhrpht0qMzCauXCfF4OqRHwJcL8HeucPPNKXx2KPOmFwDqYA==" saltValue="4DddCFirh8YU97Wa9ae8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U7tuQLLzkucpjr9E7ZZWQ20FTEu9tZwjzTf9UYXd2c4jkF8M2xuVbBPMZJ2kurX5uVJDA+50wM0lsNQ+nYBGA==" saltValue="B9T3vjK0YvagQu/fHVoE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556929</v>
      </c>
      <c r="AP9" s="314">
        <v>814224</v>
      </c>
      <c r="AQ9" s="315">
        <v>224098</v>
      </c>
      <c r="AR9" s="316">
        <v>263.3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2453</v>
      </c>
      <c r="AP10" s="317">
        <v>3586</v>
      </c>
      <c r="AQ10" s="318">
        <v>32087</v>
      </c>
      <c r="AR10" s="319">
        <v>-88.8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3587</v>
      </c>
      <c r="AR11" s="319" t="s">
        <v>505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t="s">
        <v>505</v>
      </c>
      <c r="AR12" s="319" t="s">
        <v>505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t="s">
        <v>505</v>
      </c>
      <c r="AP13" s="317" t="s">
        <v>505</v>
      </c>
      <c r="AQ13" s="318">
        <v>11579</v>
      </c>
      <c r="AR13" s="319" t="s">
        <v>505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17146</v>
      </c>
      <c r="AP14" s="317">
        <v>25067</v>
      </c>
      <c r="AQ14" s="318">
        <v>4496</v>
      </c>
      <c r="AR14" s="319">
        <v>457.5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-33558</v>
      </c>
      <c r="AP15" s="317">
        <v>-49061</v>
      </c>
      <c r="AQ15" s="318">
        <v>-17592</v>
      </c>
      <c r="AR15" s="319">
        <v>178.9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542970</v>
      </c>
      <c r="AP16" s="317">
        <v>793816</v>
      </c>
      <c r="AQ16" s="318">
        <v>258255</v>
      </c>
      <c r="AR16" s="319">
        <v>207.4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62.87</v>
      </c>
      <c r="AP21" s="331">
        <v>22.75</v>
      </c>
      <c r="AQ21" s="332">
        <v>40.119999999999997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95.9</v>
      </c>
      <c r="AP22" s="336">
        <v>95.6</v>
      </c>
      <c r="AQ22" s="337">
        <v>0.3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434592</v>
      </c>
      <c r="AP32" s="345">
        <v>635368</v>
      </c>
      <c r="AQ32" s="346">
        <v>146295</v>
      </c>
      <c r="AR32" s="347">
        <v>334.3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v>4</v>
      </c>
      <c r="AR34" s="347" t="s">
        <v>505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13506</v>
      </c>
      <c r="AP35" s="345">
        <v>19746</v>
      </c>
      <c r="AQ35" s="346">
        <v>31593</v>
      </c>
      <c r="AR35" s="347">
        <v>-37.5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t="s">
        <v>505</v>
      </c>
      <c r="AP36" s="345" t="s">
        <v>505</v>
      </c>
      <c r="AQ36" s="346">
        <v>3914</v>
      </c>
      <c r="AR36" s="347" t="s">
        <v>505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t="s">
        <v>505</v>
      </c>
      <c r="AP37" s="345" t="s">
        <v>505</v>
      </c>
      <c r="AQ37" s="346">
        <v>1348</v>
      </c>
      <c r="AR37" s="347" t="s">
        <v>505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t="s">
        <v>505</v>
      </c>
      <c r="AP38" s="348" t="s">
        <v>505</v>
      </c>
      <c r="AQ38" s="349">
        <v>27</v>
      </c>
      <c r="AR38" s="337" t="s">
        <v>505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t="s">
        <v>505</v>
      </c>
      <c r="AP39" s="345" t="s">
        <v>505</v>
      </c>
      <c r="AQ39" s="346">
        <v>-7201</v>
      </c>
      <c r="AR39" s="347" t="s">
        <v>505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-347906</v>
      </c>
      <c r="AP40" s="345">
        <v>-508635</v>
      </c>
      <c r="AQ40" s="346">
        <v>-128709</v>
      </c>
      <c r="AR40" s="347">
        <v>295.2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100192</v>
      </c>
      <c r="AP41" s="345">
        <v>146480</v>
      </c>
      <c r="AQ41" s="346">
        <v>47272</v>
      </c>
      <c r="AR41" s="347">
        <v>209.9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2650006</v>
      </c>
      <c r="AN51" s="367">
        <v>3685683</v>
      </c>
      <c r="AO51" s="368">
        <v>120.4</v>
      </c>
      <c r="AP51" s="369">
        <v>291945</v>
      </c>
      <c r="AQ51" s="370">
        <v>4.0999999999999996</v>
      </c>
      <c r="AR51" s="371">
        <v>116.3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651959</v>
      </c>
      <c r="AN52" s="375">
        <v>906758</v>
      </c>
      <c r="AO52" s="376">
        <v>10</v>
      </c>
      <c r="AP52" s="377">
        <v>127651</v>
      </c>
      <c r="AQ52" s="378">
        <v>0.3</v>
      </c>
      <c r="AR52" s="379">
        <v>9.6999999999999993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1765138</v>
      </c>
      <c r="AN53" s="367">
        <v>2489616</v>
      </c>
      <c r="AO53" s="368">
        <v>-32.5</v>
      </c>
      <c r="AP53" s="369">
        <v>291173</v>
      </c>
      <c r="AQ53" s="370">
        <v>-0.3</v>
      </c>
      <c r="AR53" s="371">
        <v>-32.200000000000003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511501</v>
      </c>
      <c r="AN54" s="375">
        <v>721440</v>
      </c>
      <c r="AO54" s="376">
        <v>-20.399999999999999</v>
      </c>
      <c r="AP54" s="377">
        <v>119071</v>
      </c>
      <c r="AQ54" s="378">
        <v>-6.7</v>
      </c>
      <c r="AR54" s="379">
        <v>-13.7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1906210</v>
      </c>
      <c r="AN55" s="367">
        <v>2766633</v>
      </c>
      <c r="AO55" s="368">
        <v>11.1</v>
      </c>
      <c r="AP55" s="369">
        <v>271581</v>
      </c>
      <c r="AQ55" s="370">
        <v>-6.7</v>
      </c>
      <c r="AR55" s="371">
        <v>17.8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465985</v>
      </c>
      <c r="AN56" s="375">
        <v>676321</v>
      </c>
      <c r="AO56" s="376">
        <v>-6.3</v>
      </c>
      <c r="AP56" s="377">
        <v>117844</v>
      </c>
      <c r="AQ56" s="378">
        <v>-1</v>
      </c>
      <c r="AR56" s="379">
        <v>-5.3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2901130</v>
      </c>
      <c r="AN57" s="367">
        <v>4260103</v>
      </c>
      <c r="AO57" s="368">
        <v>54</v>
      </c>
      <c r="AP57" s="369">
        <v>268375</v>
      </c>
      <c r="AQ57" s="370">
        <v>-1.2</v>
      </c>
      <c r="AR57" s="371">
        <v>55.2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730287</v>
      </c>
      <c r="AN58" s="375">
        <v>1072374</v>
      </c>
      <c r="AO58" s="376">
        <v>58.6</v>
      </c>
      <c r="AP58" s="377">
        <v>119602</v>
      </c>
      <c r="AQ58" s="378">
        <v>1.5</v>
      </c>
      <c r="AR58" s="379">
        <v>57.1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2927796</v>
      </c>
      <c r="AN59" s="367">
        <v>4280404</v>
      </c>
      <c r="AO59" s="368">
        <v>0.5</v>
      </c>
      <c r="AP59" s="369">
        <v>301035</v>
      </c>
      <c r="AQ59" s="370">
        <v>12.2</v>
      </c>
      <c r="AR59" s="371">
        <v>-11.7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505700</v>
      </c>
      <c r="AN60" s="375">
        <v>739327</v>
      </c>
      <c r="AO60" s="376">
        <v>-31.1</v>
      </c>
      <c r="AP60" s="377">
        <v>154376</v>
      </c>
      <c r="AQ60" s="378">
        <v>29.1</v>
      </c>
      <c r="AR60" s="379">
        <v>-60.2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2430056</v>
      </c>
      <c r="AN61" s="382">
        <v>3496488</v>
      </c>
      <c r="AO61" s="383">
        <v>30.7</v>
      </c>
      <c r="AP61" s="384">
        <v>284822</v>
      </c>
      <c r="AQ61" s="385">
        <v>1.6</v>
      </c>
      <c r="AR61" s="371">
        <v>29.1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573086</v>
      </c>
      <c r="AN62" s="375">
        <v>823244</v>
      </c>
      <c r="AO62" s="376">
        <v>2.2000000000000002</v>
      </c>
      <c r="AP62" s="377">
        <v>127709</v>
      </c>
      <c r="AQ62" s="378">
        <v>4.5999999999999996</v>
      </c>
      <c r="AR62" s="379">
        <v>-2.4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8mjWIDuVUTItFZPUh2gxaY1AZhb3v3OCGOaplf/mMxoMxWdCKYmhF0jBBcNYURcPhz7W4u2riMgxwVCeJC1r7g==" saltValue="wym+QO1Z6TCLvOFyQ7wl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1" spans="125:125" ht="13.5" hidden="1" customHeight="1">
      <c r="DU121" s="292"/>
    </row>
  </sheetData>
  <sheetProtection algorithmName="SHA-512" hashValue="jzJxvIo09ANK5lHmAwaerh3GOy2cZjXlazDXABMgZ4t9P9Iz6S2ewOCozLc8h3OtB6NXi8AhgcMPy13+962L3A==" saltValue="R0DNQ0T/bq6ilCqBk5tk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PQe+cjbpR3nBzuPm1B8zOiKZBO5Ug40G5W8QAPjA474Q6s7SkAJ+5qNXybMAvavsiTP84ypssNYD/hWLV/RlSg==" saltValue="/D+sBCHKIehiesz5h/Mi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8" t="s">
        <v>3</v>
      </c>
      <c r="D47" s="1238"/>
      <c r="E47" s="1239"/>
      <c r="F47" s="11">
        <v>37.72</v>
      </c>
      <c r="G47" s="12">
        <v>43.42</v>
      </c>
      <c r="H47" s="12">
        <v>46.01</v>
      </c>
      <c r="I47" s="12">
        <v>46.83</v>
      </c>
      <c r="J47" s="13">
        <v>44.51</v>
      </c>
    </row>
    <row r="48" spans="2:10" ht="57.75" customHeight="1">
      <c r="B48" s="14"/>
      <c r="C48" s="1240" t="s">
        <v>4</v>
      </c>
      <c r="D48" s="1240"/>
      <c r="E48" s="1241"/>
      <c r="F48" s="15">
        <v>6.47</v>
      </c>
      <c r="G48" s="16">
        <v>4.8</v>
      </c>
      <c r="H48" s="16">
        <v>2.92</v>
      </c>
      <c r="I48" s="16">
        <v>5.82</v>
      </c>
      <c r="J48" s="17">
        <v>4.8600000000000003</v>
      </c>
    </row>
    <row r="49" spans="2:10" ht="57.75" customHeight="1" thickBot="1">
      <c r="B49" s="18"/>
      <c r="C49" s="1242" t="s">
        <v>5</v>
      </c>
      <c r="D49" s="1242"/>
      <c r="E49" s="1243"/>
      <c r="F49" s="19">
        <v>17.78</v>
      </c>
      <c r="G49" s="20" t="s">
        <v>552</v>
      </c>
      <c r="H49" s="20" t="s">
        <v>553</v>
      </c>
      <c r="I49" s="20">
        <v>2.96</v>
      </c>
      <c r="J49" s="21" t="s">
        <v>554</v>
      </c>
    </row>
    <row r="50" spans="2:10" ht="13.5" customHeight="1"/>
  </sheetData>
  <sheetProtection algorithmName="SHA-512" hashValue="72eh+v3WdT63bH1Wqjq35VYIOwpyumoBfNEjpGOYr5vLuG/rmytiQCjFV4NPYlhogWbB/pBIfELbba6eFgA10w==" saltValue="aPV9c0SzE2wG46prAQgw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0" t="s">
        <v>555</v>
      </c>
      <c r="D34" s="1250"/>
      <c r="E34" s="1251"/>
      <c r="F34" s="32">
        <v>6.46</v>
      </c>
      <c r="G34" s="33">
        <v>4.8</v>
      </c>
      <c r="H34" s="33">
        <v>2.91</v>
      </c>
      <c r="I34" s="33">
        <v>5.81</v>
      </c>
      <c r="J34" s="34">
        <v>4.8600000000000003</v>
      </c>
      <c r="K34" s="22"/>
      <c r="L34" s="22"/>
      <c r="M34" s="22"/>
      <c r="N34" s="22"/>
      <c r="O34" s="22"/>
      <c r="P34" s="22"/>
    </row>
    <row r="35" spans="1:16" ht="39" customHeight="1">
      <c r="A35" s="22"/>
      <c r="B35" s="35"/>
      <c r="C35" s="1244" t="s">
        <v>556</v>
      </c>
      <c r="D35" s="1245"/>
      <c r="E35" s="1246"/>
      <c r="F35" s="36">
        <v>3.22</v>
      </c>
      <c r="G35" s="37">
        <v>27.18</v>
      </c>
      <c r="H35" s="37">
        <v>19.54</v>
      </c>
      <c r="I35" s="37">
        <v>11.61</v>
      </c>
      <c r="J35" s="38">
        <v>0.79</v>
      </c>
      <c r="K35" s="22"/>
      <c r="L35" s="22"/>
      <c r="M35" s="22"/>
      <c r="N35" s="22"/>
      <c r="O35" s="22"/>
      <c r="P35" s="22"/>
    </row>
    <row r="36" spans="1:16" ht="39" customHeight="1">
      <c r="A36" s="22"/>
      <c r="B36" s="35"/>
      <c r="C36" s="1244" t="s">
        <v>557</v>
      </c>
      <c r="D36" s="1245"/>
      <c r="E36" s="1246"/>
      <c r="F36" s="36">
        <v>0</v>
      </c>
      <c r="G36" s="37">
        <v>0.48</v>
      </c>
      <c r="H36" s="37">
        <v>0.46</v>
      </c>
      <c r="I36" s="37">
        <v>0.5</v>
      </c>
      <c r="J36" s="38">
        <v>0.71</v>
      </c>
      <c r="K36" s="22"/>
      <c r="L36" s="22"/>
      <c r="M36" s="22"/>
      <c r="N36" s="22"/>
      <c r="O36" s="22"/>
      <c r="P36" s="22"/>
    </row>
    <row r="37" spans="1:16" ht="39" customHeight="1">
      <c r="A37" s="22"/>
      <c r="B37" s="35"/>
      <c r="C37" s="1244" t="s">
        <v>558</v>
      </c>
      <c r="D37" s="1245"/>
      <c r="E37" s="1246"/>
      <c r="F37" s="36">
        <v>0.02</v>
      </c>
      <c r="G37" s="37">
        <v>0.03</v>
      </c>
      <c r="H37" s="37">
        <v>0.04</v>
      </c>
      <c r="I37" s="37">
        <v>0</v>
      </c>
      <c r="J37" s="38">
        <v>0.01</v>
      </c>
      <c r="K37" s="22"/>
      <c r="L37" s="22"/>
      <c r="M37" s="22"/>
      <c r="N37" s="22"/>
      <c r="O37" s="22"/>
      <c r="P37" s="22"/>
    </row>
    <row r="38" spans="1:16" ht="39" customHeight="1">
      <c r="A38" s="22"/>
      <c r="B38" s="35"/>
      <c r="C38" s="1244" t="s">
        <v>559</v>
      </c>
      <c r="D38" s="1245"/>
      <c r="E38" s="1246"/>
      <c r="F38" s="36" t="s">
        <v>505</v>
      </c>
      <c r="G38" s="37" t="s">
        <v>505</v>
      </c>
      <c r="H38" s="37" t="s">
        <v>505</v>
      </c>
      <c r="I38" s="37">
        <v>0</v>
      </c>
      <c r="J38" s="38">
        <v>0</v>
      </c>
      <c r="K38" s="22"/>
      <c r="L38" s="22"/>
      <c r="M38" s="22"/>
      <c r="N38" s="22"/>
      <c r="O38" s="22"/>
      <c r="P38" s="22"/>
    </row>
    <row r="39" spans="1:16" ht="39" customHeight="1">
      <c r="A39" s="22"/>
      <c r="B39" s="35"/>
      <c r="C39" s="1244" t="s">
        <v>560</v>
      </c>
      <c r="D39" s="1245"/>
      <c r="E39" s="1246"/>
      <c r="F39" s="36">
        <v>0.26</v>
      </c>
      <c r="G39" s="37">
        <v>0.7</v>
      </c>
      <c r="H39" s="37">
        <v>0</v>
      </c>
      <c r="I39" s="37">
        <v>0.01</v>
      </c>
      <c r="J39" s="38">
        <v>0</v>
      </c>
      <c r="K39" s="22"/>
      <c r="L39" s="22"/>
      <c r="M39" s="22"/>
      <c r="N39" s="22"/>
      <c r="O39" s="22"/>
      <c r="P39" s="22"/>
    </row>
    <row r="40" spans="1:16" ht="39" customHeight="1">
      <c r="A40" s="22"/>
      <c r="B40" s="35"/>
      <c r="C40" s="1244" t="s">
        <v>561</v>
      </c>
      <c r="D40" s="1245"/>
      <c r="E40" s="1246"/>
      <c r="F40" s="36">
        <v>0</v>
      </c>
      <c r="G40" s="37">
        <v>0</v>
      </c>
      <c r="H40" s="37">
        <v>0</v>
      </c>
      <c r="I40" s="37">
        <v>0</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562</v>
      </c>
      <c r="D42" s="1245"/>
      <c r="E42" s="1246"/>
      <c r="F42" s="36" t="s">
        <v>505</v>
      </c>
      <c r="G42" s="37" t="s">
        <v>505</v>
      </c>
      <c r="H42" s="37" t="s">
        <v>505</v>
      </c>
      <c r="I42" s="37" t="s">
        <v>505</v>
      </c>
      <c r="J42" s="38" t="s">
        <v>505</v>
      </c>
      <c r="K42" s="22"/>
      <c r="L42" s="22"/>
      <c r="M42" s="22"/>
      <c r="N42" s="22"/>
      <c r="O42" s="22"/>
      <c r="P42" s="22"/>
    </row>
    <row r="43" spans="1:16" ht="39" customHeight="1" thickBot="1">
      <c r="A43" s="22"/>
      <c r="B43" s="40"/>
      <c r="C43" s="1247" t="s">
        <v>563</v>
      </c>
      <c r="D43" s="1248"/>
      <c r="E43" s="1249"/>
      <c r="F43" s="41">
        <v>0</v>
      </c>
      <c r="G43" s="42">
        <v>0</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8a7r689pzegdFLVI/VtWMqgQyJG1Z9wwhRZO8bTA8saC1v/tWabb3NzKIIlEz0dF953TNZYwYRBxQlETW0/YQ==" saltValue="FXOubT9iVMhnI3o6bcIy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70" t="s">
        <v>11</v>
      </c>
      <c r="C45" s="1271"/>
      <c r="D45" s="58"/>
      <c r="E45" s="1276" t="s">
        <v>12</v>
      </c>
      <c r="F45" s="1276"/>
      <c r="G45" s="1276"/>
      <c r="H45" s="1276"/>
      <c r="I45" s="1276"/>
      <c r="J45" s="1277"/>
      <c r="K45" s="59">
        <v>411</v>
      </c>
      <c r="L45" s="60">
        <v>549</v>
      </c>
      <c r="M45" s="60">
        <v>507</v>
      </c>
      <c r="N45" s="60">
        <v>450</v>
      </c>
      <c r="O45" s="61">
        <v>435</v>
      </c>
      <c r="P45" s="48"/>
      <c r="Q45" s="48"/>
      <c r="R45" s="48"/>
      <c r="S45" s="48"/>
      <c r="T45" s="48"/>
      <c r="U45" s="48"/>
    </row>
    <row r="46" spans="1:21" ht="30.75" customHeight="1">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72"/>
      <c r="C48" s="1273"/>
      <c r="D48" s="62"/>
      <c r="E48" s="1254" t="s">
        <v>15</v>
      </c>
      <c r="F48" s="1254"/>
      <c r="G48" s="1254"/>
      <c r="H48" s="1254"/>
      <c r="I48" s="1254"/>
      <c r="J48" s="1255"/>
      <c r="K48" s="63" t="s">
        <v>505</v>
      </c>
      <c r="L48" s="64" t="s">
        <v>505</v>
      </c>
      <c r="M48" s="64">
        <v>10</v>
      </c>
      <c r="N48" s="64">
        <v>10</v>
      </c>
      <c r="O48" s="65">
        <v>14</v>
      </c>
      <c r="P48" s="48"/>
      <c r="Q48" s="48"/>
      <c r="R48" s="48"/>
      <c r="S48" s="48"/>
      <c r="T48" s="48"/>
      <c r="U48" s="48"/>
    </row>
    <row r="49" spans="1:21" ht="30.75" customHeight="1">
      <c r="A49" s="48"/>
      <c r="B49" s="1272"/>
      <c r="C49" s="1273"/>
      <c r="D49" s="62"/>
      <c r="E49" s="1254" t="s">
        <v>16</v>
      </c>
      <c r="F49" s="1254"/>
      <c r="G49" s="1254"/>
      <c r="H49" s="1254"/>
      <c r="I49" s="1254"/>
      <c r="J49" s="1255"/>
      <c r="K49" s="63">
        <v>7</v>
      </c>
      <c r="L49" s="64">
        <v>11</v>
      </c>
      <c r="M49" s="64" t="s">
        <v>505</v>
      </c>
      <c r="N49" s="64" t="s">
        <v>505</v>
      </c>
      <c r="O49" s="65" t="s">
        <v>505</v>
      </c>
      <c r="P49" s="48"/>
      <c r="Q49" s="48"/>
      <c r="R49" s="48"/>
      <c r="S49" s="48"/>
      <c r="T49" s="48"/>
      <c r="U49" s="48"/>
    </row>
    <row r="50" spans="1:21" ht="30.75" customHeight="1">
      <c r="A50" s="48"/>
      <c r="B50" s="1272"/>
      <c r="C50" s="1273"/>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c r="A51" s="48"/>
      <c r="B51" s="1274"/>
      <c r="C51" s="1275"/>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c r="A52" s="48"/>
      <c r="B52" s="1252" t="s">
        <v>19</v>
      </c>
      <c r="C52" s="1253"/>
      <c r="D52" s="66"/>
      <c r="E52" s="1254" t="s">
        <v>20</v>
      </c>
      <c r="F52" s="1254"/>
      <c r="G52" s="1254"/>
      <c r="H52" s="1254"/>
      <c r="I52" s="1254"/>
      <c r="J52" s="1255"/>
      <c r="K52" s="63">
        <v>456</v>
      </c>
      <c r="L52" s="64">
        <v>421</v>
      </c>
      <c r="M52" s="64">
        <v>393</v>
      </c>
      <c r="N52" s="64">
        <v>368</v>
      </c>
      <c r="O52" s="65">
        <v>348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-38</v>
      </c>
      <c r="L53" s="69">
        <v>139</v>
      </c>
      <c r="M53" s="69">
        <v>124</v>
      </c>
      <c r="N53" s="69">
        <v>92</v>
      </c>
      <c r="O53" s="70">
        <v>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60" t="s">
        <v>25</v>
      </c>
      <c r="C57" s="1261"/>
      <c r="D57" s="1264" t="s">
        <v>26</v>
      </c>
      <c r="E57" s="1265"/>
      <c r="F57" s="1265"/>
      <c r="G57" s="1265"/>
      <c r="H57" s="1265"/>
      <c r="I57" s="1265"/>
      <c r="J57" s="1266"/>
      <c r="K57" s="83" t="s">
        <v>579</v>
      </c>
      <c r="L57" s="84" t="s">
        <v>579</v>
      </c>
      <c r="M57" s="84" t="s">
        <v>579</v>
      </c>
      <c r="N57" s="84" t="s">
        <v>579</v>
      </c>
      <c r="O57" s="85" t="s">
        <v>579</v>
      </c>
    </row>
    <row r="58" spans="1:21" ht="31.5" customHeight="1" thickBot="1">
      <c r="B58" s="1262"/>
      <c r="C58" s="1263"/>
      <c r="D58" s="1267" t="s">
        <v>27</v>
      </c>
      <c r="E58" s="1268"/>
      <c r="F58" s="1268"/>
      <c r="G58" s="1268"/>
      <c r="H58" s="1268"/>
      <c r="I58" s="1268"/>
      <c r="J58" s="1269"/>
      <c r="K58" s="86" t="s">
        <v>505</v>
      </c>
      <c r="L58" s="87" t="s">
        <v>505</v>
      </c>
      <c r="M58" s="87" t="s">
        <v>505</v>
      </c>
      <c r="N58" s="87" t="s">
        <v>505</v>
      </c>
      <c r="O58" s="88" t="s">
        <v>505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OYxSlEe8nCwCfeyS6cIlDcRkForD0ioDoGp3IeQEhFCzDQUuBc44RTPhsNSq4xpg5dWFe50pYk1LLgu2JoR2A==" saltValue="/I2KSwjbm3nGsKsB5Kw6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90" t="s">
        <v>30</v>
      </c>
      <c r="C41" s="1291"/>
      <c r="D41" s="102"/>
      <c r="E41" s="1292" t="s">
        <v>31</v>
      </c>
      <c r="F41" s="1292"/>
      <c r="G41" s="1292"/>
      <c r="H41" s="1293"/>
      <c r="I41" s="103">
        <v>4384</v>
      </c>
      <c r="J41" s="104">
        <v>4341</v>
      </c>
      <c r="K41" s="104">
        <v>4291</v>
      </c>
      <c r="L41" s="104">
        <v>5015</v>
      </c>
      <c r="M41" s="105">
        <v>5225</v>
      </c>
    </row>
    <row r="42" spans="2:13" ht="27.75" customHeight="1">
      <c r="B42" s="1280"/>
      <c r="C42" s="1281"/>
      <c r="D42" s="106"/>
      <c r="E42" s="1284" t="s">
        <v>32</v>
      </c>
      <c r="F42" s="1284"/>
      <c r="G42" s="1284"/>
      <c r="H42" s="1285"/>
      <c r="I42" s="107" t="s">
        <v>505</v>
      </c>
      <c r="J42" s="108" t="s">
        <v>505</v>
      </c>
      <c r="K42" s="108" t="s">
        <v>505</v>
      </c>
      <c r="L42" s="108" t="s">
        <v>505</v>
      </c>
      <c r="M42" s="109" t="s">
        <v>505</v>
      </c>
    </row>
    <row r="43" spans="2:13" ht="27.75" customHeight="1">
      <c r="B43" s="1280"/>
      <c r="C43" s="1281"/>
      <c r="D43" s="106"/>
      <c r="E43" s="1284" t="s">
        <v>33</v>
      </c>
      <c r="F43" s="1284"/>
      <c r="G43" s="1284"/>
      <c r="H43" s="1285"/>
      <c r="I43" s="107">
        <v>136</v>
      </c>
      <c r="J43" s="108">
        <v>151</v>
      </c>
      <c r="K43" s="108">
        <v>155</v>
      </c>
      <c r="L43" s="108">
        <v>151</v>
      </c>
      <c r="M43" s="109">
        <v>151</v>
      </c>
    </row>
    <row r="44" spans="2:13" ht="27.75" customHeight="1">
      <c r="B44" s="1280"/>
      <c r="C44" s="1281"/>
      <c r="D44" s="106"/>
      <c r="E44" s="1284" t="s">
        <v>34</v>
      </c>
      <c r="F44" s="1284"/>
      <c r="G44" s="1284"/>
      <c r="H44" s="1285"/>
      <c r="I44" s="107" t="s">
        <v>505</v>
      </c>
      <c r="J44" s="108" t="s">
        <v>505</v>
      </c>
      <c r="K44" s="108" t="s">
        <v>505</v>
      </c>
      <c r="L44" s="108" t="s">
        <v>505</v>
      </c>
      <c r="M44" s="109" t="s">
        <v>505</v>
      </c>
    </row>
    <row r="45" spans="2:13" ht="27.75" customHeight="1">
      <c r="B45" s="1280"/>
      <c r="C45" s="1281"/>
      <c r="D45" s="106"/>
      <c r="E45" s="1284" t="s">
        <v>35</v>
      </c>
      <c r="F45" s="1284"/>
      <c r="G45" s="1284"/>
      <c r="H45" s="1285"/>
      <c r="I45" s="107">
        <v>153</v>
      </c>
      <c r="J45" s="108">
        <v>95</v>
      </c>
      <c r="K45" s="108">
        <v>99</v>
      </c>
      <c r="L45" s="108">
        <v>79</v>
      </c>
      <c r="M45" s="109">
        <v>78</v>
      </c>
    </row>
    <row r="46" spans="2:13" ht="27.75" customHeight="1">
      <c r="B46" s="1280"/>
      <c r="C46" s="1281"/>
      <c r="D46" s="110"/>
      <c r="E46" s="1284" t="s">
        <v>36</v>
      </c>
      <c r="F46" s="1284"/>
      <c r="G46" s="1284"/>
      <c r="H46" s="1285"/>
      <c r="I46" s="107" t="s">
        <v>505</v>
      </c>
      <c r="J46" s="108" t="s">
        <v>505</v>
      </c>
      <c r="K46" s="108" t="s">
        <v>505</v>
      </c>
      <c r="L46" s="108" t="s">
        <v>505</v>
      </c>
      <c r="M46" s="109" t="s">
        <v>505</v>
      </c>
    </row>
    <row r="47" spans="2:13" ht="27.75" customHeight="1">
      <c r="B47" s="1280"/>
      <c r="C47" s="1281"/>
      <c r="D47" s="111"/>
      <c r="E47" s="1294" t="s">
        <v>37</v>
      </c>
      <c r="F47" s="1295"/>
      <c r="G47" s="1295"/>
      <c r="H47" s="1296"/>
      <c r="I47" s="107" t="s">
        <v>505</v>
      </c>
      <c r="J47" s="108" t="s">
        <v>505</v>
      </c>
      <c r="K47" s="108" t="s">
        <v>505</v>
      </c>
      <c r="L47" s="108" t="s">
        <v>505</v>
      </c>
      <c r="M47" s="109" t="s">
        <v>505</v>
      </c>
    </row>
    <row r="48" spans="2:13" ht="27.75" customHeight="1">
      <c r="B48" s="1280"/>
      <c r="C48" s="1281"/>
      <c r="D48" s="106"/>
      <c r="E48" s="1284" t="s">
        <v>38</v>
      </c>
      <c r="F48" s="1284"/>
      <c r="G48" s="1284"/>
      <c r="H48" s="1285"/>
      <c r="I48" s="107" t="s">
        <v>505</v>
      </c>
      <c r="J48" s="108" t="s">
        <v>505</v>
      </c>
      <c r="K48" s="108" t="s">
        <v>505</v>
      </c>
      <c r="L48" s="108" t="s">
        <v>505</v>
      </c>
      <c r="M48" s="109" t="s">
        <v>505</v>
      </c>
    </row>
    <row r="49" spans="2:13" ht="27.75" customHeight="1">
      <c r="B49" s="1282"/>
      <c r="C49" s="1283"/>
      <c r="D49" s="106"/>
      <c r="E49" s="1284" t="s">
        <v>39</v>
      </c>
      <c r="F49" s="1284"/>
      <c r="G49" s="1284"/>
      <c r="H49" s="1285"/>
      <c r="I49" s="107" t="s">
        <v>505</v>
      </c>
      <c r="J49" s="108" t="s">
        <v>505</v>
      </c>
      <c r="K49" s="108" t="s">
        <v>505</v>
      </c>
      <c r="L49" s="108" t="s">
        <v>505</v>
      </c>
      <c r="M49" s="109" t="s">
        <v>505</v>
      </c>
    </row>
    <row r="50" spans="2:13" ht="27.75" customHeight="1">
      <c r="B50" s="1278" t="s">
        <v>40</v>
      </c>
      <c r="C50" s="1279"/>
      <c r="D50" s="112"/>
      <c r="E50" s="1284" t="s">
        <v>41</v>
      </c>
      <c r="F50" s="1284"/>
      <c r="G50" s="1284"/>
      <c r="H50" s="1285"/>
      <c r="I50" s="107">
        <v>2864</v>
      </c>
      <c r="J50" s="108">
        <v>2846</v>
      </c>
      <c r="K50" s="108">
        <v>2771</v>
      </c>
      <c r="L50" s="108">
        <v>2807</v>
      </c>
      <c r="M50" s="109">
        <v>2885</v>
      </c>
    </row>
    <row r="51" spans="2:13" ht="27.75" customHeight="1">
      <c r="B51" s="1280"/>
      <c r="C51" s="1281"/>
      <c r="D51" s="106"/>
      <c r="E51" s="1284" t="s">
        <v>42</v>
      </c>
      <c r="F51" s="1284"/>
      <c r="G51" s="1284"/>
      <c r="H51" s="1285"/>
      <c r="I51" s="107" t="s">
        <v>505</v>
      </c>
      <c r="J51" s="108" t="s">
        <v>505</v>
      </c>
      <c r="K51" s="108" t="s">
        <v>505</v>
      </c>
      <c r="L51" s="108" t="s">
        <v>505</v>
      </c>
      <c r="M51" s="109" t="s">
        <v>505</v>
      </c>
    </row>
    <row r="52" spans="2:13" ht="27.75" customHeight="1">
      <c r="B52" s="1282"/>
      <c r="C52" s="1283"/>
      <c r="D52" s="106"/>
      <c r="E52" s="1284" t="s">
        <v>43</v>
      </c>
      <c r="F52" s="1284"/>
      <c r="G52" s="1284"/>
      <c r="H52" s="1285"/>
      <c r="I52" s="107">
        <v>3034</v>
      </c>
      <c r="J52" s="108">
        <v>3666</v>
      </c>
      <c r="K52" s="108">
        <v>4248</v>
      </c>
      <c r="L52" s="108">
        <v>4493</v>
      </c>
      <c r="M52" s="109">
        <v>4365</v>
      </c>
    </row>
    <row r="53" spans="2:13" ht="27.75" customHeight="1" thickBot="1">
      <c r="B53" s="1286" t="s">
        <v>44</v>
      </c>
      <c r="C53" s="1287"/>
      <c r="D53" s="113"/>
      <c r="E53" s="1288" t="s">
        <v>45</v>
      </c>
      <c r="F53" s="1288"/>
      <c r="G53" s="1288"/>
      <c r="H53" s="1289"/>
      <c r="I53" s="114">
        <v>-1225</v>
      </c>
      <c r="J53" s="115">
        <v>-1925</v>
      </c>
      <c r="K53" s="115">
        <v>-2475</v>
      </c>
      <c r="L53" s="115">
        <v>-2055</v>
      </c>
      <c r="M53" s="116">
        <v>-1796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VSFkfrTW9xnigMwsTqtwCYwYK9n0g44TKaOj2NeasSQE6aG2hfEY3qk1oBWeVi0hJHdIJtgU7hfb2ukaeLpbmw==" saltValue="kcsKTNBeEGCahWyr6s5l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5" t="s">
        <v>48</v>
      </c>
      <c r="D55" s="1305"/>
      <c r="E55" s="1306"/>
      <c r="F55" s="128">
        <v>641</v>
      </c>
      <c r="G55" s="128">
        <v>662</v>
      </c>
      <c r="H55" s="129">
        <v>640</v>
      </c>
    </row>
    <row r="56" spans="2:8" ht="52.5" customHeight="1">
      <c r="B56" s="130"/>
      <c r="C56" s="1307" t="s">
        <v>49</v>
      </c>
      <c r="D56" s="1307"/>
      <c r="E56" s="1308"/>
      <c r="F56" s="131">
        <v>377</v>
      </c>
      <c r="G56" s="131">
        <v>392</v>
      </c>
      <c r="H56" s="132">
        <v>368</v>
      </c>
    </row>
    <row r="57" spans="2:8" ht="53.25" customHeight="1">
      <c r="B57" s="130"/>
      <c r="C57" s="1309" t="s">
        <v>50</v>
      </c>
      <c r="D57" s="1309"/>
      <c r="E57" s="1310"/>
      <c r="F57" s="133">
        <v>1540</v>
      </c>
      <c r="G57" s="133">
        <v>1500</v>
      </c>
      <c r="H57" s="134">
        <v>1459</v>
      </c>
    </row>
    <row r="58" spans="2:8" ht="45.75" customHeight="1">
      <c r="B58" s="135"/>
      <c r="C58" s="1297" t="s">
        <v>570</v>
      </c>
      <c r="D58" s="1298"/>
      <c r="E58" s="1299"/>
      <c r="F58" s="136">
        <v>781</v>
      </c>
      <c r="G58" s="136">
        <v>741</v>
      </c>
      <c r="H58" s="137">
        <v>736</v>
      </c>
    </row>
    <row r="59" spans="2:8" ht="45.75" customHeight="1">
      <c r="B59" s="135"/>
      <c r="C59" s="1297" t="s">
        <v>571</v>
      </c>
      <c r="D59" s="1298"/>
      <c r="E59" s="1299"/>
      <c r="F59" s="136">
        <v>300</v>
      </c>
      <c r="G59" s="136">
        <v>300</v>
      </c>
      <c r="H59" s="137">
        <v>300</v>
      </c>
    </row>
    <row r="60" spans="2:8" ht="45.75" customHeight="1">
      <c r="B60" s="135"/>
      <c r="C60" s="1297" t="s">
        <v>572</v>
      </c>
      <c r="D60" s="1298"/>
      <c r="E60" s="1299"/>
      <c r="F60" s="136">
        <v>300</v>
      </c>
      <c r="G60" s="136">
        <v>300</v>
      </c>
      <c r="H60" s="137">
        <v>300</v>
      </c>
    </row>
    <row r="61" spans="2:8" ht="45.75" customHeight="1">
      <c r="B61" s="135"/>
      <c r="C61" s="1297" t="s">
        <v>573</v>
      </c>
      <c r="D61" s="1298"/>
      <c r="E61" s="1299"/>
      <c r="F61" s="136">
        <v>70</v>
      </c>
      <c r="G61" s="136">
        <v>100</v>
      </c>
      <c r="H61" s="137">
        <v>100</v>
      </c>
    </row>
    <row r="62" spans="2:8" ht="45.75" customHeight="1" thickBot="1">
      <c r="B62" s="138"/>
      <c r="C62" s="1300" t="s">
        <v>574</v>
      </c>
      <c r="D62" s="1301"/>
      <c r="E62" s="1302"/>
      <c r="F62" s="139">
        <v>7</v>
      </c>
      <c r="G62" s="139">
        <v>11</v>
      </c>
      <c r="H62" s="140">
        <v>19</v>
      </c>
    </row>
    <row r="63" spans="2:8" ht="52.5" customHeight="1" thickBot="1">
      <c r="B63" s="141"/>
      <c r="C63" s="1303" t="s">
        <v>51</v>
      </c>
      <c r="D63" s="1303"/>
      <c r="E63" s="1304"/>
      <c r="F63" s="142">
        <v>2558</v>
      </c>
      <c r="G63" s="142">
        <v>2554</v>
      </c>
      <c r="H63" s="143">
        <v>2467</v>
      </c>
    </row>
    <row r="64" spans="2:8" ht="15" customHeight="1"/>
  </sheetData>
  <sheetProtection algorithmName="SHA-512" hashValue="wHeD1VL92apWJ9/9VFDxeJGZ4/1RAfO+lCYavnEuNNNaK2C5llP7R6V0Gh/1aeY3OWl2at5QX59/bNzFdCes8A==" saltValue="20gQuCILSXAl6hI9Irjb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583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584</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585</v>
      </c>
      <c r="AO51" s="1314"/>
      <c r="AP51" s="1314"/>
      <c r="AQ51" s="1314"/>
      <c r="AR51" s="1314"/>
      <c r="AS51" s="1314"/>
      <c r="AT51" s="1314"/>
      <c r="AU51" s="1314"/>
      <c r="AV51" s="1314"/>
      <c r="AW51" s="1314"/>
      <c r="AX51" s="1314"/>
      <c r="AY51" s="1314"/>
      <c r="AZ51" s="1314"/>
      <c r="BA51" s="1314"/>
      <c r="BB51" s="1314" t="s">
        <v>586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587</v>
      </c>
      <c r="BC53" s="1314"/>
      <c r="BD53" s="1314"/>
      <c r="BE53" s="1314"/>
      <c r="BF53" s="1314"/>
      <c r="BG53" s="1314"/>
      <c r="BH53" s="1314"/>
      <c r="BI53" s="1314"/>
      <c r="BJ53" s="1314"/>
      <c r="BK53" s="1314"/>
      <c r="BL53" s="1314"/>
      <c r="BM53" s="1314"/>
      <c r="BN53" s="1314"/>
      <c r="BO53" s="1314"/>
      <c r="BP53" s="1311">
        <v>45.2</v>
      </c>
      <c r="BQ53" s="1311"/>
      <c r="BR53" s="1311"/>
      <c r="BS53" s="1311"/>
      <c r="BT53" s="1311"/>
      <c r="BU53" s="1311"/>
      <c r="BV53" s="1311"/>
      <c r="BW53" s="1311"/>
      <c r="BX53" s="1311">
        <v>46.5</v>
      </c>
      <c r="BY53" s="1311"/>
      <c r="BZ53" s="1311"/>
      <c r="CA53" s="1311"/>
      <c r="CB53" s="1311"/>
      <c r="CC53" s="1311"/>
      <c r="CD53" s="1311"/>
      <c r="CE53" s="1311"/>
      <c r="CF53" s="1311">
        <v>48</v>
      </c>
      <c r="CG53" s="1311"/>
      <c r="CH53" s="1311"/>
      <c r="CI53" s="1311"/>
      <c r="CJ53" s="1311"/>
      <c r="CK53" s="1311"/>
      <c r="CL53" s="1311"/>
      <c r="CM53" s="1311"/>
      <c r="CN53" s="1311">
        <v>49.4</v>
      </c>
      <c r="CO53" s="1311"/>
      <c r="CP53" s="1311"/>
      <c r="CQ53" s="1311"/>
      <c r="CR53" s="1311"/>
      <c r="CS53" s="1311"/>
      <c r="CT53" s="1311"/>
      <c r="CU53" s="1311"/>
      <c r="CV53" s="1311">
        <v>50.7</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588</v>
      </c>
      <c r="AO55" s="1316"/>
      <c r="AP55" s="1316"/>
      <c r="AQ55" s="1316"/>
      <c r="AR55" s="1316"/>
      <c r="AS55" s="1316"/>
      <c r="AT55" s="1316"/>
      <c r="AU55" s="1316"/>
      <c r="AV55" s="1316"/>
      <c r="AW55" s="1316"/>
      <c r="AX55" s="1316"/>
      <c r="AY55" s="1316"/>
      <c r="AZ55" s="1316"/>
      <c r="BA55" s="1316"/>
      <c r="BB55" s="1314" t="s">
        <v>586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587</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589</v>
      </c>
    </row>
    <row r="64" spans="1:109">
      <c r="B64" s="397"/>
      <c r="G64" s="404"/>
      <c r="I64" s="417"/>
      <c r="J64" s="417"/>
      <c r="K64" s="417"/>
      <c r="L64" s="417"/>
      <c r="M64" s="417"/>
      <c r="N64" s="418"/>
      <c r="AM64" s="404"/>
      <c r="AN64" s="404" t="s">
        <v>582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590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584</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c r="B73" s="397"/>
      <c r="G73" s="1319"/>
      <c r="H73" s="1319"/>
      <c r="I73" s="1319"/>
      <c r="J73" s="1319"/>
      <c r="K73" s="1315"/>
      <c r="L73" s="1315"/>
      <c r="M73" s="1315"/>
      <c r="N73" s="1315"/>
      <c r="AM73" s="406"/>
      <c r="AN73" s="1314" t="s">
        <v>585</v>
      </c>
      <c r="AO73" s="1314"/>
      <c r="AP73" s="1314"/>
      <c r="AQ73" s="1314"/>
      <c r="AR73" s="1314"/>
      <c r="AS73" s="1314"/>
      <c r="AT73" s="1314"/>
      <c r="AU73" s="1314"/>
      <c r="AV73" s="1314"/>
      <c r="AW73" s="1314"/>
      <c r="AX73" s="1314"/>
      <c r="AY73" s="1314"/>
      <c r="AZ73" s="1314"/>
      <c r="BA73" s="1314"/>
      <c r="BB73" s="1314" t="s">
        <v>586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5.8</v>
      </c>
      <c r="BY75" s="1311"/>
      <c r="BZ75" s="1311"/>
      <c r="CA75" s="1311"/>
      <c r="CB75" s="1311"/>
      <c r="CC75" s="1311"/>
      <c r="CD75" s="1311"/>
      <c r="CE75" s="1311"/>
      <c r="CF75" s="1311">
        <v>7.4</v>
      </c>
      <c r="CG75" s="1311"/>
      <c r="CH75" s="1311"/>
      <c r="CI75" s="1311"/>
      <c r="CJ75" s="1311"/>
      <c r="CK75" s="1311"/>
      <c r="CL75" s="1311"/>
      <c r="CM75" s="1311"/>
      <c r="CN75" s="1311">
        <v>11.6</v>
      </c>
      <c r="CO75" s="1311"/>
      <c r="CP75" s="1311"/>
      <c r="CQ75" s="1311"/>
      <c r="CR75" s="1311"/>
      <c r="CS75" s="1311"/>
      <c r="CT75" s="1311"/>
      <c r="CU75" s="1311"/>
      <c r="CV75" s="1311">
        <v>10.1</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592</v>
      </c>
      <c r="AO77" s="1316"/>
      <c r="AP77" s="1316"/>
      <c r="AQ77" s="1316"/>
      <c r="AR77" s="1316"/>
      <c r="AS77" s="1316"/>
      <c r="AT77" s="1316"/>
      <c r="AU77" s="1316"/>
      <c r="AV77" s="1316"/>
      <c r="AW77" s="1316"/>
      <c r="AX77" s="1316"/>
      <c r="AY77" s="1316"/>
      <c r="AZ77" s="1316"/>
      <c r="BA77" s="1316"/>
      <c r="BB77" s="1314" t="s">
        <v>586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591</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0v5vwNxw+tQPN/9+R7vzsrdR6iPDnCsFh509c8iV725hqXeyOSF7CuP64dPvLiGXAkKxe4/eqrNYyOJslAvpEA==" saltValue="JHZGKspz4qtvBCGQhi2l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593</v>
      </c>
    </row>
  </sheetData>
  <sheetProtection algorithmName="SHA-512" hashValue="EECX2N8GSmWQ8UjkdHP0TPyiMaP8VccBtv+WPcX6f+k4H1xoLSV1MbKEhWTBNvrYKxvjzi2+xU2XS5PlNfsqUg==" saltValue="gewHxOfeUJixRS7xYI/f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594</v>
      </c>
    </row>
  </sheetData>
  <sheetProtection algorithmName="SHA-512" hashValue="ofknogNC4TybcyR8G1kgggSWr2QZB5JYGrjzImiyAkPQltw/6gFXpW8bhabur7SM5JWnUeKXWIVRSAi890P7Vg==" saltValue="/BY+3zczKXQfX1hqr340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3685683</v>
      </c>
      <c r="E3" s="162"/>
      <c r="F3" s="163">
        <v>291945</v>
      </c>
      <c r="G3" s="164"/>
      <c r="H3" s="165"/>
    </row>
    <row r="4" spans="1:8">
      <c r="A4" s="166"/>
      <c r="B4" s="167"/>
      <c r="C4" s="168"/>
      <c r="D4" s="169">
        <v>906758</v>
      </c>
      <c r="E4" s="170"/>
      <c r="F4" s="171">
        <v>127651</v>
      </c>
      <c r="G4" s="172"/>
      <c r="H4" s="173"/>
    </row>
    <row r="5" spans="1:8">
      <c r="A5" s="154" t="s">
        <v>539</v>
      </c>
      <c r="B5" s="159"/>
      <c r="C5" s="160"/>
      <c r="D5" s="161">
        <v>2489616</v>
      </c>
      <c r="E5" s="162"/>
      <c r="F5" s="163">
        <v>291173</v>
      </c>
      <c r="G5" s="164"/>
      <c r="H5" s="165"/>
    </row>
    <row r="6" spans="1:8">
      <c r="A6" s="166"/>
      <c r="B6" s="167"/>
      <c r="C6" s="168"/>
      <c r="D6" s="169">
        <v>721440</v>
      </c>
      <c r="E6" s="170"/>
      <c r="F6" s="171">
        <v>119071</v>
      </c>
      <c r="G6" s="172"/>
      <c r="H6" s="173"/>
    </row>
    <row r="7" spans="1:8">
      <c r="A7" s="154" t="s">
        <v>540</v>
      </c>
      <c r="B7" s="159"/>
      <c r="C7" s="160"/>
      <c r="D7" s="161">
        <v>2766633</v>
      </c>
      <c r="E7" s="162"/>
      <c r="F7" s="163">
        <v>271581</v>
      </c>
      <c r="G7" s="164"/>
      <c r="H7" s="165"/>
    </row>
    <row r="8" spans="1:8">
      <c r="A8" s="166"/>
      <c r="B8" s="167"/>
      <c r="C8" s="168"/>
      <c r="D8" s="169">
        <v>676321</v>
      </c>
      <c r="E8" s="170"/>
      <c r="F8" s="171">
        <v>117844</v>
      </c>
      <c r="G8" s="172"/>
      <c r="H8" s="173"/>
    </row>
    <row r="9" spans="1:8">
      <c r="A9" s="154" t="s">
        <v>541</v>
      </c>
      <c r="B9" s="159"/>
      <c r="C9" s="160"/>
      <c r="D9" s="161">
        <v>4260103</v>
      </c>
      <c r="E9" s="162"/>
      <c r="F9" s="163">
        <v>268375</v>
      </c>
      <c r="G9" s="164"/>
      <c r="H9" s="165"/>
    </row>
    <row r="10" spans="1:8">
      <c r="A10" s="166"/>
      <c r="B10" s="167"/>
      <c r="C10" s="168"/>
      <c r="D10" s="169">
        <v>1072374</v>
      </c>
      <c r="E10" s="170"/>
      <c r="F10" s="171">
        <v>119602</v>
      </c>
      <c r="G10" s="172"/>
      <c r="H10" s="173"/>
    </row>
    <row r="11" spans="1:8">
      <c r="A11" s="154" t="s">
        <v>542</v>
      </c>
      <c r="B11" s="159"/>
      <c r="C11" s="160"/>
      <c r="D11" s="161">
        <v>4280404</v>
      </c>
      <c r="E11" s="162"/>
      <c r="F11" s="163">
        <v>301035</v>
      </c>
      <c r="G11" s="164"/>
      <c r="H11" s="165"/>
    </row>
    <row r="12" spans="1:8">
      <c r="A12" s="166"/>
      <c r="B12" s="167"/>
      <c r="C12" s="174"/>
      <c r="D12" s="169">
        <v>739327</v>
      </c>
      <c r="E12" s="170"/>
      <c r="F12" s="171">
        <v>154376</v>
      </c>
      <c r="G12" s="172"/>
      <c r="H12" s="173"/>
    </row>
    <row r="13" spans="1:8">
      <c r="A13" s="154"/>
      <c r="B13" s="159"/>
      <c r="C13" s="175"/>
      <c r="D13" s="176">
        <v>3496488</v>
      </c>
      <c r="E13" s="177"/>
      <c r="F13" s="178">
        <v>284822</v>
      </c>
      <c r="G13" s="179"/>
      <c r="H13" s="165"/>
    </row>
    <row r="14" spans="1:8">
      <c r="A14" s="166"/>
      <c r="B14" s="167"/>
      <c r="C14" s="168"/>
      <c r="D14" s="169">
        <v>823244</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6.47</v>
      </c>
      <c r="C19" s="180">
        <f>ROUND(VALUE(SUBSTITUTE(実質収支比率等に係る経年分析!G$48,"▲","-")),2)</f>
        <v>4.8</v>
      </c>
      <c r="D19" s="180">
        <f>ROUND(VALUE(SUBSTITUTE(実質収支比率等に係る経年分析!H$48,"▲","-")),2)</f>
        <v>2.92</v>
      </c>
      <c r="E19" s="180">
        <f>ROUND(VALUE(SUBSTITUTE(実質収支比率等に係る経年分析!I$48,"▲","-")),2)</f>
        <v>5.82</v>
      </c>
      <c r="F19" s="180">
        <f>ROUND(VALUE(SUBSTITUTE(実質収支比率等に係る経年分析!J$48,"▲","-")),2)</f>
        <v>4.8600000000000003</v>
      </c>
    </row>
    <row r="20" spans="1:11">
      <c r="A20" s="180" t="s">
        <v>55</v>
      </c>
      <c r="B20" s="180">
        <f>ROUND(VALUE(SUBSTITUTE(実質収支比率等に係る経年分析!F$47,"▲","-")),2)</f>
        <v>37.72</v>
      </c>
      <c r="C20" s="180">
        <f>ROUND(VALUE(SUBSTITUTE(実質収支比率等に係る経年分析!G$47,"▲","-")),2)</f>
        <v>43.42</v>
      </c>
      <c r="D20" s="180">
        <f>ROUND(VALUE(SUBSTITUTE(実質収支比率等に係る経年分析!H$47,"▲","-")),2)</f>
        <v>46.01</v>
      </c>
      <c r="E20" s="180">
        <f>ROUND(VALUE(SUBSTITUTE(実質収支比率等に係る経年分析!I$47,"▲","-")),2)</f>
        <v>46.83</v>
      </c>
      <c r="F20" s="180">
        <f>ROUND(VALUE(SUBSTITUTE(実質収支比率等に係る経年分析!J$47,"▲","-")),2)</f>
        <v>44.51</v>
      </c>
    </row>
    <row r="21" spans="1:11">
      <c r="A21" s="180" t="s">
        <v>56</v>
      </c>
      <c r="B21" s="180">
        <f>IF(ISNUMBER(VALUE(SUBSTITUTE(実質収支比率等に係る経年分析!F$49,"▲","-"))),ROUND(VALUE(SUBSTITUTE(実質収支比率等に係る経年分析!F$49,"▲","-")),2),NA())</f>
        <v>17.78</v>
      </c>
      <c r="C21" s="180">
        <f>IF(ISNUMBER(VALUE(SUBSTITUTE(実質収支比率等に係る経年分析!G$49,"▲","-"))),ROUND(VALUE(SUBSTITUTE(実質収支比率等に係る経年分析!G$49,"▲","-")),2),NA())</f>
        <v>-1.68</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-5.28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へき地診療所運営事業特別会計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0.71</v>
      </c>
    </row>
    <row r="35" spans="1:16">
      <c r="A35" s="181" t="str">
        <f>IF(連結実質赤字比率に係る赤字・黒字の構成分析!C$35="",NA(),連結実質赤字比率に係る赤字・黒字の構成分析!C$35)</f>
        <v>船舶交通特別会計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4.8600000000000003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456</v>
      </c>
      <c r="E42" s="182"/>
      <c r="F42" s="182"/>
      <c r="G42" s="182">
        <f>'実質公債費比率（分子）の構造'!L$52</f>
        <v>421</v>
      </c>
      <c r="H42" s="182"/>
      <c r="I42" s="182"/>
      <c r="J42" s="182">
        <f>'実質公債費比率（分子）の構造'!M$52</f>
        <v>393</v>
      </c>
      <c r="K42" s="182"/>
      <c r="L42" s="182"/>
      <c r="M42" s="182">
        <f>'実質公債費比率（分子）の構造'!N$52</f>
        <v>368</v>
      </c>
      <c r="N42" s="182"/>
      <c r="O42" s="182"/>
      <c r="P42" s="182">
        <f>'実質公債費比率（分子）の構造'!O$52</f>
        <v>348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v>
      </c>
      <c r="C45" s="182"/>
      <c r="D45" s="182"/>
      <c r="E45" s="182">
        <f>'実質公債費比率（分子）の構造'!L$49</f>
        <v>11</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t="str">
        <f>'実質公債費比率（分子）の構造'!K$48</f>
        <v>-</v>
      </c>
      <c r="C46" s="182"/>
      <c r="D46" s="182"/>
      <c r="E46" s="182" t="str">
        <f>'実質公債費比率（分子）の構造'!L$48</f>
        <v>-</v>
      </c>
      <c r="F46" s="182"/>
      <c r="G46" s="182"/>
      <c r="H46" s="182">
        <f>'実質公債費比率（分子）の構造'!M$48</f>
        <v>10</v>
      </c>
      <c r="I46" s="182"/>
      <c r="J46" s="182"/>
      <c r="K46" s="182">
        <f>'実質公債費比率（分子）の構造'!N$48</f>
        <v>10</v>
      </c>
      <c r="L46" s="182"/>
      <c r="M46" s="182"/>
      <c r="N46" s="182">
        <f>'実質公債費比率（分子）の構造'!O$48</f>
        <v>14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411</v>
      </c>
      <c r="C49" s="182"/>
      <c r="D49" s="182"/>
      <c r="E49" s="182">
        <f>'実質公債費比率（分子）の構造'!L$45</f>
        <v>549</v>
      </c>
      <c r="F49" s="182"/>
      <c r="G49" s="182"/>
      <c r="H49" s="182">
        <f>'実質公債費比率（分子）の構造'!M$45</f>
        <v>507</v>
      </c>
      <c r="I49" s="182"/>
      <c r="J49" s="182"/>
      <c r="K49" s="182">
        <f>'実質公債費比率（分子）の構造'!N$45</f>
        <v>450</v>
      </c>
      <c r="L49" s="182"/>
      <c r="M49" s="182"/>
      <c r="N49" s="182">
        <f>'実質公債費比率（分子）の構造'!O$45</f>
        <v>435</v>
      </c>
      <c r="O49" s="182"/>
      <c r="P49" s="182"/>
    </row>
    <row r="50" spans="1:16">
      <c r="A50" s="182" t="s">
        <v>71</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139</v>
      </c>
      <c r="G50" s="182" t="e">
        <f>NA()</f>
        <v>#N/A</v>
      </c>
      <c r="H50" s="182" t="e">
        <f>NA()</f>
        <v>#N/A</v>
      </c>
      <c r="I50" s="182">
        <f>IF(ISNUMBER('実質公債費比率（分子）の構造'!M$53),'実質公債費比率（分子）の構造'!M$53,NA())</f>
        <v>124</v>
      </c>
      <c r="J50" s="182" t="e">
        <f>NA()</f>
        <v>#N/A</v>
      </c>
      <c r="K50" s="182" t="e">
        <f>NA()</f>
        <v>#N/A</v>
      </c>
      <c r="L50" s="182">
        <f>IF(ISNUMBER('実質公債費比率（分子）の構造'!N$53),'実質公債費比率（分子）の構造'!N$53,NA())</f>
        <v>92</v>
      </c>
      <c r="M50" s="182" t="e">
        <f>NA()</f>
        <v>#N/A</v>
      </c>
      <c r="N50" s="182" t="e">
        <f>NA()</f>
        <v>#N/A</v>
      </c>
      <c r="O50" s="182">
        <f>IF(ISNUMBER('実質公債費比率（分子）の構造'!O$53),'実質公債費比率（分子）の構造'!O$53,NA())</f>
        <v>101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3034</v>
      </c>
      <c r="E56" s="181"/>
      <c r="F56" s="181"/>
      <c r="G56" s="181">
        <f>'将来負担比率（分子）の構造'!J$52</f>
        <v>3666</v>
      </c>
      <c r="H56" s="181"/>
      <c r="I56" s="181"/>
      <c r="J56" s="181">
        <f>'将来負担比率（分子）の構造'!K$52</f>
        <v>4248</v>
      </c>
      <c r="K56" s="181"/>
      <c r="L56" s="181"/>
      <c r="M56" s="181">
        <f>'将来負担比率（分子）の構造'!L$52</f>
        <v>4493</v>
      </c>
      <c r="N56" s="181"/>
      <c r="O56" s="181"/>
      <c r="P56" s="181">
        <f>'将来負担比率（分子）の構造'!M$52</f>
        <v>4365</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2864</v>
      </c>
      <c r="E58" s="181"/>
      <c r="F58" s="181"/>
      <c r="G58" s="181">
        <f>'将来負担比率（分子）の構造'!J$50</f>
        <v>2846</v>
      </c>
      <c r="H58" s="181"/>
      <c r="I58" s="181"/>
      <c r="J58" s="181">
        <f>'将来負担比率（分子）の構造'!K$50</f>
        <v>2771</v>
      </c>
      <c r="K58" s="181"/>
      <c r="L58" s="181"/>
      <c r="M58" s="181">
        <f>'将来負担比率（分子）の構造'!L$50</f>
        <v>2807</v>
      </c>
      <c r="N58" s="181"/>
      <c r="O58" s="181"/>
      <c r="P58" s="181">
        <f>'将来負担比率（分子）の構造'!M$50</f>
        <v>2885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153</v>
      </c>
      <c r="C62" s="181"/>
      <c r="D62" s="181"/>
      <c r="E62" s="181">
        <f>'将来負担比率（分子）の構造'!J$45</f>
        <v>95</v>
      </c>
      <c r="F62" s="181"/>
      <c r="G62" s="181"/>
      <c r="H62" s="181">
        <f>'将来負担比率（分子）の構造'!K$45</f>
        <v>99</v>
      </c>
      <c r="I62" s="181"/>
      <c r="J62" s="181"/>
      <c r="K62" s="181">
        <f>'将来負担比率（分子）の構造'!L$45</f>
        <v>79</v>
      </c>
      <c r="L62" s="181"/>
      <c r="M62" s="181"/>
      <c r="N62" s="181">
        <f>'将来負担比率（分子）の構造'!M$45</f>
        <v>78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136</v>
      </c>
      <c r="C64" s="181"/>
      <c r="D64" s="181"/>
      <c r="E64" s="181">
        <f>'将来負担比率（分子）の構造'!J$43</f>
        <v>151</v>
      </c>
      <c r="F64" s="181"/>
      <c r="G64" s="181"/>
      <c r="H64" s="181">
        <f>'将来負担比率（分子）の構造'!K$43</f>
        <v>155</v>
      </c>
      <c r="I64" s="181"/>
      <c r="J64" s="181"/>
      <c r="K64" s="181">
        <f>'将来負担比率（分子）の構造'!L$43</f>
        <v>151</v>
      </c>
      <c r="L64" s="181"/>
      <c r="M64" s="181"/>
      <c r="N64" s="181">
        <f>'将来負担比率（分子）の構造'!M$43</f>
        <v>151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4384</v>
      </c>
      <c r="C66" s="181"/>
      <c r="D66" s="181"/>
      <c r="E66" s="181">
        <f>'将来負担比率（分子）の構造'!J$41</f>
        <v>4341</v>
      </c>
      <c r="F66" s="181"/>
      <c r="G66" s="181"/>
      <c r="H66" s="181">
        <f>'将来負担比率（分子）の構造'!K$41</f>
        <v>4291</v>
      </c>
      <c r="I66" s="181"/>
      <c r="J66" s="181"/>
      <c r="K66" s="181">
        <f>'将来負担比率（分子）の構造'!L$41</f>
        <v>5015</v>
      </c>
      <c r="L66" s="181"/>
      <c r="M66" s="181"/>
      <c r="N66" s="181">
        <f>'将来負担比率（分子）の構造'!M$41</f>
        <v>5225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641</v>
      </c>
      <c r="C72" s="185">
        <f>基金残高に係る経年分析!G55</f>
        <v>662</v>
      </c>
      <c r="D72" s="185">
        <f>基金残高に係る経年分析!H55</f>
        <v>640</v>
      </c>
    </row>
    <row r="73" spans="1:16">
      <c r="A73" s="184" t="s">
        <v>78</v>
      </c>
      <c r="B73" s="185">
        <f>基金残高に係る経年分析!F56</f>
        <v>377</v>
      </c>
      <c r="C73" s="185">
        <f>基金残高に係る経年分析!G56</f>
        <v>392</v>
      </c>
      <c r="D73" s="185">
        <f>基金残高に係る経年分析!H56</f>
        <v>368</v>
      </c>
    </row>
    <row r="74" spans="1:16">
      <c r="A74" s="184" t="s">
        <v>79</v>
      </c>
      <c r="B74" s="185">
        <f>基金残高に係る経年分析!F57</f>
        <v>1540</v>
      </c>
      <c r="C74" s="185">
        <f>基金残高に係る経年分析!G57</f>
        <v>1500</v>
      </c>
      <c r="D74" s="185">
        <f>基金残高に係る経年分析!H57</f>
        <v>1459</v>
      </c>
    </row>
  </sheetData>
  <sheetProtection algorithmName="SHA-512" hashValue="Iyw5qJMrJx4sou/710JnCnlnWVuJA7hU7QUU3Iu++HePY0Aw46oo2s0xRtKxNafTrKjxryAsXT/e6Od2v/Yazw==" saltValue="oTxo8fgECNb1mIZpUz54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2022-03-18T01:25:17Z</cp:lastPrinted>
  <dcterms:created xsi:type="dcterms:W3CDTF">2022-02-02T07:39:18Z</dcterms:created>
  <dcterms:modified xsi:type="dcterms:W3CDTF">2022-09-22T10:29:29Z</dcterms:modified>
  <cp:category/>
</cp:coreProperties>
</file>