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35\Desktop\"/>
    </mc:Choice>
  </mc:AlternateContent>
  <bookViews>
    <workbookView xWindow="-120" yWindow="-120" windowWidth="29040" windowHeight="15840" tabRatio="9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c r="AP63"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<sst xmlns="http://schemas.openxmlformats.org/spreadsheetml/2006/main" count="1161" uniqueCount="614">
  <si>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</si>
  <si>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</si>
  <si>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</si>
  <si>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</si>
  <si>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</si>
  <si>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</si>
  <si>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</si>
  <si>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</si>
  <si>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</si>
  <si>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</si>
  <si>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</si>
  <si>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</si>
  <si>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</si>
  <si>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</si>
  <si>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</si>
  <si>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</si>
  <si>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</si>
  <si>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</si>
  <si>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</si>
  <si>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</si>
  <si>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</si>
  <si>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</si>
  <si>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</si>
  <si>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</si>
  <si>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</si>
  <si>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</si>
  <si>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</si>
  <si>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</si>
  <si>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</si>
  <si>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</si>
  <si>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</si>
  <si>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</si>
  <si>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</si>
  <si>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</si>
  <si>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</si>
  <si>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</si>
  <si>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</si>
  <si>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</si>
  <si>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</si>
  <si>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</si>
  <si>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</si>
  <si>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</si>
  <si>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</si>
  <si>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</si>
  <si>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</si>
  <si>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</si>
  <si>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</si>
  <si>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</si>
  <si>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</si>
  <si>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</si>
  <si>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</si>
  <si>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</si>
  <si>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</si>
  <si>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</si>
  <si>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</si>
  <si>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</si>
  <si>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</si>
  <si>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</si>
  <si>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</si>
  <si>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</si>
  <si>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</si>
  <si>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</si>
  <si>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</si>
  <si>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</si>
  <si>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</si>
  <si>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</si>
  <si>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</si>
  <si>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</si>
  <si>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</si>
  <si>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</si>
  <si>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</si>
  <si>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</si>
  <si>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</si>
  <si>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</si>
  <si>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</si>
  <si>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</si>
  <si>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</si>
  <si>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</si>
  <si>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</si>
  <si>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</si>
  <si>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</si>
  <si>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</si>
  <si>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</si>
  <si>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</si>
  <si>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</si>
  <si>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</si>
  <si>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</si>
  <si>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</si>
  <si>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</si>
  <si>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</si>
  <si>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</si>
  <si>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</si>
  <si>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</si>
  <si>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</si>
  <si>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</si>
  <si>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</si>
  <si>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</si>
  <si>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</si>
  <si>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湧水町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</si>
  <si>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</si>
  <si>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</si>
  <si>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</si>
  <si>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</si>
  <si>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</si>
  <si>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</si>
  <si>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</si>
  <si>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</si>
  <si>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</si>
  <si>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</si>
  <si>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</si>
  <si>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</si>
  <si>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</si>
  <si>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</si>
  <si>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</si>
  <si>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</si>
  <si>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</si>
  <si>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</si>
  <si>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</si>
  <si>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</si>
  <si>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</si>
  <si>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</si>
  <si>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</si>
  <si>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</si>
  <si>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</si>
  <si>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</si>
  <si>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</si>
  <si>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</si>
  <si>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</si>
  <si>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</si>
  <si>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</si>
  <si>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</si>
  <si>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</si>
  <si>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</si>
  <si>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</si>
  <si>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</si>
  <si>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</si>
  <si>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</si>
  <si>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</si>
  <si>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</si>
  <si>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</si>
  <si>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</si>
  <si>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</si>
  <si>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</si>
  <si>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</si>
  <si>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</si>
  <si>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</si>
  <si>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</si>
  <si>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</si>
  <si>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</si>
  <si>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</si>
  <si>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</si>
  <si>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</si>
  <si>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</si>
  <si>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</si>
  <si>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</si>
  <si>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</si>
  <si>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</si>
  <si>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</si>
  <si>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</si>
  <si>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</si>
  <si>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</si>
  <si>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</si>
  <si>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</si>
  <si>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</si>
  <si>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</si>
  <si>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</si>
  <si>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</si>
  <si>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</si>
  <si>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</si>
  <si>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</si>
  <si>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</si>
  <si>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</si>
  <si>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</si>
  <si>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</si>
  <si>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</si>
  <si>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</si>
  <si>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</si>
  <si>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</si>
  <si>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</si>
  <si>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</si>
  <si>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</si>
  <si>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</si>
  <si>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</si>
  <si>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</si>
  <si>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</si>
  <si>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</si>
  <si>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</si>
  <si>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</si>
  <si>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</si>
  <si>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</si>
  <si>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</si>
  <si>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</si>
  <si>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</si>
  <si>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</si>
  <si>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</si>
  <si>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</si>
  <si>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</si>
  <si>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</si>
  <si>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</si>
  <si>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</si>
  <si>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</si>
  <si>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</si>
  <si>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</si>
  <si>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</si>
  <si>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</si>
  <si>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</si>
  <si>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</si>
  <si>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</si>
  <si>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</si>
  <si>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</si>
  <si>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</si>
  <si>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</si>
  <si>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</si>
  <si>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</si>
  <si>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</si>
  <si>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</si>
  <si>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</si>
  <si>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鹿児島県湧水町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</si>
  <si>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</si>
  <si>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</si>
  <si>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</si>
  <si>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</si>
  <si>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</si>
  <si>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</si>
  <si>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</si>
  <si>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</si>
  <si>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</si>
  <si>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</si>
  <si>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</si>
  <si>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</si>
  <si>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</si>
  <si>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</si>
  <si>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</si>
  <si>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</si>
  <si>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</si>
  <si>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</si>
  <si>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</si>
  <si>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</si>
  <si>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</si>
  <si>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</si>
  <si>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</si>
  <si>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</si>
  <si>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</si>
  <si>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</si>
  <si>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</si>
  <si>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</si>
  <si>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</si>
  <si>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</si>
  <si>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</si>
  <si>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</si>
  <si>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</si>
  <si>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</si>
  <si>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</si>
  <si>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</si>
  <si>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</si>
  <si>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</si>
  <si>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</si>
  <si>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</si>
  <si>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</si>
  <si>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</si>
  <si>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</si>
  <si>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</si>
  <si>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</si>
  <si>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</si>
  <si>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</si>
  <si>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</si>
  <si>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</si>
  <si>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</si>
  <si>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</si>
  <si>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</si>
  <si>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</si>
  <si>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</si>
  <si>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</si>
  <si>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</si>
  <si>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</si>
  <si>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</si>
  <si>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</si>
  <si>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</si>
  <si>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</si>
  <si>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</si>
  <si>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</si>
  <si>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</si>
  <si>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</si>
  <si>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</si>
  <si>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</si>
  <si>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</si>
  <si>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</si>
  <si>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</si>
  <si>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</si>
  <si>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</si>
  <si>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</si>
  <si>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</si>
  <si>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</si>
  <si>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</si>
  <si>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</si>
  <si>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</si>
  <si>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</si>
  <si>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</si>
  <si>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</si>
  <si>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</si>
  <si>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</si>
  <si>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</si>
  <si>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</si>
  <si>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</si>
  <si>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</si>
  <si>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</si>
  <si>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</si>
  <si>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</si>
  <si>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</si>
  <si>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</si>
  <si>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</si>
  <si>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</si>
  <si>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</si>
  <si>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</si>
  <si>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</si>
  <si>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</si>
  <si>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</si>
  <si>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</si>
  <si>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</si>
  <si>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</si>
  <si>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</si>
  <si>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</si>
  <si>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</si>
  <si>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</si>
  <si>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</si>
  <si>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</si>
  <si>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</si>
  <si>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</si>
  <si>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</si>
  <si>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</si>
  <si>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</si>
  <si>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</si>
  <si>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</si>
  <si>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</si>
  <si>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</si>
  <si>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</si>
  <si>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</si>
  <si>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</si>
  <si>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</si>
  <si>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</si>
  <si>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</si>
  <si>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</si>
  <si>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</si>
  <si>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</si>
  <si>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</si>
  <si>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</si>
  <si>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</si>
  <si>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</si>
  <si>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</si>
  <si>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</si>
  <si>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</si>
  <si>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</si>
  <si>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</si>
  <si>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</si>
  <si>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</si>
  <si>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</si>
  <si>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</si>
  <si>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</si>
  <si>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</si>
  <si>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</si>
  <si>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</si>
  <si>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</si>
  <si>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</si>
  <si>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</si>
  <si>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</si>
  <si>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</si>
  <si>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</si>
  <si>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</si>
  <si>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</si>
  <si>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</si>
  <si>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</si>
  <si>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</si>
  <si>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</si>
  <si>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鹿児島県湧水町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</si>
  <si>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</si>
  <si>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</si>
  <si>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</si>
  <si>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</si>
  <si>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</si>
  <si>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</si>
  <si>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</si>
  <si>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</si>
  <si>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</si>
  <si>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</si>
  <si>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</si>
  <si>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</si>
  <si>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</si>
  <si>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</si>
  <si>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</si>
  <si>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</si>
  <si>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</si>
  <si>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</si>
  <si>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</si>
  <si>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</si>
  <si>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</si>
  <si>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</si>
  <si>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</si>
  <si>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</si>
  <si>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</si>
  <si>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</si>
  <si>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</si>
  <si>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</si>
  <si>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</si>
  <si>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</si>
  <si>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</si>
  <si>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</si>
  <si>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</si>
  <si>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</si>
  <si>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湧水町国民健康保険特別会計</t>
    <phoneticPr fontId="5"/>
  </si>
  <si>
    <t>湧水町介護保険特別会計</t>
    <phoneticPr fontId="5"/>
  </si>
  <si>
    <t>湧水町後期高齢者医療特別会計</t>
    <phoneticPr fontId="5"/>
  </si>
  <si>
    <t>湧水町水道事業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</si>
  <si>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</si>
  <si>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</si>
  <si>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</si>
  <si>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</si>
  <si>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</si>
  <si>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</si>
  <si>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</si>
  <si>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</si>
  <si>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</si>
  <si>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</si>
  <si>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</si>
  <si>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</si>
  <si>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</si>
  <si>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</si>
  <si>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</si>
  <si>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</si>
  <si>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</si>
  <si>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</si>
  <si>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</si>
  <si>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</si>
  <si>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</si>
  <si>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</si>
  <si>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</si>
  <si>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</si>
  <si>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</si>
  <si>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</si>
  <si>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</si>
  <si>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</si>
  <si>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</si>
  <si>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</si>
  <si>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</si>
  <si>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</si>
  <si>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</si>
  <si>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</si>
  <si>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</si>
  <si>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</si>
  <si>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</si>
  <si>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</si>
  <si>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</si>
  <si>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</si>
  <si>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</si>
  <si>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</si>
  <si>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</si>
  <si>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</si>
  <si>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</si>
  <si>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</si>
  <si>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</si>
  <si>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</si>
  <si>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</si>
  <si>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</si>
  <si>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</si>
  <si>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</si>
  <si>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</si>
  <si>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</si>
  <si>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</si>
  <si>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</si>
  <si>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</si>
  <si>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</si>
  <si>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</si>
  <si>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</si>
  <si>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</si>
  <si>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</si>
  <si>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</si>
  <si>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湧水町水道事業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</si>
  <si>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</si>
  <si>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</si>
  <si>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</si>
  <si>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湧水町後期高齢者医療特別会計</t>
    <phoneticPr fontId="5"/>
  </si>
  <si>
    <t>(Ｆ)</t>
    <phoneticPr fontId="5"/>
  </si>
  <si>
    <t>湧水町国民健康保険特別会計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</si>
  <si>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</si>
  <si>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</si>
  <si>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</si>
  <si>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</si>
  <si>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</si>
  <si>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</si>
  <si>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</si>
  <si>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</si>
  <si>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</si>
  <si>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</si>
  <si>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</si>
  <si>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</si>
  <si>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</si>
  <si>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</si>
  <si>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</si>
  <si>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</si>
  <si>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</si>
  <si>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</si>
  <si>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</si>
  <si>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</si>
  <si>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</si>
  <si>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</si>
  <si>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</si>
  <si>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</si>
  <si>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</si>
  <si>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</si>
  <si>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</si>
  <si>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</si>
  <si>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</si>
  <si>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</si>
  <si>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</si>
  <si>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</si>
  <si>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</si>
  <si>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</si>
  <si>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</si>
  <si>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</si>
  <si>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</si>
  <si>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</si>
  <si>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</si>
  <si>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</si>
  <si>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</si>
  <si>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</si>
  <si>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</si>
  <si>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</si>
  <si>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</si>
  <si>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</si>
  <si>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</si>
  <si>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</si>
  <si>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</si>
  <si>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</si>
  <si>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</si>
  <si>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</si>
  <si>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</si>
  <si>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</si>
  <si>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</si>
  <si>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</si>
  <si>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</si>
  <si>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</si>
  <si>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</si>
  <si>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</si>
  <si>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</si>
  <si>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</si>
  <si>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</si>
  <si>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</si>
  <si>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</si>
  <si>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</si>
  <si>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</si>
  <si>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</si>
  <si>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</si>
  <si>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</si>
  <si>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</si>
  <si>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</si>
  <si>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</si>
  <si>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</si>
  <si>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</si>
  <si>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</si>
  <si>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</si>
  <si>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</si>
  <si>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</si>
  <si>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</si>
  <si>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</si>
  <si>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</si>
  <si>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</si>
  <si>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</si>
  <si>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</si>
  <si>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</si>
  <si>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1.03</t>
  </si>
  <si>
    <t>▲ 1.35</t>
  </si>
  <si>
    <t>▲ 3.34</t>
  </si>
  <si>
    <t>湧水町水道事業</t>
  </si>
  <si>
    <t>一般会計</t>
  </si>
  <si>
    <t>湧水町介護保険特別会計</t>
  </si>
  <si>
    <t>湧水町国民健康保険特別会計</t>
  </si>
  <si>
    <t>湧水町後期高齢者医療特別会計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</si>
  <si>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</si>
  <si>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</si>
  <si>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</si>
  <si>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</si>
  <si>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</si>
  <si>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</si>
  <si>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</si>
  <si>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</si>
  <si>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法適用企業</t>
  </si>
  <si>
    <t>鹿児島県市町村総合事務組合</t>
  </si>
  <si>
    <t>伊佐湧水消防組合</t>
  </si>
  <si>
    <t>伊佐北姶良環境管理組合</t>
  </si>
  <si>
    <t>伊佐北姶良火葬場管理組合</t>
  </si>
  <si>
    <t>姶良・伊佐地区介護保険組合</t>
    <rPh sb="0" eb="2">
      <t>アイラ</t>
    </rPh>
    <rPh sb="3" eb="5">
      <t>イサ</t>
    </rPh>
    <rPh sb="5" eb="7">
      <t>チク</t>
    </rPh>
    <rPh sb="7" eb="9">
      <t>カイゴ</t>
    </rPh>
    <rPh sb="9" eb="11">
      <t>ホケン</t>
    </rPh>
    <rPh sb="11" eb="13">
      <t>クミアイ</t>
    </rPh>
    <phoneticPr fontId="11"/>
  </si>
  <si>
    <t>鹿児島県後期高齢者医療広域連合（一般会計）</t>
  </si>
  <si>
    <t>鹿児島県後期高齢者医療広域連合（特別会計）</t>
    <rPh sb="16" eb="18">
      <t>トクベツ</t>
    </rPh>
    <rPh sb="18" eb="20">
      <t>カイケイ</t>
    </rPh>
    <phoneticPr fontId="11"/>
  </si>
  <si>
    <t>大口地方卸売市場管理組合</t>
  </si>
  <si>
    <t>-</t>
    <phoneticPr fontId="2"/>
  </si>
  <si>
    <t>湧水町土地開発公社</t>
    <rPh sb="0" eb="3">
      <t>ユウスイチョウ</t>
    </rPh>
    <rPh sb="3" eb="5">
      <t>トチ</t>
    </rPh>
    <rPh sb="5" eb="7">
      <t>カイハツ</t>
    </rPh>
    <rPh sb="7" eb="9">
      <t>コウシャ</t>
    </rPh>
    <phoneticPr fontId="2"/>
  </si>
  <si>
    <t>令和２年度解散</t>
    <rPh sb="0" eb="1">
      <t>レイ</t>
    </rPh>
    <rPh sb="1" eb="2">
      <t>ワ</t>
    </rPh>
    <rPh sb="3" eb="5">
      <t>ネンド</t>
    </rPh>
    <rPh sb="5" eb="7">
      <t>カイサン</t>
    </rPh>
    <phoneticPr fontId="2"/>
  </si>
  <si>
    <t>公共施設等整備基金</t>
    <rPh sb="0" eb="2">
      <t>コウキョウ</t>
    </rPh>
    <rPh sb="2" eb="4">
      <t>シセツ</t>
    </rPh>
    <rPh sb="4" eb="5">
      <t>トウ</t>
    </rPh>
    <rPh sb="5" eb="7">
      <t>セイビ</t>
    </rPh>
    <rPh sb="7" eb="9">
      <t>キキン</t>
    </rPh>
    <phoneticPr fontId="5"/>
  </si>
  <si>
    <t>橋梁改築整備基金</t>
    <rPh sb="0" eb="2">
      <t>キョウリョウ</t>
    </rPh>
    <rPh sb="2" eb="4">
      <t>カイチク</t>
    </rPh>
    <rPh sb="4" eb="6">
      <t>セイビ</t>
    </rPh>
    <rPh sb="6" eb="8">
      <t>キキン</t>
    </rPh>
    <phoneticPr fontId="5"/>
  </si>
  <si>
    <t>地域福祉活動基金</t>
    <rPh sb="0" eb="2">
      <t>チイキ</t>
    </rPh>
    <rPh sb="2" eb="4">
      <t>フクシ</t>
    </rPh>
    <rPh sb="4" eb="6">
      <t>カツドウ</t>
    </rPh>
    <rPh sb="6" eb="8">
      <t>キキン</t>
    </rPh>
    <phoneticPr fontId="5"/>
  </si>
  <si>
    <t>地域づくり基金</t>
    <rPh sb="0" eb="2">
      <t>チイキ</t>
    </rPh>
    <rPh sb="5" eb="7">
      <t>キキン</t>
    </rPh>
    <phoneticPr fontId="5"/>
  </si>
  <si>
    <t>学校教育施設等整備基金</t>
    <rPh sb="0" eb="2">
      <t>ガッコウ</t>
    </rPh>
    <rPh sb="2" eb="4">
      <t>キョウイク</t>
    </rPh>
    <rPh sb="4" eb="6">
      <t>シセツ</t>
    </rPh>
    <rPh sb="6" eb="7">
      <t>トウ</t>
    </rPh>
    <rPh sb="7" eb="9">
      <t>セイビ</t>
    </rPh>
    <rPh sb="9" eb="11">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</si>
  <si>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</si>
  <si>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</si>
  <si>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</si>
  <si>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</si>
  <si>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</si>
  <si>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</si>
  <si>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</si>
  <si>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</si>
  <si>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</si>
  <si>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</si>
  <si>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</si>
  <si>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内平均値より高い水準にあり，近年上昇傾向にある。これは交付税措置のある有利な地方債を借り入れているものの，交付税算定期間より短い償還期間で借り入れているものが多くなっているからであり，この傾向は続くものと考えられる。今後は実質公債費比率の急激な上昇を招かないよう，単年度の借入額を抑制する必要がある。</t>
    <rPh sb="19" eb="20">
      <t>タカ</t>
    </rPh>
    <phoneticPr fontId="5"/>
  </si>
  <si>
    <t>両指数とも類似団体内平均値を上回っているが，このうち将来負担比率については，地方債の新規発行を抑制したことにより，比率が低下している。一方で，有形固定資産減価償却率は既存施設の老朽化により高い値で推移している。今後は施設の改修に伴う地方債の発行が見込まれるが，将来負担比率の急激な上昇を招かないよう，公共事業の平準化を図るとともに，公共施設等総合管理計画に基づき施設の適正化に取り組んでいく。</t>
    <rPh sb="94" eb="95">
      <t>タカ</t>
    </rPh>
    <rPh sb="96" eb="97">
      <t>アタイ</t>
    </rPh>
    <rPh sb="98" eb="100">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</si>
</sst>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wrapText="1"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126525</c:v>
                </c:pt>
              </c:numCache>
            </c:numRef>
          </c:val>
          <c:smooth val="0"/>
          <c:extLst>
            <c:ext xmlns:c16="http://schemas.microsoft.com/office/drawing/2014/chart" uri="{C3380CC4-5D6E-409C-BE32-E72D297353CC}">
              <c16:uniqueId val="{00000000-757E-4BE3-B352-0AAEB0E650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131026</c:v>
                </c:pt>
                <c:pt idx="1">
                  <c:v>144791</c:v>
                </c:pt>
                <c:pt idx="2">
                  <c:v>128532</c:v>
                </c:pt>
                <c:pt idx="3">
                  <c:v>100603</c:v>
                </c:pt>
                <c:pt idx="4">
                  <c:v>175581</c:v>
                </c:pt>
              </c:numCache>
            </c:numRef>
          </c:val>
          <c:smooth val="0"/>
          <c:extLst>
            <c:ext xmlns:c16="http://schemas.microsoft.com/office/drawing/2014/chart" uri="{C3380CC4-5D6E-409C-BE32-E72D297353CC}">
              <c16:uniqueId val="{00000001-757E-4BE3-B352-0AAEB0E650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c:v>
                </c:pt>
                <c:pt idx="1">
                  <c:v>7.21</c:v>
                </c:pt>
                <c:pt idx="2">
                  <c:v>7.55</c:v>
                </c:pt>
                <c:pt idx="3">
                  <c:v>10.08</c:v>
                </c:pt>
                <c:pt idx="4">
                  <c:v>8.7100000000000009</c:v>
                </c:pt>
              </c:numCache>
            </c:numRef>
          </c:val>
          <c:extLst>
            <c:ext xmlns:c16="http://schemas.microsoft.com/office/drawing/2014/chart" uri="{C3380CC4-5D6E-409C-BE32-E72D297353CC}">
              <c16:uniqueId val="{00000000-A26E-49B7-AF29-9B6CEFD99A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30.32</c:v>
                </c:pt>
                <c:pt idx="1">
                  <c:v>29.79</c:v>
                </c:pt>
                <c:pt idx="2">
                  <c:v>26.92</c:v>
                </c:pt>
                <c:pt idx="3">
                  <c:v>26.18</c:v>
                </c:pt>
                <c:pt idx="4">
                  <c:v>27.79</c:v>
                </c:pt>
              </c:numCache>
            </c:numRef>
          </c:val>
          <c:extLst>
            <c:ext xmlns:c16="http://schemas.microsoft.com/office/drawing/2014/chart" uri="{C3380CC4-5D6E-409C-BE32-E72D297353CC}">
              <c16:uniqueId val="{00000001-A26E-49B7-AF29-9B6CEFD99A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-1.03</c:v>
                </c:pt>
                <c:pt idx="1">
                  <c:v>-1.35</c:v>
                </c:pt>
                <c:pt idx="2">
                  <c:v>-3.34</c:v>
                </c:pt>
                <c:pt idx="3">
                  <c:v>1.6</c:v>
                </c:pt>
                <c:pt idx="4">
                  <c:v>1.68</c:v>
                </c:pt>
              </c:numCache>
            </c:numRef>
          </c:val>
          <c:smooth val="0"/>
          <c:extLst>
            <c:ext xmlns:c16="http://schemas.microsoft.com/office/drawing/2014/chart" uri="{C3380CC4-5D6E-409C-BE32-E72D297353CC}">
              <c16:uniqueId val="{00000002-A26E-49B7-AF29-9B6CEFD99A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60-4EBC-AA27-7B679ABB03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60-4EBC-AA27-7B679ABB03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860-4EBC-AA27-7B679ABB03F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860-4EBC-AA27-7B679ABB03F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860-4EBC-AA27-7B679ABB03F5}"/>
            </c:ext>
          </c:extLst>
        </c:ser>
        <c:ser>
          <c:idx val="5"/>
          <c:order val="5"/>
          <c:tx>
            <c:strRef>
              <c:f>データシート!$A$32</c:f>
              <c:strCache>
                <c:ptCount val="1"/>
                <c:pt idx="0">
                  <c:v>湧水町後期高齢者医療特別会計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8860-4EBC-AA27-7B679ABB03F5}"/>
            </c:ext>
          </c:extLst>
        </c:ser>
        <c:ser>
          <c:idx val="6"/>
          <c:order val="6"/>
          <c:tx>
            <c:strRef>
              <c:f>データシート!$A$33</c:f>
              <c:strCache>
                <c:ptCount val="1"/>
                <c:pt idx="0">
                  <c:v>湧水町国民健康保険特別会計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0.85</c:v>
                </c:pt>
                <c:pt idx="2">
                  <c:v>#N/A</c:v>
                </c:pt>
                <c:pt idx="3">
                  <c:v>1.1499999999999999</c:v>
                </c:pt>
                <c:pt idx="4">
                  <c:v>#N/A</c:v>
                </c:pt>
                <c:pt idx="5">
                  <c:v>0.37</c:v>
                </c:pt>
                <c:pt idx="6">
                  <c:v>#N/A</c:v>
                </c:pt>
                <c:pt idx="7">
                  <c:v>0.92</c:v>
                </c:pt>
                <c:pt idx="8">
                  <c:v>#N/A</c:v>
                </c:pt>
                <c:pt idx="9">
                  <c:v>0.76</c:v>
                </c:pt>
              </c:numCache>
            </c:numRef>
          </c:val>
          <c:extLst>
            <c:ext xmlns:c16="http://schemas.microsoft.com/office/drawing/2014/chart" uri="{C3380CC4-5D6E-409C-BE32-E72D297353CC}">
              <c16:uniqueId val="{00000006-8860-4EBC-AA27-7B679ABB03F5}"/>
            </c:ext>
          </c:extLst>
        </c:ser>
        <c:ser>
          <c:idx val="7"/>
          <c:order val="7"/>
          <c:tx>
            <c:strRef>
              <c:f>データシート!$A$34</c:f>
              <c:strCache>
                <c:ptCount val="1"/>
                <c:pt idx="0">
                  <c:v>湧水町介護保険特別会計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0.81</c:v>
                </c:pt>
                <c:pt idx="2">
                  <c:v>#N/A</c:v>
                </c:pt>
                <c:pt idx="3">
                  <c:v>1.36</c:v>
                </c:pt>
                <c:pt idx="4">
                  <c:v>#N/A</c:v>
                </c:pt>
                <c:pt idx="5">
                  <c:v>1.43</c:v>
                </c:pt>
                <c:pt idx="6">
                  <c:v>#N/A</c:v>
                </c:pt>
                <c:pt idx="7">
                  <c:v>0.45</c:v>
                </c:pt>
                <c:pt idx="8">
                  <c:v>#N/A</c:v>
                </c:pt>
                <c:pt idx="9">
                  <c:v>1.08</c:v>
                </c:pt>
              </c:numCache>
            </c:numRef>
          </c:val>
          <c:extLst>
            <c:ext xmlns:c16="http://schemas.microsoft.com/office/drawing/2014/chart" uri="{C3380CC4-5D6E-409C-BE32-E72D297353CC}">
              <c16:uniqueId val="{00000007-8860-4EBC-AA27-7B679ABB03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5.39</c:v>
                </c:pt>
                <c:pt idx="2">
                  <c:v>#N/A</c:v>
                </c:pt>
                <c:pt idx="3">
                  <c:v>5.55</c:v>
                </c:pt>
                <c:pt idx="4">
                  <c:v>#N/A</c:v>
                </c:pt>
                <c:pt idx="5">
                  <c:v>5.86</c:v>
                </c:pt>
                <c:pt idx="6">
                  <c:v>#N/A</c:v>
                </c:pt>
                <c:pt idx="7">
                  <c:v>8.39</c:v>
                </c:pt>
                <c:pt idx="8">
                  <c:v>#N/A</c:v>
                </c:pt>
                <c:pt idx="9">
                  <c:v>7.09</c:v>
                </c:pt>
              </c:numCache>
            </c:numRef>
          </c:val>
          <c:extLst>
            <c:ext xmlns:c16="http://schemas.microsoft.com/office/drawing/2014/chart" uri="{C3380CC4-5D6E-409C-BE32-E72D297353CC}">
              <c16:uniqueId val="{00000008-8860-4EBC-AA27-7B679ABB03F5}"/>
            </c:ext>
          </c:extLst>
        </c:ser>
        <c:ser>
          <c:idx val="9"/>
          <c:order val="9"/>
          <c:tx>
            <c:strRef>
              <c:f>データシート!$A$36</c:f>
              <c:strCache>
                <c:ptCount val="1"/>
                <c:pt idx="0">
                  <c:v>湧水町水道事業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18.420000000000002</c:v>
                </c:pt>
                <c:pt idx="2">
                  <c:v>#N/A</c:v>
                </c:pt>
                <c:pt idx="3">
                  <c:v>14.22</c:v>
                </c:pt>
                <c:pt idx="4">
                  <c:v>#N/A</c:v>
                </c:pt>
                <c:pt idx="5">
                  <c:v>14.24</c:v>
                </c:pt>
                <c:pt idx="6">
                  <c:v>#N/A</c:v>
                </c:pt>
                <c:pt idx="7">
                  <c:v>14.33</c:v>
                </c:pt>
                <c:pt idx="8">
                  <c:v>#N/A</c:v>
                </c:pt>
                <c:pt idx="9">
                  <c:v>13.6</c:v>
                </c:pt>
              </c:numCache>
            </c:numRef>
          </c:val>
          <c:extLst>
            <c:ext xmlns:c16="http://schemas.microsoft.com/office/drawing/2014/chart" uri="{C3380CC4-5D6E-409C-BE32-E72D297353CC}">
              <c16:uniqueId val="{00000009-8860-4EBC-AA27-7B679ABB03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630</c:v>
                </c:pt>
                <c:pt idx="5">
                  <c:v>639</c:v>
                </c:pt>
                <c:pt idx="8">
                  <c:v>588</c:v>
                </c:pt>
                <c:pt idx="11">
                  <c:v>573</c:v>
                </c:pt>
                <c:pt idx="14">
                  <c:v>565</c:v>
                </c:pt>
              </c:numCache>
            </c:numRef>
          </c:val>
          <c:extLst>
            <c:ext xmlns:c16="http://schemas.microsoft.com/office/drawing/2014/chart" uri="{C3380CC4-5D6E-409C-BE32-E72D297353CC}">
              <c16:uniqueId val="{00000000-F1DD-46C7-BF6C-56B1D8DE9C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DD-46C7-BF6C-56B1D8DE9C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DD-46C7-BF6C-56B1D8DE9C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71</c:v>
                </c:pt>
                <c:pt idx="3">
                  <c:v>41</c:v>
                </c:pt>
                <c:pt idx="6">
                  <c:v>1</c:v>
                </c:pt>
                <c:pt idx="9">
                  <c:v>4</c:v>
                </c:pt>
                <c:pt idx="12">
                  <c:v>6</c:v>
                </c:pt>
              </c:numCache>
            </c:numRef>
          </c:val>
          <c:extLst>
            <c:ext xmlns:c16="http://schemas.microsoft.com/office/drawing/2014/chart" uri="{C3380CC4-5D6E-409C-BE32-E72D297353CC}">
              <c16:uniqueId val="{00000003-F1DD-46C7-BF6C-56B1D8DE9C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c:v>
                </c:pt>
                <c:pt idx="3">
                  <c:v>48</c:v>
                </c:pt>
                <c:pt idx="6">
                  <c:v>41</c:v>
                </c:pt>
                <c:pt idx="9">
                  <c:v>42</c:v>
                </c:pt>
                <c:pt idx="12">
                  <c:v>47</c:v>
                </c:pt>
              </c:numCache>
            </c:numRef>
          </c:val>
          <c:extLst>
            <c:ext xmlns:c16="http://schemas.microsoft.com/office/drawing/2014/chart" uri="{C3380CC4-5D6E-409C-BE32-E72D297353CC}">
              <c16:uniqueId val="{00000004-F1DD-46C7-BF6C-56B1D8DE9C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DD-46C7-BF6C-56B1D8DE9C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DD-46C7-BF6C-56B1D8DE9C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805</c:v>
                </c:pt>
                <c:pt idx="3">
                  <c:v>839</c:v>
                </c:pt>
                <c:pt idx="6">
                  <c:v>812</c:v>
                </c:pt>
                <c:pt idx="9">
                  <c:v>825</c:v>
                </c:pt>
                <c:pt idx="12">
                  <c:v>824</c:v>
                </c:pt>
              </c:numCache>
            </c:numRef>
          </c:val>
          <c:extLst>
            <c:ext xmlns:c16="http://schemas.microsoft.com/office/drawing/2014/chart" uri="{C3380CC4-5D6E-409C-BE32-E72D297353CC}">
              <c16:uniqueId val="{00000007-F1DD-46C7-BF6C-56B1D8DE9C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293</c:v>
                </c:pt>
                <c:pt idx="2">
                  <c:v>#N/A</c:v>
                </c:pt>
                <c:pt idx="3">
                  <c:v>#N/A</c:v>
                </c:pt>
                <c:pt idx="4">
                  <c:v>289</c:v>
                </c:pt>
                <c:pt idx="5">
                  <c:v>#N/A</c:v>
                </c:pt>
                <c:pt idx="6">
                  <c:v>#N/A</c:v>
                </c:pt>
                <c:pt idx="7">
                  <c:v>266</c:v>
                </c:pt>
                <c:pt idx="8">
                  <c:v>#N/A</c:v>
                </c:pt>
                <c:pt idx="9">
                  <c:v>#N/A</c:v>
                </c:pt>
                <c:pt idx="10">
                  <c:v>298</c:v>
                </c:pt>
                <c:pt idx="11">
                  <c:v>#N/A</c:v>
                </c:pt>
                <c:pt idx="12">
                  <c:v>#N/A</c:v>
                </c:pt>
                <c:pt idx="13">
                  <c:v>312</c:v>
                </c:pt>
                <c:pt idx="14">
                  <c:v>#N/A</c:v>
                </c:pt>
              </c:numCache>
            </c:numRef>
          </c:val>
          <c:smooth val="0"/>
          <c:extLst>
            <c:ext xmlns:c16="http://schemas.microsoft.com/office/drawing/2014/chart" uri="{C3380CC4-5D6E-409C-BE32-E72D297353CC}">
              <c16:uniqueId val="{00000008-F1DD-46C7-BF6C-56B1D8DE9C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6136</c:v>
                </c:pt>
                <c:pt idx="5">
                  <c:v>6021</c:v>
                </c:pt>
                <c:pt idx="8">
                  <c:v>6003</c:v>
                </c:pt>
                <c:pt idx="11">
                  <c:v>5832</c:v>
                </c:pt>
                <c:pt idx="14">
                  <c:v>5918</c:v>
                </c:pt>
              </c:numCache>
            </c:numRef>
          </c:val>
          <c:extLst>
            <c:ext xmlns:c16="http://schemas.microsoft.com/office/drawing/2014/chart" uri="{C3380CC4-5D6E-409C-BE32-E72D297353CC}">
              <c16:uniqueId val="{00000000-F6A1-490F-9901-C947C3F639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140</c:v>
                </c:pt>
                <c:pt idx="5">
                  <c:v>145</c:v>
                </c:pt>
                <c:pt idx="8">
                  <c:v>143</c:v>
                </c:pt>
                <c:pt idx="11">
                  <c:v>124</c:v>
                </c:pt>
                <c:pt idx="14">
                  <c:v>109</c:v>
                </c:pt>
              </c:numCache>
            </c:numRef>
          </c:val>
          <c:extLst>
            <c:ext xmlns:c16="http://schemas.microsoft.com/office/drawing/2014/chart" uri="{C3380CC4-5D6E-409C-BE32-E72D297353CC}">
              <c16:uniqueId val="{00000001-F6A1-490F-9901-C947C3F639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3212</c:v>
                </c:pt>
                <c:pt idx="5">
                  <c:v>3114</c:v>
                </c:pt>
                <c:pt idx="8">
                  <c:v>2969</c:v>
                </c:pt>
                <c:pt idx="11">
                  <c:v>2965</c:v>
                </c:pt>
                <c:pt idx="14">
                  <c:v>3372</c:v>
                </c:pt>
              </c:numCache>
            </c:numRef>
          </c:val>
          <c:extLst>
            <c:ext xmlns:c16="http://schemas.microsoft.com/office/drawing/2014/chart" uri="{C3380CC4-5D6E-409C-BE32-E72D297353CC}">
              <c16:uniqueId val="{00000002-F6A1-490F-9901-C947C3F639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A1-490F-9901-C947C3F639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A1-490F-9901-C947C3F639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A1-490F-9901-C947C3F639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1385</c:v>
                </c:pt>
                <c:pt idx="3">
                  <c:v>1326</c:v>
                </c:pt>
                <c:pt idx="6">
                  <c:v>1212</c:v>
                </c:pt>
                <c:pt idx="9">
                  <c:v>1138</c:v>
                </c:pt>
                <c:pt idx="12">
                  <c:v>1063</c:v>
                </c:pt>
              </c:numCache>
            </c:numRef>
          </c:val>
          <c:extLst>
            <c:ext xmlns:c16="http://schemas.microsoft.com/office/drawing/2014/chart" uri="{C3380CC4-5D6E-409C-BE32-E72D297353CC}">
              <c16:uniqueId val="{00000006-F6A1-490F-9901-C947C3F639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c:v>
                </c:pt>
                <c:pt idx="3">
                  <c:v>0</c:v>
                </c:pt>
                <c:pt idx="6">
                  <c:v>10</c:v>
                </c:pt>
                <c:pt idx="9">
                  <c:v>26</c:v>
                </c:pt>
                <c:pt idx="12">
                  <c:v>20</c:v>
                </c:pt>
              </c:numCache>
            </c:numRef>
          </c:val>
          <c:extLst>
            <c:ext xmlns:c16="http://schemas.microsoft.com/office/drawing/2014/chart" uri="{C3380CC4-5D6E-409C-BE32-E72D297353CC}">
              <c16:uniqueId val="{00000007-F6A1-490F-9901-C947C3F639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413</c:v>
                </c:pt>
                <c:pt idx="3">
                  <c:v>514</c:v>
                </c:pt>
                <c:pt idx="6">
                  <c:v>557</c:v>
                </c:pt>
                <c:pt idx="9">
                  <c:v>527</c:v>
                </c:pt>
                <c:pt idx="12">
                  <c:v>497</c:v>
                </c:pt>
              </c:numCache>
            </c:numRef>
          </c:val>
          <c:extLst>
            <c:ext xmlns:c16="http://schemas.microsoft.com/office/drawing/2014/chart" uri="{C3380CC4-5D6E-409C-BE32-E72D297353CC}">
              <c16:uniqueId val="{00000008-F6A1-490F-9901-C947C3F639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6A1-490F-9901-C947C3F639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8549</c:v>
                </c:pt>
                <c:pt idx="3">
                  <c:v>8389</c:v>
                </c:pt>
                <c:pt idx="6">
                  <c:v>8365</c:v>
                </c:pt>
                <c:pt idx="9">
                  <c:v>8120</c:v>
                </c:pt>
                <c:pt idx="12">
                  <c:v>8211</c:v>
                </c:pt>
              </c:numCache>
            </c:numRef>
          </c:val>
          <c:extLst>
            <c:ext xmlns:c16="http://schemas.microsoft.com/office/drawing/2014/chart" uri="{C3380CC4-5D6E-409C-BE32-E72D297353CC}">
              <c16:uniqueId val="{0000000A-F6A1-490F-9901-C947C3F639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887</c:v>
                </c:pt>
                <c:pt idx="2">
                  <c:v>#N/A</c:v>
                </c:pt>
                <c:pt idx="3">
                  <c:v>#N/A</c:v>
                </c:pt>
                <c:pt idx="4">
                  <c:v>949</c:v>
                </c:pt>
                <c:pt idx="5">
                  <c:v>#N/A</c:v>
                </c:pt>
                <c:pt idx="6">
                  <c:v>#N/A</c:v>
                </c:pt>
                <c:pt idx="7">
                  <c:v>1028</c:v>
                </c:pt>
                <c:pt idx="8">
                  <c:v>#N/A</c:v>
                </c:pt>
                <c:pt idx="9">
                  <c:v>#N/A</c:v>
                </c:pt>
                <c:pt idx="10">
                  <c:v>891</c:v>
                </c:pt>
                <c:pt idx="11">
                  <c:v>#N/A</c:v>
                </c:pt>
                <c:pt idx="12">
                  <c:v>#N/A</c:v>
                </c:pt>
                <c:pt idx="13">
                  <c:v>392</c:v>
                </c:pt>
                <c:pt idx="14">
                  <c:v>#N/A</c:v>
                </c:pt>
              </c:numCache>
            </c:numRef>
          </c:val>
          <c:smooth val="0"/>
          <c:extLst>
            <c:ext xmlns:c16="http://schemas.microsoft.com/office/drawing/2014/chart" uri="{C3380CC4-5D6E-409C-BE32-E72D297353CC}">
              <c16:uniqueId val="{0000000B-F6A1-490F-9901-C947C3F639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1079</c:v>
                </c:pt>
                <c:pt idx="1">
                  <c:v>1044</c:v>
                </c:pt>
                <c:pt idx="2">
                  <c:v>1154</c:v>
                </c:pt>
              </c:numCache>
            </c:numRef>
          </c:val>
          <c:extLst>
            <c:ext xmlns:c16="http://schemas.microsoft.com/office/drawing/2014/chart" uri="{C3380CC4-5D6E-409C-BE32-E72D297353CC}">
              <c16:uniqueId val="{00000000-ABB9-42A8-91D8-A29870E362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376</c:v>
                </c:pt>
                <c:pt idx="1">
                  <c:v>370</c:v>
                </c:pt>
                <c:pt idx="2">
                  <c:v>474</c:v>
                </c:pt>
              </c:numCache>
            </c:numRef>
          </c:val>
          <c:extLst>
            <c:ext xmlns:c16="http://schemas.microsoft.com/office/drawing/2014/chart" uri="{C3380CC4-5D6E-409C-BE32-E72D297353CC}">
              <c16:uniqueId val="{00000001-ABB9-42A8-91D8-A29870E362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1066</c:v>
                </c:pt>
                <c:pt idx="1">
                  <c:v>1052</c:v>
                </c:pt>
                <c:pt idx="2">
                  <c:v>1435</c:v>
                </c:pt>
              </c:numCache>
            </c:numRef>
          </c:val>
          <c:extLst>
            <c:ext xmlns:c16="http://schemas.microsoft.com/office/drawing/2014/chart" uri="{C3380CC4-5D6E-409C-BE32-E72D297353CC}">
              <c16:uniqueId val="{00000002-ABB9-42A8-91D8-A29870E362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{BCA9A59B-80E8-4494-B3AE-06C429B25AEE}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1A5-4496-A91C-3EC962AA9B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{44319741-BDB4-4A8F-9F1F-51F5CC1E54C3}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A5-4496-A91C-3EC962AA9B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{3897ADE9-BAF2-4B1E-A86D-35D7E2E84F72}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A5-4496-A91C-3EC962AA9B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{0ECCD8E7-5B4D-4989-A475-D271E14D1237}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A5-4496-A91C-3EC962AA9B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{E2E9ACED-D3C2-46D5-83AD-40E80731AD68}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A5-4496-A91C-3EC962AA9BA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{5B3FBCEB-84BC-4D80-B9E8-CF42C1504360}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1A5-4496-A91C-3EC962AA9BA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{A965699D-57BC-437C-842D-F0595F7DBD33}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1A5-4496-A91C-3EC962AA9BA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{A01E3211-2D08-4340-9B6B-380FCB44D7F4}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1A5-4496-A91C-3EC962AA9BA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{685A99E2-EB5E-4A3E-BDC6-C5920B3DE5C8}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1A5-4496-A91C-3EC962AA9B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63.2</c:v>
                </c:pt>
                <c:pt idx="8">
                  <c:v>64.099999999999994</c:v>
                </c:pt>
                <c:pt idx="16">
                  <c:v>65</c:v>
                </c:pt>
                <c:pt idx="24">
                  <c:v>65.5</c:v>
                </c:pt>
                <c:pt idx="32">
                  <c:v>64.599999999999994</c:v>
                </c:pt>
              </c:numCache>
            </c:numRef>
          </c:xVal>
          <c:yVal>
            <c:numRef>
              <c:f>公会計指標分析・財政指標組合せ分析表!$BP$51:$DC$51</c:f>
              <c:numCache>
                <c:formatCode>#,##0.0;"▲ "#,##0.0</c:formatCode>
                <c:ptCount val="40"/>
                <c:pt idx="0">
                  <c:v>24.5</c:v>
                </c:pt>
                <c:pt idx="8">
                  <c:v>27.2</c:v>
                </c:pt>
                <c:pt idx="16">
                  <c:v>29.8</c:v>
                </c:pt>
                <c:pt idx="24">
                  <c:v>25.9</c:v>
                </c:pt>
                <c:pt idx="32">
                  <c:v>10.8</c:v>
                </c:pt>
              </c:numCache>
            </c:numRef>
          </c:yVal>
          <c:smooth val="0"/>
          <c:extLst>
            <c:ext xmlns:c16="http://schemas.microsoft.com/office/drawing/2014/chart" uri="{C3380CC4-5D6E-409C-BE32-E72D297353CC}">
              <c16:uniqueId val="{00000009-C1A5-4496-A91C-3EC962AA9B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{6D5F5587-6794-45CA-9F2B-6959958F9816}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1A5-4496-A91C-3EC962AA9B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{1F618DEE-F87D-4F13-9521-5FC4C796BEE6}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A5-4496-A91C-3EC962AA9B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{962FACEE-58F2-4B02-BCFB-2DB7B099FD1C}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A5-4496-A91C-3EC962AA9B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{B57CCBAA-4AAA-4D09-9F81-73C9F3B76CA8}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A5-4496-A91C-3EC962AA9B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{518C9A10-A05E-4B19-A32C-3C14A81B901D}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A5-4496-A91C-3EC962AA9BA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{0A600C2A-3357-413E-B158-9A806C979582}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1A5-4496-A91C-3EC962AA9BA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{084D8CE0-53C7-4246-8BCB-59666A5494BE}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1A5-4496-A91C-3EC962AA9BA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{5E8BEA6E-8D79-4482-AC6C-3D24979E0748}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1A5-4496-A91C-3EC962AA9BA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{DAC796C0-F710-487F-87F2-6507B119ED23}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1A5-4496-A91C-3EC962AA9B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64.2</c:v>
                </c:pt>
              </c:numCache>
            </c:numRef>
          </c:xVal>
          <c:yVal>
            <c:numRef>
              <c:f>公会計指標分析・財政指標組合せ分析表!$BP$55:$DC$55</c:f>
              <c:numCache>
                <c:formatCode>#,##0.0;"▲ "#,##0.0</c:formatCode>
                <c:ptCount val="40"/>
                <c:pt idx="0">
                  <c:v>38.5</c:v>
                </c:pt>
                <c:pt idx="8">
                  <c:v>32.799999999999997</c:v>
                </c:pt>
                <c:pt idx="16">
                  <c:v>20.9</c:v>
                </c:pt>
                <c:pt idx="24">
                  <c:v>21</c:v>
                </c:pt>
                <c:pt idx="32">
                  <c:v>0</c:v>
                </c:pt>
              </c:numCache>
            </c:numRef>
          </c:yVal>
          <c:smooth val="0"/>
          <c:extLst>
            <c:ext xmlns:c16="http://schemas.microsoft.com/office/drawing/2014/chart" uri="{C3380CC4-5D6E-409C-BE32-E72D297353CC}">
              <c16:uniqueId val="{00000013-C1A5-4496-A91C-3EC962AA9BA6}"/>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{EDCA8E4B-56E3-469B-9BD9-BF6DA1C19D1A}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E48-4252-9628-8B6A9F29F0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{4EFD32D3-7F1D-4442-A58E-8667AF8B9D1A}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48-4252-9628-8B6A9F29F0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{43D76257-BFDD-4458-9CBC-D1240AA5A75C}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48-4252-9628-8B6A9F29F0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{19FEC77B-F326-434E-8DB6-DD1BC9D0A22B}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48-4252-9628-8B6A9F29F0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{AA6AEF6E-FC66-4993-B3E9-46B918833AB1}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48-4252-9628-8B6A9F29F03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{1F11C801-0485-4FFE-BCD1-34158584BBEC}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E48-4252-9628-8B6A9F29F03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{EA4B0C13-C8CC-467E-8EB8-DE1577157FB5}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E48-4252-9628-8B6A9F29F03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{639B145C-67EF-478D-B2AE-DE61FC6C1F26}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E48-4252-9628-8B6A9F29F03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{BD520613-D3E8-48D8-8010-33F66541A90D}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E48-4252-9628-8B6A9F29F0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7.7</c:v>
                </c:pt>
                <c:pt idx="16">
                  <c:v>8</c:v>
                </c:pt>
                <c:pt idx="24">
                  <c:v>8.1999999999999993</c:v>
                </c:pt>
                <c:pt idx="32">
                  <c:v>8.3000000000000007</c:v>
                </c:pt>
              </c:numCache>
            </c:numRef>
          </c:xVal>
          <c:yVal>
            <c:numRef>
              <c:f>公会計指標分析・財政指標組合せ分析表!$BP$73:$DC$73</c:f>
              <c:numCache>
                <c:formatCode>#,##0.0;"▲ "#,##0.0</c:formatCode>
                <c:ptCount val="40"/>
                <c:pt idx="0">
                  <c:v>24.5</c:v>
                </c:pt>
                <c:pt idx="8">
                  <c:v>27.2</c:v>
                </c:pt>
                <c:pt idx="16">
                  <c:v>29.8</c:v>
                </c:pt>
                <c:pt idx="24">
                  <c:v>25.9</c:v>
                </c:pt>
                <c:pt idx="32">
                  <c:v>10.8</c:v>
                </c:pt>
              </c:numCache>
            </c:numRef>
          </c:yVal>
          <c:smooth val="0"/>
          <c:extLst>
            <c:ext xmlns:c16="http://schemas.microsoft.com/office/drawing/2014/chart" uri="{C3380CC4-5D6E-409C-BE32-E72D297353CC}">
              <c16:uniqueId val="{00000009-9E48-4252-9628-8B6A9F29F0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{60A863AA-2469-46C1-A532-74692F044D99}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E48-4252-9628-8B6A9F29F0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{F5A6FAF5-C445-40CC-B38A-7B3AA7290023}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48-4252-9628-8B6A9F29F0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{5F726388-1600-4810-A941-9B8B3A7E22B6}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48-4252-9628-8B6A9F29F0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{DBD37509-94AF-4D8A-BD33-C3884F52483E}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48-4252-9628-8B6A9F29F0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{FAD4B0CE-1635-47AA-A64B-F9D9C429B182}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48-4252-9628-8B6A9F29F03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{6FB7B4B2-3AD1-4718-8FA9-CCDDBDA73E4E}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E48-4252-9628-8B6A9F29F03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{90C4AC64-4838-4E22-A880-CBD8A3F79654}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E48-4252-9628-8B6A9F29F03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{618AEE98-F057-446A-B3BE-A5411C0DEDF7}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E48-4252-9628-8B6A9F29F03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{FCBF1C86-2D79-4406-BAC2-A500C17BE598}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E48-4252-9628-8B6A9F29F0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c:v>
                </c:pt>
              </c:numCache>
            </c:numRef>
          </c:xVal>
          <c:yVal>
            <c:numRef>
              <c:f>公会計指標分析・財政指標組合せ分析表!$BP$77:$DC$77</c:f>
              <c:numCache>
                <c:formatCode>#,##0.0;"▲ "#,##0.0</c:formatCode>
                <c:ptCount val="40"/>
                <c:pt idx="0">
                  <c:v>38.5</c:v>
                </c:pt>
                <c:pt idx="8">
                  <c:v>32.799999999999997</c:v>
                </c:pt>
                <c:pt idx="16">
                  <c:v>20.9</c:v>
                </c:pt>
                <c:pt idx="24">
                  <c:v>21</c:v>
                </c:pt>
                <c:pt idx="32">
                  <c:v>0</c:v>
                </c:pt>
              </c:numCache>
            </c:numRef>
          </c:yVal>
          <c:smooth val="0"/>
          <c:extLst>
            <c:ext xmlns:c16="http://schemas.microsoft.com/office/drawing/2014/chart" uri="{C3380CC4-5D6E-409C-BE32-E72D297353CC}">
              <c16:uniqueId val="{00000013-9E48-4252-9628-8B6A9F29F030}"/>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令和２年度の実質公債費比率については，一般会計における公債費は減少したものの，算入公債費等が減少したため数値が上昇した。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引き続き，普通交付税の算入を受ける有利な地方債を活用するなど，健全な財政運営に努める必要がある。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公営企業債の元利償還金に対する繰入金は前年度よりも増加しており，今後も高い水準で推移する見込みである。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また，組合等が起こした地方債の元利償還金に対する負担金等については，前年度よりも増加したため，公債費の上昇を招かないように調整・連携を図る。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本町において，満期一括償還地方債の借入れはない。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令和２年度の将来負担比率については，退職手当負担見込額の減少と充当可能基金の増加により大きく低下した。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一般会計等における地方債現在高が増加しているが，一時的なものであり，今後は借入額を同年度の元金償還額以内に抑制することを原則として，残高の減少に努める。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公営企業債等繰入見込額については，水道事業会計において簡易水道の建設事業を実施しているところであり，今後，繰入金の増額が見込まれる。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基金については，可能な限り取り崩しを抑え，繰越金等を積み立てることにより，基金の減少を最大限に抑制し，将来負担比率の上昇を招かないよう健全な財政運営を図る必要がある。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鹿児島県湧水町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納税の増額などにより財源が確保でき，基金の取り崩しを最小限に抑制することができたことに加え，土地開発基金を廃止し，その残余金を財源として新たに公共施設等整備基金を新設したことから，基金全体として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597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普通交付税の合併算定替による特例措置の適用期限が終了したことにより，現在，交付税額の段階的縮減がなされており，各種事業に基金を充当している状況であり，中長期的には減少傾向にある。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災害など臨時的な財政需要に対応する必要もあることから，財政調整基金の確保はもとより充実化を図る必要がある。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・公共施設等整備基金：公共施設等の整備に必要な財源を確保する。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・橋梁改築整備基金：「川内川水系河川整備計画」に基づき，改築又は整備される町内の橋梁架替事業に関し，必要な財源を確保する。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・地域福祉活動基金：高齢者の保健，福祉の増進に関する地域福祉活動を促進するための財政需要に対応する。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・地域づくり基金：自主的，主体的な地域づくり事業及び農山村活性化事業の財政需要に対応する。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・学校教育施設等整備基金：学校教育施設等の整備に必要な財源を確保する。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・地域づくり基金：地域政策事業に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千円充当したことによる減少。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・地域福祉活動基金：高齢者福祉事業等に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千円充当したこと等による減少。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・森林環境譲与税基金：林業振興事業に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7,175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千円充当したことによる減少。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・森林環境譲与税基金：</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森林環境譲与税</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18,061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・橋梁改築整備基金：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・公共施設等整備基金：新たに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421,269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普通交付税の合併算定替による特例措置の適用期限が終了することに伴い，現在，交付税額の縮減がなされており，事業実施にかかる財源確保が厳しい状況である。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そのため，事業の目的や内容を精査し，特定目的基金の充当などを行う必要がある。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・決算剰余金及び土地貸付収入を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・公共施設等の改修費用が増加し，財源不足により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今後も災害などの臨時的な財政需要に対応する必要があることから，現残高を維持できるよう，財源確保と歳出抑制に取り組んでいく。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・決算剰余金を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・地方債償還のため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公共施設等の老朽化に伴い，地方債の活用が見込まれることから，現残高を維持できるように努める。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685344-3AFA-4BF2-A7EE-DE8C239EF4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207F8F-6AE3-4DE0-9B50-E76ECD606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D254A25-27A5-400A-AA4E-068CCF3DD0B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0A9290B-A5B6-4068-B52D-B1DC44E1A8E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0BBD6E0-4733-4E3C-97D3-8078D8966F8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B5F0DB9-23DC-4921-AF73-22C383567BA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8666568-44FC-4A6E-881D-5BB56C680A4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C183A36-D577-43B3-B9C9-C2FED951F51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13AC674-2DAA-4018-8401-76CB9363C21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38673FB-66A9-4664-A5F2-DC3FBEFA844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77F2CCD-E8D3-40FF-B7F5-E3B14D55AAE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1318B06-A8C1-4933-88BA-E9B0CC4ABA2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8,916
144.29
9,684,916
9,308,572
361,586
4,153,086
8,210,920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42C7EFE-3947-4491-968F-36F5C9EA413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CF4D694-20D8-4AAF-83D9-1B21AC49012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5DD0393-E342-4ABA-986C-6F3A7DC37D8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C8D280E-6567-4140-AF3E-1AFD4C5F224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4629994-2BD2-4BBC-BD00-495420763EB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69F7A76-6E1C-419D-B313-392D8CD8A10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AE8CCDA-349F-4FCD-A300-C4F516CBFB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54AACCE-7DB5-49C7-9F81-0D384929DD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E9D6428-23B6-4B3E-A08B-F3D60A96A85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27136BE-F672-46E0-BDBF-6B4020CD439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9DBA2B5-7922-4BA4-A8F1-7B2522F27D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7E8F413-DFEE-463E-AE74-35B6E960434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8A42FDF-6AEA-47D9-A684-CA85EB7B777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56124D5-6E6D-4D32-B6B8-99C3284BF10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72DFFDD-9916-49C5-B8BD-D8B71428FD7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5860AE1-4647-4297-BDFD-B72BC8E4DF9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8007F80-62EF-4299-91F2-09B418EE376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16D908F-E767-4866-A3BA-1A2E5672423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6E2A76C-7618-4784-AF7F-F783F783C69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39A08FB-FB2F-4794-8219-A13CE72891C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54AC5AF-D2C2-4EBE-B85F-FA106D73B3E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61297AE-F6C7-4A96-BE51-CF6EDBF13BE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83E0DAD-F488-47B2-8D74-8B280516ED0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332FB8B-C7DF-44BB-AAEE-BD4C8783E47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0036B0C-69CA-421E-8EB0-AF4BEB69ECD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3892BBE-5B72-4C1D-A74C-022825C6538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ECDF863-058C-453D-8DB8-3F3F7C7BB69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63A43D3-338A-4424-92E1-DF82322F9D3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F38B6CB-7F7D-4B3F-8C66-EF00BFC7009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9F4CBA1-585F-4B6C-A4A5-E428DCB3C62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F963066-A90E-48B9-A78B-711E9939B0F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B2A8FCB-187F-4BC9-86DF-765C6E28473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5257CDD-9C90-4947-B46A-E934B1ED7C1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CD923CE-8887-44A6-844D-1E349F0B377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3E3680D-95BC-44C6-BB09-560FBB46620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100">
              <a:latin typeface="ＭＳ Ｐゴシック" panose="020B0600070205080204" pitchFamily="50" charset="-128"/>
              <a:ea typeface="ＭＳ Ｐゴシック" panose="020B0600070205080204" pitchFamily="50" charset="-128"/>
            </a:rPr>
            <a:t>全国平均，県平均より高い水準にある。これは合併後に施設の統合・廃止等を行わず，既存施設を維持していることが考えられる。今後も施設の老朽化が進むため，公共施設等総合管理計画に基づき施設の適正化を図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2EFBECA-5BFB-4CAC-893D-95E0BBEE906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32FA8FD-A36B-4A39-94C0-030433BBD1E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6559029-3A2D-4CF6-BBC2-31EAF3D9BED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4D64EA45-DE57-4442-8B63-C3F76E5C85B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88C68D77-4436-4EA6-8DDB-BC93E55BE07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5144D97-CC3E-4943-93FB-FE1733ECA3B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2848BE1-B951-4E1B-AC58-36728974437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7DA8D83-41F2-4384-96D8-3C709AB3B12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D352558-72F3-47CD-9310-8C8A3FE976D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E5FA79D-A2C8-4720-96EE-1420634DD99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D84FE44-ED97-4C1D-8858-823F7D05476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6A4FDD3-AC94-4D0A-9D2B-02C7C3913C6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38BFEF3-1844-433D-A850-C405CEFC899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7CB3ABB-CD2B-4D21-BA3E-2BC088D51CC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CC5912F5-2822-4F83-8A11-FCC6668C70D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14C9B23-994B-44AD-942B-F3EEFA0EA65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CA8C8BA1-4862-4A67-9EB2-06DE6B74C326}"/>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25CB7011-5AF1-4E50-996B-32FD369A952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00950664-571F-416F-9278-BF1C0B46AF2F}"/>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C4427042-ABF9-44A0-8854-E027E606B8C2}"/>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DAF25947-9955-48EF-899A-7D0C9D2A3CC6}"/>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41D72CEB-D86D-4C66-91CD-9BD6595E03F1}"/>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219E5DF6-CA6E-4809-886E-F832544666D6}"/>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0A6E25F6-3D5A-4347-ADF8-85BF0ADD4D8C}"/>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F5A8DB87-1427-4C87-BA19-B483E27979EB}"/>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F15F83A3-D389-4749-926A-A76D6F2F9EAE}"/>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C926FF49-FA07-4FC1-BB77-FA0D6E752F68}"/>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DD6E773-EC05-43A4-B2CF-695DB7B86F8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82F591E-A00D-4995-AAB2-C230DC06C55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87632D9-256A-4399-9BDD-83ED562AA93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D1C0932-52D5-4766-AE24-6242C52E791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DC8EC41-0D40-47A1-B3FD-A5EB7A06E80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81" name="楕円 80">
          <a:extLst>
            <a:ext uri="{FF2B5EF4-FFF2-40B4-BE49-F238E27FC236}">
              <a16:creationId xmlns:a16="http://schemas.microsoft.com/office/drawing/2014/main" id="{E86E9CD4-0FAA-4B3B-A291-6757B59D9B1F}"/>
            </a:ext>
          </a:extLst>
        </xdr:cNvPr>
        <xdr:cNvSpPr/>
      </xdr:nvSpPr>
      <xdr:spPr>
        <a:xfrm>
          <a:off x="47117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127864</xdr:rowOff>
    </xdr:from>
    <xdr:ext cx="405111" cy="259045"/>
    <xdr:sp macro="" textlink="">
      <xdr:nvSpPr>
        <xdr:cNvPr id="82" name="有形固定資産減価償却率該当値テキスト">
          <a:extLst>
            <a:ext uri="{FF2B5EF4-FFF2-40B4-BE49-F238E27FC236}">
              <a16:creationId xmlns:a16="http://schemas.microsoft.com/office/drawing/2014/main" id="{0E27DE14-F8D2-4837-B3A0-9B9061F82611}"/>
            </a:ext>
          </a:extLst>
        </xdr:cNvPr>
        <xdr:cNvSpPr txBox="1"/>
      </xdr:nvSpPr>
      <xdr:spPr>
        <a:xfrm>
          <a:off x="4813300" y="60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165629</xdr:rowOff>
    </xdr:from>
    <xdr:to>
      <xdr:col>19</xdr:col>
      <xdr:colOff>187325</xdr:colOff>
      <xdr:row>31</xdr:row>
      <xdr:rowOff>95779</xdr:rowOff>
    </xdr:to>
    <xdr:sp macro="" textlink="">
      <xdr:nvSpPr>
        <xdr:cNvPr id="83" name="楕円 82">
          <a:extLst>
            <a:ext uri="{FF2B5EF4-FFF2-40B4-BE49-F238E27FC236}">
              <a16:creationId xmlns:a16="http://schemas.microsoft.com/office/drawing/2014/main" id="{0F5BE31C-8710-4427-870E-73A990467998}"/>
            </a:ext>
          </a:extLst>
        </xdr:cNvPr>
        <xdr:cNvSpPr/>
      </xdr:nvSpPr>
      <xdr:spPr>
        <a:xfrm>
          <a:off x="4000500" y="60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28787</xdr:rowOff>
    </xdr:from>
    <xdr:to>
      <xdr:col>23</xdr:col>
      <xdr:colOff>85725</xdr:colOff>
      <xdr:row>31</xdr:row>
      <xdr:rowOff>44979</xdr:rowOff>
    </xdr:to>
    <xdr:cxnSp macro="">
      <xdr:nvCxnSpPr>
        <xdr:cNvPr id="84" name="直線コネクタ 83">
          <a:extLst>
            <a:ext uri="{FF2B5EF4-FFF2-40B4-BE49-F238E27FC236}">
              <a16:creationId xmlns:a16="http://schemas.microsoft.com/office/drawing/2014/main" id="{7A17E698-3FB3-4700-A96C-A858180846DE}"/>
            </a:ext>
          </a:extLst>
        </xdr:cNvPr>
        <xdr:cNvCxnSpPr/>
      </xdr:nvCxnSpPr>
      <xdr:spPr>
        <a:xfrm flipV="1">
          <a:off x="4051300" y="6115262"/>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5" name="楕円 84">
          <a:extLst>
            <a:ext uri="{FF2B5EF4-FFF2-40B4-BE49-F238E27FC236}">
              <a16:creationId xmlns:a16="http://schemas.microsoft.com/office/drawing/2014/main" id="{2251B2C8-0C9B-45D4-9C53-BC8D77A9D128}"/>
            </a:ext>
          </a:extLst>
        </xdr:cNvPr>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44979</xdr:rowOff>
    </xdr:to>
    <xdr:cxnSp macro="">
      <xdr:nvCxnSpPr>
        <xdr:cNvPr id="86" name="直線コネクタ 85">
          <a:extLst>
            <a:ext uri="{FF2B5EF4-FFF2-40B4-BE49-F238E27FC236}">
              <a16:creationId xmlns:a16="http://schemas.microsoft.com/office/drawing/2014/main" id="{D974AD14-E36C-41F8-B8A2-DD980C3467BF}"/>
            </a:ext>
          </a:extLst>
        </xdr:cNvPr>
        <xdr:cNvCxnSpPr/>
      </xdr:nvCxnSpPr>
      <xdr:spPr>
        <a:xfrm>
          <a:off x="3289300" y="6122458"/>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140441</xdr:rowOff>
    </xdr:from>
    <xdr:to>
      <xdr:col>11</xdr:col>
      <xdr:colOff>187325</xdr:colOff>
      <xdr:row>31</xdr:row>
      <xdr:rowOff>70591</xdr:rowOff>
    </xdr:to>
    <xdr:sp macro="" textlink="">
      <xdr:nvSpPr>
        <xdr:cNvPr id="87" name="楕円 86">
          <a:extLst>
            <a:ext uri="{FF2B5EF4-FFF2-40B4-BE49-F238E27FC236}">
              <a16:creationId xmlns:a16="http://schemas.microsoft.com/office/drawing/2014/main" id="{528B564C-CDBD-447E-BCA3-1FC74BBD80B6}"/>
            </a:ext>
          </a:extLst>
        </xdr:cNvPr>
        <xdr:cNvSpPr/>
      </xdr:nvSpPr>
      <xdr:spPr>
        <a:xfrm>
          <a:off x="2476500" y="60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19791</xdr:rowOff>
    </xdr:from>
    <xdr:to>
      <xdr:col>15</xdr:col>
      <xdr:colOff>136525</xdr:colOff>
      <xdr:row>31</xdr:row>
      <xdr:rowOff>35983</xdr:rowOff>
    </xdr:to>
    <xdr:cxnSp macro="">
      <xdr:nvCxnSpPr>
        <xdr:cNvPr id="88" name="直線コネクタ 87">
          <a:extLst>
            <a:ext uri="{FF2B5EF4-FFF2-40B4-BE49-F238E27FC236}">
              <a16:creationId xmlns:a16="http://schemas.microsoft.com/office/drawing/2014/main" id="{87FAE786-DFD0-4A4F-8773-7103FAC43B4E}"/>
            </a:ext>
          </a:extLst>
        </xdr:cNvPr>
        <xdr:cNvCxnSpPr/>
      </xdr:nvCxnSpPr>
      <xdr:spPr>
        <a:xfrm>
          <a:off x="2527300" y="6106266"/>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124248</xdr:rowOff>
    </xdr:from>
    <xdr:to>
      <xdr:col>7</xdr:col>
      <xdr:colOff>187325</xdr:colOff>
      <xdr:row>31</xdr:row>
      <xdr:rowOff>54398</xdr:rowOff>
    </xdr:to>
    <xdr:sp macro="" textlink="">
      <xdr:nvSpPr>
        <xdr:cNvPr id="89" name="楕円 88">
          <a:extLst>
            <a:ext uri="{FF2B5EF4-FFF2-40B4-BE49-F238E27FC236}">
              <a16:creationId xmlns:a16="http://schemas.microsoft.com/office/drawing/2014/main" id="{20DCD811-0567-48D7-8703-BB504333508A}"/>
            </a:ext>
          </a:extLst>
        </xdr:cNvPr>
        <xdr:cNvSpPr/>
      </xdr:nvSpPr>
      <xdr:spPr>
        <a:xfrm>
          <a:off x="1714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3598</xdr:rowOff>
    </xdr:from>
    <xdr:to>
      <xdr:col>11</xdr:col>
      <xdr:colOff>136525</xdr:colOff>
      <xdr:row>31</xdr:row>
      <xdr:rowOff>19791</xdr:rowOff>
    </xdr:to>
    <xdr:cxnSp macro="">
      <xdr:nvCxnSpPr>
        <xdr:cNvPr id="90" name="直線コネクタ 89">
          <a:extLst>
            <a:ext uri="{FF2B5EF4-FFF2-40B4-BE49-F238E27FC236}">
              <a16:creationId xmlns:a16="http://schemas.microsoft.com/office/drawing/2014/main" id="{20F1095C-5342-4D95-9CFB-E8A6A4C6A591}"/>
            </a:ext>
          </a:extLst>
        </xdr:cNvPr>
        <xdr:cNvCxnSpPr/>
      </xdr:nvCxnSpPr>
      <xdr:spPr>
        <a:xfrm>
          <a:off x="1765300" y="6090073"/>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1" name="n_1aveValue有形固定資産減価償却率">
          <a:extLst>
            <a:ext uri="{FF2B5EF4-FFF2-40B4-BE49-F238E27FC236}">
              <a16:creationId xmlns:a16="http://schemas.microsoft.com/office/drawing/2014/main" id="{BBB9BF66-372F-47F5-B63D-2318893EDAF0}"/>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2" name="n_2aveValue有形固定資産減価償却率">
          <a:extLst>
            <a:ext uri="{FF2B5EF4-FFF2-40B4-BE49-F238E27FC236}">
              <a16:creationId xmlns:a16="http://schemas.microsoft.com/office/drawing/2014/main" id="{A1AD930A-EF21-4028-8070-9C5688F5A3E5}"/>
            </a:ext>
          </a:extLst>
        </xdr:cNvPr>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3" name="n_3aveValue有形固定資産減価償却率">
          <a:extLst>
            <a:ext uri="{FF2B5EF4-FFF2-40B4-BE49-F238E27FC236}">
              <a16:creationId xmlns:a16="http://schemas.microsoft.com/office/drawing/2014/main" id="{DC2B8693-2E06-4345-8857-D00DA9BBD82B}"/>
            </a:ext>
          </a:extLst>
        </xdr:cNvPr>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92F03AE8-6C88-4838-A298-2AE7C3808343}"/>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86906</xdr:rowOff>
    </xdr:from>
    <xdr:ext cx="405111" cy="259045"/>
    <xdr:sp macro="" textlink="">
      <xdr:nvSpPr>
        <xdr:cNvPr id="95" name="n_1mainValue有形固定資産減価償却率">
          <a:extLst>
            <a:ext uri="{FF2B5EF4-FFF2-40B4-BE49-F238E27FC236}">
              <a16:creationId xmlns:a16="http://schemas.microsoft.com/office/drawing/2014/main" id="{A3676CF8-81BB-4D47-B88C-00FC3E26CE8D}"/>
            </a:ext>
          </a:extLst>
        </xdr:cNvPr>
        <xdr:cNvSpPr txBox="1"/>
      </xdr:nvSpPr>
      <xdr:spPr>
        <a:xfrm>
          <a:off x="3836044" y="617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96" name="n_2mainValue有形固定資産減価償却率">
          <a:extLst>
            <a:ext uri="{FF2B5EF4-FFF2-40B4-BE49-F238E27FC236}">
              <a16:creationId xmlns:a16="http://schemas.microsoft.com/office/drawing/2014/main" id="{4AADD289-3911-43E2-9039-DF710613CD01}"/>
            </a:ext>
          </a:extLst>
        </xdr:cNvPr>
        <xdr:cNvSpPr txBox="1"/>
      </xdr:nvSpPr>
      <xdr:spPr>
        <a:xfrm>
          <a:off x="3086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61718</xdr:rowOff>
    </xdr:from>
    <xdr:ext cx="405111" cy="259045"/>
    <xdr:sp macro="" textlink="">
      <xdr:nvSpPr>
        <xdr:cNvPr id="97" name="n_3mainValue有形固定資産減価償却率">
          <a:extLst>
            <a:ext uri="{FF2B5EF4-FFF2-40B4-BE49-F238E27FC236}">
              <a16:creationId xmlns:a16="http://schemas.microsoft.com/office/drawing/2014/main" id="{DFCFA7E6-8949-4B2C-86AD-2CBB9C491F45}"/>
            </a:ext>
          </a:extLst>
        </xdr:cNvPr>
        <xdr:cNvSpPr txBox="1"/>
      </xdr:nvSpPr>
      <xdr:spPr>
        <a:xfrm>
          <a:off x="23247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45525</xdr:rowOff>
    </xdr:from>
    <xdr:ext cx="405111" cy="259045"/>
    <xdr:sp macro="" textlink="">
      <xdr:nvSpPr>
        <xdr:cNvPr id="98" name="n_4mainValue有形固定資産減価償却率">
          <a:extLst>
            <a:ext uri="{FF2B5EF4-FFF2-40B4-BE49-F238E27FC236}">
              <a16:creationId xmlns:a16="http://schemas.microsoft.com/office/drawing/2014/main" id="{0351FEB0-24A9-4B6F-9CD8-C8D85DEF2EF9}"/>
            </a:ext>
          </a:extLst>
        </xdr:cNvPr>
        <xdr:cNvSpPr txBox="1"/>
      </xdr:nvSpPr>
      <xdr:spPr>
        <a:xfrm>
          <a:off x="1562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6AE7FBC-94F8-4E34-8DB0-AAAEFA9A477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4B89CD8-E2BC-435D-9840-D1B90158099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87BC3CD-71C1-4311-A1AE-48801712EED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3934D13-E871-4448-B54A-D384C002D6E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7D62CF2-8E55-49BF-95A0-BDE09B50242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564B75C-136D-4DAA-9298-F84C4F06AA1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41D9F58-10AB-4559-B2A1-393BE61D247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196BDDA7-FFCF-415A-8B1D-2BDEC820721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7F6DCA7-B08B-41B1-8D58-C7EC036D9AD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207E06E-0202-44A9-8197-9FCE932D2B5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2DBABE0-7D4E-4438-A433-BD1ACAD2539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32E18E06-3C9E-4431-972D-C3AEB4777D6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6D57CC2-2615-4D91-B82B-BE9021E723C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債務償還比率は，類似団体内平均より高い水準にあるが，昨年度に比べ</a:t>
          </a:r>
          <a:r>
            <a:rPr kumimoji="1" lang="en-US" altLang="ja-JP" sz="1100">
              <a:latin typeface="ＭＳ Ｐゴシック" panose="020B0600070205080204" pitchFamily="50" charset="-128"/>
              <a:ea typeface="ＭＳ Ｐゴシック" panose="020B0600070205080204" pitchFamily="50" charset="-128"/>
            </a:rPr>
            <a:t>143.5</a:t>
          </a:r>
          <a:r>
            <a:rPr kumimoji="1" lang="ja-JP" altLang="en-US" sz="1100">
              <a:latin typeface="ＭＳ Ｐゴシック" panose="020B0600070205080204" pitchFamily="50" charset="-128"/>
              <a:ea typeface="ＭＳ Ｐゴシック" panose="020B0600070205080204" pitchFamily="50" charset="-128"/>
            </a:rPr>
            <a:t>％減少した。これは近年の地方債借入額の抑制により地方債現在高が減少したことが大きな要因である。</a:t>
          </a:r>
        </a:p>
        <a:p>
          <a:r>
            <a:rPr kumimoji="1" lang="ja-JP" altLang="en-US" sz="1100">
              <a:latin typeface="ＭＳ Ｐゴシック" panose="020B0600070205080204" pitchFamily="50" charset="-128"/>
              <a:ea typeface="ＭＳ Ｐゴシック" panose="020B0600070205080204" pitchFamily="50" charset="-128"/>
            </a:rPr>
            <a:t>　今後も地方債発行の抑制に努めるとともに，基金の充実を図り，健全な財政運営に取り組んでいく。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2D12A712-A41A-4390-9B56-5257D46A719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BD845E6-5A24-4BBC-B869-5E400FB9B0D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27BF9C9-1811-480A-B1C4-211C7A6816F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2C238527-1744-4298-AFC6-F41987E2390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A97B9A2-899B-497D-9D1B-5E16A419F00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71051023-BCC6-4E54-929D-35078079026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65995525-68AB-473E-B038-1FE498D839E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186D78FB-2801-4644-A685-90BFC3E5387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167C75FC-5FC1-4CD6-AB77-0FF6857802E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6FCFC5-B6CA-41A7-98B1-6C406ADADE7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AC5D6F6C-BADD-4FDC-9392-AAE67D6250E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86AEA72A-B1CD-46C0-AF9E-7610C1EE057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A5907DCD-A53F-46D9-ADE0-EC1C6E681A8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7B93AAD-A0DC-46D1-AB4C-C627577D813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3FB635D5-4952-4884-83C0-0F5F6374410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8DA9284-CCF9-4132-A21F-64916243EE6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8BF8CDB-D77D-41D2-A4AD-D0159FBA428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id="{ABCEA65D-8244-4670-A045-2FDB0865C765}"/>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id="{04D70D35-3AE6-41AD-AF63-4D5C9B0F4470}"/>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id="{F7CAD61E-0B5B-4CB9-A7C6-6BF56DBC5C84}"/>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2B2FFF38-206F-421E-B54D-61867E31E14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D1CA0E99-7426-4DD4-B748-E55BAE3DE61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id="{65416760-6E6D-4C14-8760-D6BAE0F7983F}"/>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id="{8907DDC4-8D6A-4C48-952B-C35412DCAF0B}"/>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90887</xdr:rowOff>
    </xdr:from>
    <xdr:to>
      <xdr:col>72</xdr:col>
      <xdr:colOff>123825</xdr:colOff>
      <xdr:row>31</xdr:row>
      <xdr:rowOff>21037</xdr:rowOff>
    </xdr:to>
    <xdr:sp macro="" textlink="">
      <xdr:nvSpPr>
        <xdr:cNvPr id="136" name="フローチャート: 判断 135">
          <a:extLst>
            <a:ext uri="{FF2B5EF4-FFF2-40B4-BE49-F238E27FC236}">
              <a16:creationId xmlns:a16="http://schemas.microsoft.com/office/drawing/2014/main" id="{E30E80EA-1B9D-42F0-BA88-7D2C922E1029}"/>
            </a:ext>
          </a:extLst>
        </xdr:cNvPr>
        <xdr:cNvSpPr/>
      </xdr:nvSpPr>
      <xdr:spPr>
        <a:xfrm>
          <a:off x="140335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96747</xdr:rowOff>
    </xdr:from>
    <xdr:to>
      <xdr:col>68</xdr:col>
      <xdr:colOff>123825</xdr:colOff>
      <xdr:row>31</xdr:row>
      <xdr:rowOff>26897</xdr:rowOff>
    </xdr:to>
    <xdr:sp macro="" textlink="">
      <xdr:nvSpPr>
        <xdr:cNvPr id="137" name="フローチャート: 判断 136">
          <a:extLst>
            <a:ext uri="{FF2B5EF4-FFF2-40B4-BE49-F238E27FC236}">
              <a16:creationId xmlns:a16="http://schemas.microsoft.com/office/drawing/2014/main" id="{687261F8-D7FD-418D-A6E8-E8689DF095C8}"/>
            </a:ext>
          </a:extLst>
        </xdr:cNvPr>
        <xdr:cNvSpPr/>
      </xdr:nvSpPr>
      <xdr:spPr>
        <a:xfrm>
          <a:off x="13271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120804</xdr:rowOff>
    </xdr:from>
    <xdr:to>
      <xdr:col>64</xdr:col>
      <xdr:colOff>123825</xdr:colOff>
      <xdr:row>31</xdr:row>
      <xdr:rowOff>50954</xdr:rowOff>
    </xdr:to>
    <xdr:sp macro="" textlink="">
      <xdr:nvSpPr>
        <xdr:cNvPr id="138" name="フローチャート: 判断 137">
          <a:extLst>
            <a:ext uri="{FF2B5EF4-FFF2-40B4-BE49-F238E27FC236}">
              <a16:creationId xmlns:a16="http://schemas.microsoft.com/office/drawing/2014/main" id="{9D463270-3146-48F1-B58D-4E2342AE77F2}"/>
            </a:ext>
          </a:extLst>
        </xdr:cNvPr>
        <xdr:cNvSpPr/>
      </xdr:nvSpPr>
      <xdr:spPr>
        <a:xfrm>
          <a:off x="12509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137459</xdr:rowOff>
    </xdr:from>
    <xdr:to>
      <xdr:col>60</xdr:col>
      <xdr:colOff>123825</xdr:colOff>
      <xdr:row>31</xdr:row>
      <xdr:rowOff>67609</xdr:rowOff>
    </xdr:to>
    <xdr:sp macro="" textlink="">
      <xdr:nvSpPr>
        <xdr:cNvPr id="139" name="フローチャート: 判断 138">
          <a:extLst>
            <a:ext uri="{FF2B5EF4-FFF2-40B4-BE49-F238E27FC236}">
              <a16:creationId xmlns:a16="http://schemas.microsoft.com/office/drawing/2014/main" id="{D0E01CA4-D422-419A-8FB3-596F4C4032DF}"/>
            </a:ext>
          </a:extLst>
        </xdr:cNvPr>
        <xdr:cNvSpPr/>
      </xdr:nvSpPr>
      <xdr:spPr>
        <a:xfrm>
          <a:off x="11747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F17CE27-7F11-40C1-B517-F14F6F1E1F0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35A6A70-A1D6-4DD6-A7E3-DE4A536C08D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062049C-40BA-40CC-A23A-756FE0B2D06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8B9F0E5-D299-4644-84D1-1D05DBEEA1C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0C88478-3FBF-4A01-8405-90631538435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32285</xdr:rowOff>
    </xdr:from>
    <xdr:to>
      <xdr:col>76</xdr:col>
      <xdr:colOff>73025</xdr:colOff>
      <xdr:row>30</xdr:row>
      <xdr:rowOff>133885</xdr:rowOff>
    </xdr:to>
    <xdr:sp macro="" textlink="">
      <xdr:nvSpPr>
        <xdr:cNvPr id="145" name="楕円 144">
          <a:extLst>
            <a:ext uri="{FF2B5EF4-FFF2-40B4-BE49-F238E27FC236}">
              <a16:creationId xmlns:a16="http://schemas.microsoft.com/office/drawing/2014/main" id="{A596575B-CF93-4DBD-A57E-3B5AFB278301}"/>
            </a:ext>
          </a:extLst>
        </xdr:cNvPr>
        <xdr:cNvSpPr/>
      </xdr:nvSpPr>
      <xdr:spPr>
        <a:xfrm>
          <a:off x="14744700" y="59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10712</xdr:rowOff>
    </xdr:from>
    <xdr:ext cx="469744" cy="259045"/>
    <xdr:sp macro="" textlink="">
      <xdr:nvSpPr>
        <xdr:cNvPr id="146" name="債務償還比率該当値テキスト">
          <a:extLst>
            <a:ext uri="{FF2B5EF4-FFF2-40B4-BE49-F238E27FC236}">
              <a16:creationId xmlns:a16="http://schemas.microsoft.com/office/drawing/2014/main" id="{CEF91897-5A80-4669-BC8C-AB4CA3259CF3}"/>
            </a:ext>
          </a:extLst>
        </xdr:cNvPr>
        <xdr:cNvSpPr txBox="1"/>
      </xdr:nvSpPr>
      <xdr:spPr>
        <a:xfrm>
          <a:off x="14846300" y="592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82133</xdr:rowOff>
    </xdr:from>
    <xdr:to>
      <xdr:col>72</xdr:col>
      <xdr:colOff>123825</xdr:colOff>
      <xdr:row>32</xdr:row>
      <xdr:rowOff>12283</xdr:rowOff>
    </xdr:to>
    <xdr:sp macro="" textlink="">
      <xdr:nvSpPr>
        <xdr:cNvPr id="147" name="楕円 146">
          <a:extLst>
            <a:ext uri="{FF2B5EF4-FFF2-40B4-BE49-F238E27FC236}">
              <a16:creationId xmlns:a16="http://schemas.microsoft.com/office/drawing/2014/main" id="{08C42D2A-912C-4FCC-9F32-C22CA62C80EA}"/>
            </a:ext>
          </a:extLst>
        </xdr:cNvPr>
        <xdr:cNvSpPr/>
      </xdr:nvSpPr>
      <xdr:spPr>
        <a:xfrm>
          <a:off x="14033500" y="616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83085</xdr:rowOff>
    </xdr:from>
    <xdr:to>
      <xdr:col>76</xdr:col>
      <xdr:colOff>22225</xdr:colOff>
      <xdr:row>31</xdr:row>
      <xdr:rowOff>132933</xdr:rowOff>
    </xdr:to>
    <xdr:cxnSp macro="">
      <xdr:nvCxnSpPr>
        <xdr:cNvPr id="148" name="直線コネクタ 147">
          <a:extLst>
            <a:ext uri="{FF2B5EF4-FFF2-40B4-BE49-F238E27FC236}">
              <a16:creationId xmlns:a16="http://schemas.microsoft.com/office/drawing/2014/main" id="{E204854F-35F6-4408-AE80-A536E955DE92}"/>
            </a:ext>
          </a:extLst>
        </xdr:cNvPr>
        <xdr:cNvCxnSpPr/>
      </xdr:nvCxnSpPr>
      <xdr:spPr>
        <a:xfrm flipV="1">
          <a:off x="14084300" y="5998110"/>
          <a:ext cx="711200" cy="2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158006</xdr:rowOff>
    </xdr:from>
    <xdr:to>
      <xdr:col>68</xdr:col>
      <xdr:colOff>123825</xdr:colOff>
      <xdr:row>32</xdr:row>
      <xdr:rowOff>88156</xdr:rowOff>
    </xdr:to>
    <xdr:sp macro="" textlink="">
      <xdr:nvSpPr>
        <xdr:cNvPr id="149" name="楕円 148">
          <a:extLst>
            <a:ext uri="{FF2B5EF4-FFF2-40B4-BE49-F238E27FC236}">
              <a16:creationId xmlns:a16="http://schemas.microsoft.com/office/drawing/2014/main" id="{94C9F7E0-A504-46C6-9A65-7ECE5F5904AC}"/>
            </a:ext>
          </a:extLst>
        </xdr:cNvPr>
        <xdr:cNvSpPr/>
      </xdr:nvSpPr>
      <xdr:spPr>
        <a:xfrm>
          <a:off x="13271500" y="62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132933</xdr:rowOff>
    </xdr:from>
    <xdr:to>
      <xdr:col>72</xdr:col>
      <xdr:colOff>73025</xdr:colOff>
      <xdr:row>32</xdr:row>
      <xdr:rowOff>37356</xdr:rowOff>
    </xdr:to>
    <xdr:cxnSp macro="">
      <xdr:nvCxnSpPr>
        <xdr:cNvPr id="150" name="直線コネクタ 149">
          <a:extLst>
            <a:ext uri="{FF2B5EF4-FFF2-40B4-BE49-F238E27FC236}">
              <a16:creationId xmlns:a16="http://schemas.microsoft.com/office/drawing/2014/main" id="{B524D514-C419-48FC-B8A2-244A4DE49104}"/>
            </a:ext>
          </a:extLst>
        </xdr:cNvPr>
        <xdr:cNvCxnSpPr/>
      </xdr:nvCxnSpPr>
      <xdr:spPr>
        <a:xfrm flipV="1">
          <a:off x="13322300" y="6219408"/>
          <a:ext cx="762000" cy="7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34789</xdr:rowOff>
    </xdr:from>
    <xdr:to>
      <xdr:col>64</xdr:col>
      <xdr:colOff>123825</xdr:colOff>
      <xdr:row>31</xdr:row>
      <xdr:rowOff>136389</xdr:rowOff>
    </xdr:to>
    <xdr:sp macro="" textlink="">
      <xdr:nvSpPr>
        <xdr:cNvPr id="151" name="楕円 150">
          <a:extLst>
            <a:ext uri="{FF2B5EF4-FFF2-40B4-BE49-F238E27FC236}">
              <a16:creationId xmlns:a16="http://schemas.microsoft.com/office/drawing/2014/main" id="{D5DED045-9125-4576-9BE3-9555358DFD43}"/>
            </a:ext>
          </a:extLst>
        </xdr:cNvPr>
        <xdr:cNvSpPr/>
      </xdr:nvSpPr>
      <xdr:spPr>
        <a:xfrm>
          <a:off x="12509500" y="61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85589</xdr:rowOff>
    </xdr:from>
    <xdr:to>
      <xdr:col>68</xdr:col>
      <xdr:colOff>73025</xdr:colOff>
      <xdr:row>32</xdr:row>
      <xdr:rowOff>37356</xdr:rowOff>
    </xdr:to>
    <xdr:cxnSp macro="">
      <xdr:nvCxnSpPr>
        <xdr:cNvPr id="152" name="直線コネクタ 151">
          <a:extLst>
            <a:ext uri="{FF2B5EF4-FFF2-40B4-BE49-F238E27FC236}">
              <a16:creationId xmlns:a16="http://schemas.microsoft.com/office/drawing/2014/main" id="{E4787A2B-F336-43EF-9AF3-E521D576269C}"/>
            </a:ext>
          </a:extLst>
        </xdr:cNvPr>
        <xdr:cNvCxnSpPr/>
      </xdr:nvCxnSpPr>
      <xdr:spPr>
        <a:xfrm>
          <a:off x="12560300" y="6172064"/>
          <a:ext cx="762000" cy="12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139310</xdr:rowOff>
    </xdr:from>
    <xdr:to>
      <xdr:col>60</xdr:col>
      <xdr:colOff>123825</xdr:colOff>
      <xdr:row>31</xdr:row>
      <xdr:rowOff>69460</xdr:rowOff>
    </xdr:to>
    <xdr:sp macro="" textlink="">
      <xdr:nvSpPr>
        <xdr:cNvPr id="153" name="楕円 152">
          <a:extLst>
            <a:ext uri="{FF2B5EF4-FFF2-40B4-BE49-F238E27FC236}">
              <a16:creationId xmlns:a16="http://schemas.microsoft.com/office/drawing/2014/main" id="{13C7ECBD-7038-4128-98BD-5B4A69C9B251}"/>
            </a:ext>
          </a:extLst>
        </xdr:cNvPr>
        <xdr:cNvSpPr/>
      </xdr:nvSpPr>
      <xdr:spPr>
        <a:xfrm>
          <a:off x="11747500" y="60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18660</xdr:rowOff>
    </xdr:from>
    <xdr:to>
      <xdr:col>64</xdr:col>
      <xdr:colOff>73025</xdr:colOff>
      <xdr:row>31</xdr:row>
      <xdr:rowOff>85589</xdr:rowOff>
    </xdr:to>
    <xdr:cxnSp macro="">
      <xdr:nvCxnSpPr>
        <xdr:cNvPr id="154" name="直線コネクタ 153">
          <a:extLst>
            <a:ext uri="{FF2B5EF4-FFF2-40B4-BE49-F238E27FC236}">
              <a16:creationId xmlns:a16="http://schemas.microsoft.com/office/drawing/2014/main" id="{B46AF7A7-9DC4-4FA3-850A-F06F05F9F4B1}"/>
            </a:ext>
          </a:extLst>
        </xdr:cNvPr>
        <xdr:cNvCxnSpPr/>
      </xdr:nvCxnSpPr>
      <xdr:spPr>
        <a:xfrm>
          <a:off x="11798300" y="6105135"/>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37564</xdr:rowOff>
    </xdr:from>
    <xdr:ext cx="469744" cy="259045"/>
    <xdr:sp macro="" textlink="">
      <xdr:nvSpPr>
        <xdr:cNvPr id="155" name="n_1aveValue債務償還比率">
          <a:extLst>
            <a:ext uri="{FF2B5EF4-FFF2-40B4-BE49-F238E27FC236}">
              <a16:creationId xmlns:a16="http://schemas.microsoft.com/office/drawing/2014/main" id="{3ACC99BA-D26F-4E78-A29C-1EDF9DA08A6A}"/>
            </a:ext>
          </a:extLst>
        </xdr:cNvPr>
        <xdr:cNvSpPr txBox="1"/>
      </xdr:nvSpPr>
      <xdr:spPr>
        <a:xfrm>
          <a:off x="13836727" y="578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43424</xdr:rowOff>
    </xdr:from>
    <xdr:ext cx="469744" cy="259045"/>
    <xdr:sp macro="" textlink="">
      <xdr:nvSpPr>
        <xdr:cNvPr id="156" name="n_2aveValue債務償還比率">
          <a:extLst>
            <a:ext uri="{FF2B5EF4-FFF2-40B4-BE49-F238E27FC236}">
              <a16:creationId xmlns:a16="http://schemas.microsoft.com/office/drawing/2014/main" id="{641D7BBC-7ED8-4F57-B67C-1D87726800C2}"/>
            </a:ext>
          </a:extLst>
        </xdr:cNvPr>
        <xdr:cNvSpPr txBox="1"/>
      </xdr:nvSpPr>
      <xdr:spPr>
        <a:xfrm>
          <a:off x="130874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67481</xdr:rowOff>
    </xdr:from>
    <xdr:ext cx="469744" cy="259045"/>
    <xdr:sp macro="" textlink="">
      <xdr:nvSpPr>
        <xdr:cNvPr id="157" name="n_3aveValue債務償還比率">
          <a:extLst>
            <a:ext uri="{FF2B5EF4-FFF2-40B4-BE49-F238E27FC236}">
              <a16:creationId xmlns:a16="http://schemas.microsoft.com/office/drawing/2014/main" id="{4702E5D0-999E-41BD-82D6-1698F9BFC1FF}"/>
            </a:ext>
          </a:extLst>
        </xdr:cNvPr>
        <xdr:cNvSpPr txBox="1"/>
      </xdr:nvSpPr>
      <xdr:spPr>
        <a:xfrm>
          <a:off x="12325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84136</xdr:rowOff>
    </xdr:from>
    <xdr:ext cx="469744" cy="259045"/>
    <xdr:sp macro="" textlink="">
      <xdr:nvSpPr>
        <xdr:cNvPr id="158" name="n_4aveValue債務償還比率">
          <a:extLst>
            <a:ext uri="{FF2B5EF4-FFF2-40B4-BE49-F238E27FC236}">
              <a16:creationId xmlns:a16="http://schemas.microsoft.com/office/drawing/2014/main" id="{64A8BFA4-9E43-4ABF-92E7-7F6C8694ACEB}"/>
            </a:ext>
          </a:extLst>
        </xdr:cNvPr>
        <xdr:cNvSpPr txBox="1"/>
      </xdr:nvSpPr>
      <xdr:spPr>
        <a:xfrm>
          <a:off x="11563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3410</xdr:rowOff>
    </xdr:from>
    <xdr:ext cx="469744" cy="259045"/>
    <xdr:sp macro="" textlink="">
      <xdr:nvSpPr>
        <xdr:cNvPr id="159" name="n_1mainValue債務償還比率">
          <a:extLst>
            <a:ext uri="{FF2B5EF4-FFF2-40B4-BE49-F238E27FC236}">
              <a16:creationId xmlns:a16="http://schemas.microsoft.com/office/drawing/2014/main" id="{CFBDD5FE-724D-47A5-AC1E-D4F35A765E9F}"/>
            </a:ext>
          </a:extLst>
        </xdr:cNvPr>
        <xdr:cNvSpPr txBox="1"/>
      </xdr:nvSpPr>
      <xdr:spPr>
        <a:xfrm>
          <a:off x="13836727" y="626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79283</xdr:rowOff>
    </xdr:from>
    <xdr:ext cx="469744" cy="259045"/>
    <xdr:sp macro="" textlink="">
      <xdr:nvSpPr>
        <xdr:cNvPr id="160" name="n_2mainValue債務償還比率">
          <a:extLst>
            <a:ext uri="{FF2B5EF4-FFF2-40B4-BE49-F238E27FC236}">
              <a16:creationId xmlns:a16="http://schemas.microsoft.com/office/drawing/2014/main" id="{E03F08F2-F22F-43C8-A051-B623117FA972}"/>
            </a:ext>
          </a:extLst>
        </xdr:cNvPr>
        <xdr:cNvSpPr txBox="1"/>
      </xdr:nvSpPr>
      <xdr:spPr>
        <a:xfrm>
          <a:off x="13087427" y="633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127516</xdr:rowOff>
    </xdr:from>
    <xdr:ext cx="469744" cy="259045"/>
    <xdr:sp macro="" textlink="">
      <xdr:nvSpPr>
        <xdr:cNvPr id="161" name="n_3mainValue債務償還比率">
          <a:extLst>
            <a:ext uri="{FF2B5EF4-FFF2-40B4-BE49-F238E27FC236}">
              <a16:creationId xmlns:a16="http://schemas.microsoft.com/office/drawing/2014/main" id="{2F468145-D8A3-4A8F-99F9-246CCA2F9CEF}"/>
            </a:ext>
          </a:extLst>
        </xdr:cNvPr>
        <xdr:cNvSpPr txBox="1"/>
      </xdr:nvSpPr>
      <xdr:spPr>
        <a:xfrm>
          <a:off x="12325427" y="621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60587</xdr:rowOff>
    </xdr:from>
    <xdr:ext cx="469744" cy="259045"/>
    <xdr:sp macro="" textlink="">
      <xdr:nvSpPr>
        <xdr:cNvPr id="162" name="n_4mainValue債務償還比率">
          <a:extLst>
            <a:ext uri="{FF2B5EF4-FFF2-40B4-BE49-F238E27FC236}">
              <a16:creationId xmlns:a16="http://schemas.microsoft.com/office/drawing/2014/main" id="{926D903C-991F-49D2-9254-C121D21A78C4}"/>
            </a:ext>
          </a:extLst>
        </xdr:cNvPr>
        <xdr:cNvSpPr txBox="1"/>
      </xdr:nvSpPr>
      <xdr:spPr>
        <a:xfrm>
          <a:off x="11563427" y="61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4B25C55-033C-4CC3-94A0-B32A8F10EE7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5C4B672-B4EB-4A3E-A520-72D06E0ADCF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FAE3A60-92D8-4E0B-8761-D3E34DDA9B5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DE90594-D3B7-4437-950A-8170C92E377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9B1C2D4-7B59-4F4E-BA78-65CBF542ECC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B7232B4-9C37-4FCD-9C7A-73CED27DAF8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25AF159-F3DE-4209-AFA7-F49E876D40B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3F35C7-EFFE-443D-938F-3F33583859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A4EF58-8BF5-47A6-9A05-A9DE4542BF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174DA5-E741-4E6C-A67B-819855714D7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57020D-FAC4-4031-BEB3-E953B3B719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1C0BB6-CD87-4D48-A333-D9C84B5B031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BD3AFF-E1E1-4471-AE3E-3FF470D267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EAFDDC-AA0B-4D67-A5E4-E37D228C6A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3399CE-0ED0-45A2-B303-C1A5355475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9E04A2-60BA-4C15-BE5B-53F20AB37A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8,916
144.29
9,684,916
9,308,572
361,586
4,153,086
8,210,920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E242F65-7818-46C3-88E9-93E0CB6C67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1F4B3E-52BA-46C8-92EA-5E247CF0AB9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9C8CE5-7B3B-4F15-8858-ACA074151D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EB0BF8-2564-44C8-BF0A-4740231938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823AC7-F316-4CDF-AB1F-5B5FE712BD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2001834-FE04-40B4-8F0D-1789E3902B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82AD973-C6F3-428C-81AE-4572DCAE90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06DF4D-237E-436F-B43E-C33FA9CE57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6F554B-F643-44D1-BD06-B170C5B72AE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0F34D9-5EB4-49E2-99A9-9A7E68A046C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C92AFAB-E7DC-49F2-99B5-FBE5A010B4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1B7C1B4-D0A4-426B-955E-62D23E1F0F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B894CE-9D16-4CC6-AB97-D7F8C1C0991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21A5FC-D848-4654-A37E-4DB13BF551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C78CEB-425F-4EFA-AE57-59084120B2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1EC023-6B09-49BF-A6DB-46312ECB3A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A6E348-6D36-4CDC-A4BA-385A86254C3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F56AF6-E4FF-4F41-A26F-F7CFD0990D4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493EC99-B16B-45F6-B060-D96403166E2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5863C1F-E529-4C10-8A48-A7CEBE868A2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C1AC478-3CBE-45BB-85B5-10F6E84F555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B9C4D83-9E1A-438E-928E-2AF485E837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D94B077-7B50-432D-BE5A-15F652C749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8623A63-2788-469E-A40A-599ABF50DF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6F597A6-A6B8-4877-8798-F7C25B73258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38DACB-EB20-4D96-B025-DE243E2774A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012296-D451-49A3-82DD-327F2F8611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AB40EBB-E495-4D48-96EF-D0C9F622FC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B05135-8440-437E-9C55-43B2447665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ECFE539-9C39-4A33-81BC-9D5A6E3D35F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291A638-F9F8-48FE-96E5-A55571423EA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1A58112-CA3D-47F3-972E-1FB0D14C6C7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88DAD9A-1261-4C55-BD57-0ED6F788636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7B7B10C-DA1A-4EAA-BFEE-9ED4735D91D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6511B70-60A7-4FE8-9A5A-63F0161B841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3F6567B-D8DB-4CCA-84E2-AF84ACB9DF0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3F04235-3825-4DD0-A7AC-AD91603507F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C0D865A-1DE0-4A56-8F6A-9FE3CF397E8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88050F0-BA27-4916-A1DF-E62F607FCC7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2911838-D35E-44FA-B23C-C8844D2891F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6D0730C-FF27-41F7-A78B-FB952AC51A5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524DCCA-9095-4BEC-BEA2-E9AFE43D0BD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9BF094E-7BA4-4F87-A4D7-CF94D9A3BE5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391C71E-06B4-4E49-A225-CAAE62D6BC0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92C35D0-AA95-4EB7-AC34-577261332F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AAD928EC-6D0D-4040-A043-E6ACABE4494B}"/>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5FE17125-4C48-4DE5-B85E-2C1503C3E80B}"/>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5D758732-56EA-4559-9458-F0F4B6C3EA62}"/>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1665FAE9-9B9E-477F-8687-DE761FD96535}"/>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66BE2804-9CAD-482C-97BE-EE570196FF42}"/>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EF449CA6-0763-4DEA-81AD-89CFF8C40CE9}"/>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7C75A65A-B94D-41FB-B64A-99AF90AC73EA}"/>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46064C5B-4C87-4E60-B2C7-19E4952AA601}"/>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152290AA-2CE8-4CCB-B6B2-83A2DF0E7EFB}"/>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93049770-34C9-4D6D-B62C-762F520291FF}"/>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54DC1C0E-A8A1-47AB-BE60-4259DF78FE44}"/>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C0FB0E0-15B1-4428-AA5F-A234F09643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F649EB1-1B32-4E2F-8498-5A91BE39664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B4E28A-F365-47D9-88BA-4B049BDAC15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1962428-BB92-4653-B73C-620D5B46999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01A5F34-64B9-4981-B69C-DBED9F99491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84455</xdr:rowOff>
    </xdr:from>
    <xdr:to>
      <xdr:col>24</xdr:col>
      <xdr:colOff>114300</xdr:colOff>
      <xdr:row>36</xdr:row>
      <xdr:rowOff>14605</xdr:rowOff>
    </xdr:to>
    <xdr:sp macro="" textlink="">
      <xdr:nvSpPr>
        <xdr:cNvPr id="73" name="楕円 72">
          <a:extLst>
            <a:ext uri="{FF2B5EF4-FFF2-40B4-BE49-F238E27FC236}">
              <a16:creationId xmlns:a16="http://schemas.microsoft.com/office/drawing/2014/main" id="{6F2C55E2-555E-4048-BA15-2B07304D339C}"/>
            </a:ext>
          </a:extLst>
        </xdr:cNvPr>
        <xdr:cNvSpPr/>
      </xdr:nvSpPr>
      <xdr:spPr>
        <a:xfrm>
          <a:off x="4584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107332</xdr:rowOff>
    </xdr:from>
    <xdr:ext cx="405111" cy="259045"/>
    <xdr:sp macro="" textlink="">
      <xdr:nvSpPr>
        <xdr:cNvPr id="74" name="【道路】&#10;有形固定資産減価償却率該当値テキスト">
          <a:extLst>
            <a:ext uri="{FF2B5EF4-FFF2-40B4-BE49-F238E27FC236}">
              <a16:creationId xmlns:a16="http://schemas.microsoft.com/office/drawing/2014/main" id="{991A41AB-EF80-44C2-BE1D-C8F7C05578DD}"/>
            </a:ext>
          </a:extLst>
        </xdr:cNvPr>
        <xdr:cNvSpPr txBox="1"/>
      </xdr:nvSpPr>
      <xdr:spPr>
        <a:xfrm>
          <a:off x="4673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84455</xdr:rowOff>
    </xdr:from>
    <xdr:to>
      <xdr:col>20</xdr:col>
      <xdr:colOff>38100</xdr:colOff>
      <xdr:row>36</xdr:row>
      <xdr:rowOff>14605</xdr:rowOff>
    </xdr:to>
    <xdr:sp macro="" textlink="">
      <xdr:nvSpPr>
        <xdr:cNvPr id="75" name="楕円 74">
          <a:extLst>
            <a:ext uri="{FF2B5EF4-FFF2-40B4-BE49-F238E27FC236}">
              <a16:creationId xmlns:a16="http://schemas.microsoft.com/office/drawing/2014/main" id="{37E58DCE-15BF-4EE5-8118-315E1FDB5447}"/>
            </a:ext>
          </a:extLst>
        </xdr:cNvPr>
        <xdr:cNvSpPr/>
      </xdr:nvSpPr>
      <xdr:spPr>
        <a:xfrm>
          <a:off x="3746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135255</xdr:rowOff>
    </xdr:from>
    <xdr:to>
      <xdr:col>24</xdr:col>
      <xdr:colOff>63500</xdr:colOff>
      <xdr:row>35</xdr:row>
      <xdr:rowOff>135255</xdr:rowOff>
    </xdr:to>
    <xdr:cxnSp macro="">
      <xdr:nvCxnSpPr>
        <xdr:cNvPr id="76" name="直線コネクタ 75">
          <a:extLst>
            <a:ext uri="{FF2B5EF4-FFF2-40B4-BE49-F238E27FC236}">
              <a16:creationId xmlns:a16="http://schemas.microsoft.com/office/drawing/2014/main" id="{FC0789BE-0789-47E5-9162-048491BBB40E}"/>
            </a:ext>
          </a:extLst>
        </xdr:cNvPr>
        <xdr:cNvCxnSpPr/>
      </xdr:nvCxnSpPr>
      <xdr:spPr>
        <a:xfrm>
          <a:off x="3797300" y="6136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7" name="楕円 76">
          <a:extLst>
            <a:ext uri="{FF2B5EF4-FFF2-40B4-BE49-F238E27FC236}">
              <a16:creationId xmlns:a16="http://schemas.microsoft.com/office/drawing/2014/main" id="{0170F8FF-7EE5-4DB8-B1E2-A8529A14DF2F}"/>
            </a:ext>
          </a:extLst>
        </xdr:cNvPr>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35</xdr:row>
      <xdr:rowOff>135255</xdr:rowOff>
    </xdr:to>
    <xdr:cxnSp macro="">
      <xdr:nvCxnSpPr>
        <xdr:cNvPr id="78" name="直線コネクタ 77">
          <a:extLst>
            <a:ext uri="{FF2B5EF4-FFF2-40B4-BE49-F238E27FC236}">
              <a16:creationId xmlns:a16="http://schemas.microsoft.com/office/drawing/2014/main" id="{BE105265-65B2-42E9-A453-8184800479D5}"/>
            </a:ext>
          </a:extLst>
        </xdr:cNvPr>
        <xdr:cNvCxnSpPr/>
      </xdr:nvCxnSpPr>
      <xdr:spPr>
        <a:xfrm>
          <a:off x="2908300" y="61112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38735</xdr:rowOff>
    </xdr:from>
    <xdr:to>
      <xdr:col>10</xdr:col>
      <xdr:colOff>165100</xdr:colOff>
      <xdr:row>35</xdr:row>
      <xdr:rowOff>140335</xdr:rowOff>
    </xdr:to>
    <xdr:sp macro="" textlink="">
      <xdr:nvSpPr>
        <xdr:cNvPr id="79" name="楕円 78">
          <a:extLst>
            <a:ext uri="{FF2B5EF4-FFF2-40B4-BE49-F238E27FC236}">
              <a16:creationId xmlns:a16="http://schemas.microsoft.com/office/drawing/2014/main" id="{78997169-F4CA-47A0-B7B8-B6869F283067}"/>
            </a:ext>
          </a:extLst>
        </xdr:cNvPr>
        <xdr:cNvSpPr/>
      </xdr:nvSpPr>
      <xdr:spPr>
        <a:xfrm>
          <a:off x="1968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89535</xdr:rowOff>
    </xdr:from>
    <xdr:to>
      <xdr:col>15</xdr:col>
      <xdr:colOff>50800</xdr:colOff>
      <xdr:row>35</xdr:row>
      <xdr:rowOff>110490</xdr:rowOff>
    </xdr:to>
    <xdr:cxnSp macro="">
      <xdr:nvCxnSpPr>
        <xdr:cNvPr id="80" name="直線コネクタ 79">
          <a:extLst>
            <a:ext uri="{FF2B5EF4-FFF2-40B4-BE49-F238E27FC236}">
              <a16:creationId xmlns:a16="http://schemas.microsoft.com/office/drawing/2014/main" id="{0C31EA51-97BE-40EF-A61B-F76F9BCD6174}"/>
            </a:ext>
          </a:extLst>
        </xdr:cNvPr>
        <xdr:cNvCxnSpPr/>
      </xdr:nvCxnSpPr>
      <xdr:spPr>
        <a:xfrm>
          <a:off x="2019300" y="60902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160655</xdr:rowOff>
    </xdr:from>
    <xdr:to>
      <xdr:col>6</xdr:col>
      <xdr:colOff>38100</xdr:colOff>
      <xdr:row>35</xdr:row>
      <xdr:rowOff>90805</xdr:rowOff>
    </xdr:to>
    <xdr:sp macro="" textlink="">
      <xdr:nvSpPr>
        <xdr:cNvPr id="81" name="楕円 80">
          <a:extLst>
            <a:ext uri="{FF2B5EF4-FFF2-40B4-BE49-F238E27FC236}">
              <a16:creationId xmlns:a16="http://schemas.microsoft.com/office/drawing/2014/main" id="{8A53D8C8-0386-4A40-B79E-70A4669F35C5}"/>
            </a:ext>
          </a:extLst>
        </xdr:cNvPr>
        <xdr:cNvSpPr/>
      </xdr:nvSpPr>
      <xdr:spPr>
        <a:xfrm>
          <a:off x="1079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40005</xdr:rowOff>
    </xdr:from>
    <xdr:to>
      <xdr:col>10</xdr:col>
      <xdr:colOff>114300</xdr:colOff>
      <xdr:row>35</xdr:row>
      <xdr:rowOff>89535</xdr:rowOff>
    </xdr:to>
    <xdr:cxnSp macro="">
      <xdr:nvCxnSpPr>
        <xdr:cNvPr id="82" name="直線コネクタ 81">
          <a:extLst>
            <a:ext uri="{FF2B5EF4-FFF2-40B4-BE49-F238E27FC236}">
              <a16:creationId xmlns:a16="http://schemas.microsoft.com/office/drawing/2014/main" id="{E6E82B22-BB5C-435B-BA75-AEAC6954F523}"/>
            </a:ext>
          </a:extLst>
        </xdr:cNvPr>
        <xdr:cNvCxnSpPr/>
      </xdr:nvCxnSpPr>
      <xdr:spPr>
        <a:xfrm>
          <a:off x="1130300" y="60407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3C737D64-4F0D-4D6E-84D5-DDE9E4766A08}"/>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734B6C00-5679-4B75-9CB8-0158F2278B04}"/>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4512C2BD-D953-4382-889A-697215039D49}"/>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4296F12A-6820-439A-984C-B20B23B58CC2}"/>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A9EF9D12-44E6-423E-9BBA-253E42821F79}"/>
            </a:ext>
          </a:extLst>
        </xdr:cNvPr>
        <xdr:cNvSpPr txBox="1"/>
      </xdr:nvSpPr>
      <xdr:spPr>
        <a:xfrm>
          <a:off x="3582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8" name="n_2mainValue【道路】&#10;有形固定資産減価償却率">
          <a:extLst>
            <a:ext uri="{FF2B5EF4-FFF2-40B4-BE49-F238E27FC236}">
              <a16:creationId xmlns:a16="http://schemas.microsoft.com/office/drawing/2014/main" id="{C5180F8B-F1B5-49C9-B851-B88F6554D99C}"/>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156862</xdr:rowOff>
    </xdr:from>
    <xdr:ext cx="405111" cy="259045"/>
    <xdr:sp macro="" textlink="">
      <xdr:nvSpPr>
        <xdr:cNvPr id="89" name="n_3mainValue【道路】&#10;有形固定資産減価償却率">
          <a:extLst>
            <a:ext uri="{FF2B5EF4-FFF2-40B4-BE49-F238E27FC236}">
              <a16:creationId xmlns:a16="http://schemas.microsoft.com/office/drawing/2014/main" id="{4843E1F6-535F-43DF-BA65-FD8672941F50}"/>
            </a:ext>
          </a:extLst>
        </xdr:cNvPr>
        <xdr:cNvSpPr txBox="1"/>
      </xdr:nvSpPr>
      <xdr:spPr>
        <a:xfrm>
          <a:off x="1816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5C06B530-62B4-47D0-BBD6-4070F30E401B}"/>
            </a:ext>
          </a:extLst>
        </xdr:cNvPr>
        <xdr:cNvSpPr txBox="1"/>
      </xdr:nvSpPr>
      <xdr:spPr>
        <a:xfrm>
          <a:off x="9277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455AA95-2187-4A15-BC06-2A38C61D5D9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46A393A-93A2-49C0-BB1C-96D0B89C22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A20395C-01B6-4ACD-B711-17809D377C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24995A8-FF92-464A-9A01-4E20A99050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C5BAB1D-6930-48BD-B267-16718A04B4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118AD90-5DF4-49A4-939B-FAF9C9BDEF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2247959-5BA6-464D-A638-7BAD25EE8A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2DC2B1E-7588-4B15-BAB7-0DFC31AD4E6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E5E030E-2A72-42B7-8DCA-CCFE1BD0909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39A4B7A-2408-417F-9EB5-02B2B5C046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773FAA1-CECA-4A7B-8E97-9CBEB44F07E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D7F13FD-F29C-42FC-A740-0BEC8339C1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93CACE5-74C3-40BA-952C-E00656145C9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80D696B4-0023-4D76-8861-60AD5FEECA7D}"/>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44BA595-729B-4562-8326-F48E182BDA5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C0276192-1070-441E-9595-9C042B9C1DD8}"/>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E5484A2-0716-4267-B12F-89B16B2B029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C1DA8094-7DC5-4FB3-8434-016FE6A4EE2F}"/>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C4476A9-64FD-47B5-9B6F-94B90DAE4E8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DBE9A1E6-BD1D-45C4-80D7-D6C02CCDA6CC}"/>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816D461-57A8-4A95-8FB3-ADDF4421A41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345A26DD-E6DD-45D1-AC01-CA53ED05EC17}"/>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BD5D9B3-9CB3-4B41-B716-38BCC64212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2C315A35-5DEE-41CF-BFA4-F71B227928BD}"/>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21F0A54B-B357-413E-B2C9-C70DF4665E4E}"/>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8ECE24B1-E731-44E3-A97D-EC9128E8F8D5}"/>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78C1C3F1-0589-47FD-8693-BA5D09E0D15F}"/>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8403390B-7177-4CE1-81DA-8788110D2B97}"/>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07432157-7D8D-422C-B888-77D99D21AF09}"/>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29224E7C-373D-405D-96CF-F83AA7289329}"/>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153104</xdr:rowOff>
    </xdr:from>
    <xdr:to>
      <xdr:col>50</xdr:col>
      <xdr:colOff>165100</xdr:colOff>
      <xdr:row>42</xdr:row>
      <xdr:rowOff>83254</xdr:rowOff>
    </xdr:to>
    <xdr:sp macro="" textlink="">
      <xdr:nvSpPr>
        <xdr:cNvPr id="121" name="フローチャート: 判断 120">
          <a:extLst>
            <a:ext uri="{FF2B5EF4-FFF2-40B4-BE49-F238E27FC236}">
              <a16:creationId xmlns:a16="http://schemas.microsoft.com/office/drawing/2014/main" id="{7BC16E98-C868-4F80-9CF0-56E2CC1438EA}"/>
            </a:ext>
          </a:extLst>
        </xdr:cNvPr>
        <xdr:cNvSpPr/>
      </xdr:nvSpPr>
      <xdr:spPr>
        <a:xfrm>
          <a:off x="9588500" y="718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153202</xdr:rowOff>
    </xdr:from>
    <xdr:to>
      <xdr:col>46</xdr:col>
      <xdr:colOff>38100</xdr:colOff>
      <xdr:row>42</xdr:row>
      <xdr:rowOff>83352</xdr:rowOff>
    </xdr:to>
    <xdr:sp macro="" textlink="">
      <xdr:nvSpPr>
        <xdr:cNvPr id="122" name="フローチャート: 判断 121">
          <a:extLst>
            <a:ext uri="{FF2B5EF4-FFF2-40B4-BE49-F238E27FC236}">
              <a16:creationId xmlns:a16="http://schemas.microsoft.com/office/drawing/2014/main" id="{7B0B9299-D24B-49A6-9390-06C4EA7B1BA2}"/>
            </a:ext>
          </a:extLst>
        </xdr:cNvPr>
        <xdr:cNvSpPr/>
      </xdr:nvSpPr>
      <xdr:spPr>
        <a:xfrm>
          <a:off x="8699500" y="718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153288</xdr:rowOff>
    </xdr:from>
    <xdr:to>
      <xdr:col>41</xdr:col>
      <xdr:colOff>101600</xdr:colOff>
      <xdr:row>42</xdr:row>
      <xdr:rowOff>83438</xdr:rowOff>
    </xdr:to>
    <xdr:sp macro="" textlink="">
      <xdr:nvSpPr>
        <xdr:cNvPr id="123" name="フローチャート: 判断 122">
          <a:extLst>
            <a:ext uri="{FF2B5EF4-FFF2-40B4-BE49-F238E27FC236}">
              <a16:creationId xmlns:a16="http://schemas.microsoft.com/office/drawing/2014/main" id="{08832C11-97FF-4E7D-A394-FC0E982078D0}"/>
            </a:ext>
          </a:extLst>
        </xdr:cNvPr>
        <xdr:cNvSpPr/>
      </xdr:nvSpPr>
      <xdr:spPr>
        <a:xfrm>
          <a:off x="7810500" y="71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153281</xdr:rowOff>
    </xdr:from>
    <xdr:to>
      <xdr:col>36</xdr:col>
      <xdr:colOff>165100</xdr:colOff>
      <xdr:row>42</xdr:row>
      <xdr:rowOff>83431</xdr:rowOff>
    </xdr:to>
    <xdr:sp macro="" textlink="">
      <xdr:nvSpPr>
        <xdr:cNvPr id="124" name="フローチャート: 判断 123">
          <a:extLst>
            <a:ext uri="{FF2B5EF4-FFF2-40B4-BE49-F238E27FC236}">
              <a16:creationId xmlns:a16="http://schemas.microsoft.com/office/drawing/2014/main" id="{872FA582-27BC-4614-B5C7-CA997C8BE6CD}"/>
            </a:ext>
          </a:extLst>
        </xdr:cNvPr>
        <xdr:cNvSpPr/>
      </xdr:nvSpPr>
      <xdr:spPr>
        <a:xfrm>
          <a:off x="6921500" y="718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4722A87-2BD8-4B49-A9DB-0BC064ABF45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DE30BD4-EE68-4B39-8323-27637F9F953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74D38AA-CE51-4600-A9B0-0EB1C08F3F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292E891-5BAD-492C-BC1A-3D994F00DE8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F9312A1-F763-4D1E-A7D5-F96C783993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150054</xdr:rowOff>
    </xdr:from>
    <xdr:to>
      <xdr:col>55</xdr:col>
      <xdr:colOff>50800</xdr:colOff>
      <xdr:row>42</xdr:row>
      <xdr:rowOff>80204</xdr:rowOff>
    </xdr:to>
    <xdr:sp macro="" textlink="">
      <xdr:nvSpPr>
        <xdr:cNvPr id="130" name="楕円 129">
          <a:extLst>
            <a:ext uri="{FF2B5EF4-FFF2-40B4-BE49-F238E27FC236}">
              <a16:creationId xmlns:a16="http://schemas.microsoft.com/office/drawing/2014/main" id="{91E6D83C-AB3D-495A-8D9A-5E2528E6C167}"/>
            </a:ext>
          </a:extLst>
        </xdr:cNvPr>
        <xdr:cNvSpPr/>
      </xdr:nvSpPr>
      <xdr:spPr>
        <a:xfrm>
          <a:off x="10426700" y="71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C1D9674C-DC00-45A5-8136-DB0DAB4539D7}"/>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150244</xdr:rowOff>
    </xdr:from>
    <xdr:to>
      <xdr:col>50</xdr:col>
      <xdr:colOff>165100</xdr:colOff>
      <xdr:row>42</xdr:row>
      <xdr:rowOff>80394</xdr:rowOff>
    </xdr:to>
    <xdr:sp macro="" textlink="">
      <xdr:nvSpPr>
        <xdr:cNvPr id="132" name="楕円 131">
          <a:extLst>
            <a:ext uri="{FF2B5EF4-FFF2-40B4-BE49-F238E27FC236}">
              <a16:creationId xmlns:a16="http://schemas.microsoft.com/office/drawing/2014/main" id="{7084DE88-986D-484F-AD92-5DE1A6880C2A}"/>
            </a:ext>
          </a:extLst>
        </xdr:cNvPr>
        <xdr:cNvSpPr/>
      </xdr:nvSpPr>
      <xdr:spPr>
        <a:xfrm>
          <a:off x="9588500" y="71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29404</xdr:rowOff>
    </xdr:from>
    <xdr:to>
      <xdr:col>55</xdr:col>
      <xdr:colOff>0</xdr:colOff>
      <xdr:row>42</xdr:row>
      <xdr:rowOff>29594</xdr:rowOff>
    </xdr:to>
    <xdr:cxnSp macro="">
      <xdr:nvCxnSpPr>
        <xdr:cNvPr id="133" name="直線コネクタ 132">
          <a:extLst>
            <a:ext uri="{FF2B5EF4-FFF2-40B4-BE49-F238E27FC236}">
              <a16:creationId xmlns:a16="http://schemas.microsoft.com/office/drawing/2014/main" id="{63B69240-9BA1-4412-917F-9E63B541604F}"/>
            </a:ext>
          </a:extLst>
        </xdr:cNvPr>
        <xdr:cNvCxnSpPr/>
      </xdr:nvCxnSpPr>
      <xdr:spPr>
        <a:xfrm flipV="1">
          <a:off x="9639300" y="7230304"/>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150650</xdr:rowOff>
    </xdr:from>
    <xdr:to>
      <xdr:col>46</xdr:col>
      <xdr:colOff>38100</xdr:colOff>
      <xdr:row>42</xdr:row>
      <xdr:rowOff>80800</xdr:rowOff>
    </xdr:to>
    <xdr:sp macro="" textlink="">
      <xdr:nvSpPr>
        <xdr:cNvPr id="134" name="楕円 133">
          <a:extLst>
            <a:ext uri="{FF2B5EF4-FFF2-40B4-BE49-F238E27FC236}">
              <a16:creationId xmlns:a16="http://schemas.microsoft.com/office/drawing/2014/main" id="{2A0538DC-1EAF-4CBD-855C-E39CD0833E21}"/>
            </a:ext>
          </a:extLst>
        </xdr:cNvPr>
        <xdr:cNvSpPr/>
      </xdr:nvSpPr>
      <xdr:spPr>
        <a:xfrm>
          <a:off x="8699500" y="71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29594</xdr:rowOff>
    </xdr:from>
    <xdr:to>
      <xdr:col>50</xdr:col>
      <xdr:colOff>114300</xdr:colOff>
      <xdr:row>42</xdr:row>
      <xdr:rowOff>30000</xdr:rowOff>
    </xdr:to>
    <xdr:cxnSp macro="">
      <xdr:nvCxnSpPr>
        <xdr:cNvPr id="135" name="直線コネクタ 134">
          <a:extLst>
            <a:ext uri="{FF2B5EF4-FFF2-40B4-BE49-F238E27FC236}">
              <a16:creationId xmlns:a16="http://schemas.microsoft.com/office/drawing/2014/main" id="{63DB478A-3EE8-4E69-9072-FC80EDDD5E34}"/>
            </a:ext>
          </a:extLst>
        </xdr:cNvPr>
        <xdr:cNvCxnSpPr/>
      </xdr:nvCxnSpPr>
      <xdr:spPr>
        <a:xfrm flipV="1">
          <a:off x="8750300" y="7230494"/>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150857</xdr:rowOff>
    </xdr:from>
    <xdr:to>
      <xdr:col>41</xdr:col>
      <xdr:colOff>101600</xdr:colOff>
      <xdr:row>42</xdr:row>
      <xdr:rowOff>81007</xdr:rowOff>
    </xdr:to>
    <xdr:sp macro="" textlink="">
      <xdr:nvSpPr>
        <xdr:cNvPr id="136" name="楕円 135">
          <a:extLst>
            <a:ext uri="{FF2B5EF4-FFF2-40B4-BE49-F238E27FC236}">
              <a16:creationId xmlns:a16="http://schemas.microsoft.com/office/drawing/2014/main" id="{3FB542E4-65B3-426D-944D-6D461F7666CA}"/>
            </a:ext>
          </a:extLst>
        </xdr:cNvPr>
        <xdr:cNvSpPr/>
      </xdr:nvSpPr>
      <xdr:spPr>
        <a:xfrm>
          <a:off x="7810500" y="71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30000</xdr:rowOff>
    </xdr:from>
    <xdr:to>
      <xdr:col>45</xdr:col>
      <xdr:colOff>177800</xdr:colOff>
      <xdr:row>42</xdr:row>
      <xdr:rowOff>30207</xdr:rowOff>
    </xdr:to>
    <xdr:cxnSp macro="">
      <xdr:nvCxnSpPr>
        <xdr:cNvPr id="137" name="直線コネクタ 136">
          <a:extLst>
            <a:ext uri="{FF2B5EF4-FFF2-40B4-BE49-F238E27FC236}">
              <a16:creationId xmlns:a16="http://schemas.microsoft.com/office/drawing/2014/main" id="{9DDF0D88-09D1-4272-A402-0E1E01A2266C}"/>
            </a:ext>
          </a:extLst>
        </xdr:cNvPr>
        <xdr:cNvCxnSpPr/>
      </xdr:nvCxnSpPr>
      <xdr:spPr>
        <a:xfrm flipV="1">
          <a:off x="7861300" y="7230900"/>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153386</xdr:rowOff>
    </xdr:from>
    <xdr:to>
      <xdr:col>36</xdr:col>
      <xdr:colOff>165100</xdr:colOff>
      <xdr:row>42</xdr:row>
      <xdr:rowOff>83536</xdr:rowOff>
    </xdr:to>
    <xdr:sp macro="" textlink="">
      <xdr:nvSpPr>
        <xdr:cNvPr id="138" name="楕円 137">
          <a:extLst>
            <a:ext uri="{FF2B5EF4-FFF2-40B4-BE49-F238E27FC236}">
              <a16:creationId xmlns:a16="http://schemas.microsoft.com/office/drawing/2014/main" id="{DB9AD1AB-878A-4708-8655-245F57DE2328}"/>
            </a:ext>
          </a:extLst>
        </xdr:cNvPr>
        <xdr:cNvSpPr/>
      </xdr:nvSpPr>
      <xdr:spPr>
        <a:xfrm>
          <a:off x="6921500" y="718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30207</xdr:rowOff>
    </xdr:from>
    <xdr:to>
      <xdr:col>41</xdr:col>
      <xdr:colOff>50800</xdr:colOff>
      <xdr:row>42</xdr:row>
      <xdr:rowOff>32736</xdr:rowOff>
    </xdr:to>
    <xdr:cxnSp macro="">
      <xdr:nvCxnSpPr>
        <xdr:cNvPr id="139" name="直線コネクタ 138">
          <a:extLst>
            <a:ext uri="{FF2B5EF4-FFF2-40B4-BE49-F238E27FC236}">
              <a16:creationId xmlns:a16="http://schemas.microsoft.com/office/drawing/2014/main" id="{849E1488-F2BB-4FF7-A783-67F5F6F37B59}"/>
            </a:ext>
          </a:extLst>
        </xdr:cNvPr>
        <xdr:cNvCxnSpPr/>
      </xdr:nvCxnSpPr>
      <xdr:spPr>
        <a:xfrm flipV="1">
          <a:off x="6972300" y="7231107"/>
          <a:ext cx="8890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74381</xdr:rowOff>
    </xdr:from>
    <xdr:ext cx="534377" cy="259045"/>
    <xdr:sp macro="" textlink="">
      <xdr:nvSpPr>
        <xdr:cNvPr id="140" name="n_1aveValue【道路】&#10;一人当たり延長">
          <a:extLst>
            <a:ext uri="{FF2B5EF4-FFF2-40B4-BE49-F238E27FC236}">
              <a16:creationId xmlns:a16="http://schemas.microsoft.com/office/drawing/2014/main" id="{BB4A7727-A48B-4537-A817-71C03699B88E}"/>
            </a:ext>
          </a:extLst>
        </xdr:cNvPr>
        <xdr:cNvSpPr txBox="1"/>
      </xdr:nvSpPr>
      <xdr:spPr>
        <a:xfrm>
          <a:off x="9359411" y="727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74479</xdr:rowOff>
    </xdr:from>
    <xdr:ext cx="534377" cy="259045"/>
    <xdr:sp macro="" textlink="">
      <xdr:nvSpPr>
        <xdr:cNvPr id="141" name="n_2aveValue【道路】&#10;一人当たり延長">
          <a:extLst>
            <a:ext uri="{FF2B5EF4-FFF2-40B4-BE49-F238E27FC236}">
              <a16:creationId xmlns:a16="http://schemas.microsoft.com/office/drawing/2014/main" id="{57DBB3A1-E265-4FCB-814D-C7ADAF44104E}"/>
            </a:ext>
          </a:extLst>
        </xdr:cNvPr>
        <xdr:cNvSpPr txBox="1"/>
      </xdr:nvSpPr>
      <xdr:spPr>
        <a:xfrm>
          <a:off x="8483111" y="72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74565</xdr:rowOff>
    </xdr:from>
    <xdr:ext cx="534377" cy="259045"/>
    <xdr:sp macro="" textlink="">
      <xdr:nvSpPr>
        <xdr:cNvPr id="142" name="n_3aveValue【道路】&#10;一人当たり延長">
          <a:extLst>
            <a:ext uri="{FF2B5EF4-FFF2-40B4-BE49-F238E27FC236}">
              <a16:creationId xmlns:a16="http://schemas.microsoft.com/office/drawing/2014/main" id="{5CF36525-4095-4F47-9089-A9778B985886}"/>
            </a:ext>
          </a:extLst>
        </xdr:cNvPr>
        <xdr:cNvSpPr txBox="1"/>
      </xdr:nvSpPr>
      <xdr:spPr>
        <a:xfrm>
          <a:off x="7594111" y="72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99958</xdr:rowOff>
    </xdr:from>
    <xdr:ext cx="534377" cy="259045"/>
    <xdr:sp macro="" textlink="">
      <xdr:nvSpPr>
        <xdr:cNvPr id="143" name="n_4aveValue【道路】&#10;一人当たり延長">
          <a:extLst>
            <a:ext uri="{FF2B5EF4-FFF2-40B4-BE49-F238E27FC236}">
              <a16:creationId xmlns:a16="http://schemas.microsoft.com/office/drawing/2014/main" id="{6BFCF6DF-7C30-47DC-9151-91F3831B4922}"/>
            </a:ext>
          </a:extLst>
        </xdr:cNvPr>
        <xdr:cNvSpPr txBox="1"/>
      </xdr:nvSpPr>
      <xdr:spPr>
        <a:xfrm>
          <a:off x="6705111" y="695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96921</xdr:rowOff>
    </xdr:from>
    <xdr:ext cx="534377" cy="259045"/>
    <xdr:sp macro="" textlink="">
      <xdr:nvSpPr>
        <xdr:cNvPr id="144" name="n_1mainValue【道路】&#10;一人当たり延長">
          <a:extLst>
            <a:ext uri="{FF2B5EF4-FFF2-40B4-BE49-F238E27FC236}">
              <a16:creationId xmlns:a16="http://schemas.microsoft.com/office/drawing/2014/main" id="{FF1A9997-94EE-4E32-B532-CF788AD5DF86}"/>
            </a:ext>
          </a:extLst>
        </xdr:cNvPr>
        <xdr:cNvSpPr txBox="1"/>
      </xdr:nvSpPr>
      <xdr:spPr>
        <a:xfrm>
          <a:off x="9359411" y="69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97327</xdr:rowOff>
    </xdr:from>
    <xdr:ext cx="534377" cy="259045"/>
    <xdr:sp macro="" textlink="">
      <xdr:nvSpPr>
        <xdr:cNvPr id="145" name="n_2mainValue【道路】&#10;一人当たり延長">
          <a:extLst>
            <a:ext uri="{FF2B5EF4-FFF2-40B4-BE49-F238E27FC236}">
              <a16:creationId xmlns:a16="http://schemas.microsoft.com/office/drawing/2014/main" id="{BBBD5A1C-EB22-4E4E-ADA4-F1CEC1E58D2A}"/>
            </a:ext>
          </a:extLst>
        </xdr:cNvPr>
        <xdr:cNvSpPr txBox="1"/>
      </xdr:nvSpPr>
      <xdr:spPr>
        <a:xfrm>
          <a:off x="8483111" y="69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97534</xdr:rowOff>
    </xdr:from>
    <xdr:ext cx="534377" cy="259045"/>
    <xdr:sp macro="" textlink="">
      <xdr:nvSpPr>
        <xdr:cNvPr id="146" name="n_3mainValue【道路】&#10;一人当たり延長">
          <a:extLst>
            <a:ext uri="{FF2B5EF4-FFF2-40B4-BE49-F238E27FC236}">
              <a16:creationId xmlns:a16="http://schemas.microsoft.com/office/drawing/2014/main" id="{A6A7E4B7-8E23-4BC1-8129-626AD89A51FF}"/>
            </a:ext>
          </a:extLst>
        </xdr:cNvPr>
        <xdr:cNvSpPr txBox="1"/>
      </xdr:nvSpPr>
      <xdr:spPr>
        <a:xfrm>
          <a:off x="7594111" y="69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74663</xdr:rowOff>
    </xdr:from>
    <xdr:ext cx="534377" cy="259045"/>
    <xdr:sp macro="" textlink="">
      <xdr:nvSpPr>
        <xdr:cNvPr id="147" name="n_4mainValue【道路】&#10;一人当たり延長">
          <a:extLst>
            <a:ext uri="{FF2B5EF4-FFF2-40B4-BE49-F238E27FC236}">
              <a16:creationId xmlns:a16="http://schemas.microsoft.com/office/drawing/2014/main" id="{3B6BF1F8-5124-43B8-A12B-6EF32E47E42B}"/>
            </a:ext>
          </a:extLst>
        </xdr:cNvPr>
        <xdr:cNvSpPr txBox="1"/>
      </xdr:nvSpPr>
      <xdr:spPr>
        <a:xfrm>
          <a:off x="6705111" y="72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ABB2E7E-D96F-42B6-8F9F-FB18BBA8914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00737A2-294B-49DB-8BF9-02D2E6C81F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09ADDEC-8602-4426-AB37-39BE98FE23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734A61D-97BB-48F6-8A81-8498195A6D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78A598F-4CE9-4181-B402-4B80E009A5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9DE92A6-318D-4AA0-B86C-28DD670CB5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8085244-CF90-4FB0-B4BB-0771DB52730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54E9E16-03DB-495C-8D61-06FB6DE191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289DD7F-310E-4C49-8DF4-EC81F060AC5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1207B50-8D06-43C3-9A55-16C9EFBE85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7718491-9DEE-44EA-A3E7-1667D1F0459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86EEC07-6FA0-4172-9AB6-EE6BD15D342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1D11456-8DD8-4BB2-9475-2F8F0A3AC28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BBB9B1C-FBCE-453C-B480-2E5AF138645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87F379C-6331-46DB-ADEF-7565E4E054D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18C6491-0F7C-4149-AE9F-41F85F24B8C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D63543C-1BAF-41AC-91E6-EC7118AD8F5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5E16B0A-E686-4752-9DFE-54DDA17D2E7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8DF10CA-19D8-4281-8835-53D5367117E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3BE47CB-266F-4050-B720-0DB94C1B78F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7DCBC04C-4BEB-45C1-B332-47E102AEED2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DC260BE-C12E-4798-AA18-92F46CBF05A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5EEFC9E-107F-45F6-BFB3-1823F43EE98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0DC5134-B29B-43EF-BA83-C33F0A8882D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D122E9D-2E25-40BB-9DE9-505862E98B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3DE92A9F-4935-42A8-A9B0-94EA129901A0}"/>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4EE0C5FD-D635-4BE6-A738-AEA63EFFB98E}"/>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1E4D381D-AD6E-42FB-AAC3-9BE76203D4C3}"/>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F63F4227-7028-457D-8895-36D63E93F046}"/>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A6ACA824-9942-4511-8F67-9378E915E045}"/>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0824046-1B68-4040-872F-5B1A02809DDF}"/>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DA402AD0-99BA-4148-A38C-C048CE708D35}"/>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252E0C02-6455-46AA-9B63-5C840F68EC8D}"/>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BCC79D2A-A8CA-4E67-AFB4-82EE9FD2571A}"/>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810701E4-0F18-4BCC-98AB-937B5E3BD533}"/>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F4E8BEFD-F9D3-4792-9C0C-E018D56E4794}"/>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DC19229-CD0C-4B13-AC54-69AFF3BD8AF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0922EB9-D8A2-4D23-B72C-FC94EC00C44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99395F9-BE31-4754-A908-9778A96D5D1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6B22DB6-4FCD-4A34-B122-F139743889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A9C2910-BA97-4AE3-8CA1-7D7DFA6B82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89" name="楕円 188">
          <a:extLst>
            <a:ext uri="{FF2B5EF4-FFF2-40B4-BE49-F238E27FC236}">
              <a16:creationId xmlns:a16="http://schemas.microsoft.com/office/drawing/2014/main" id="{E1D7F1EE-BE5D-4DAD-98C3-A62EAA86CC43}"/>
            </a:ext>
          </a:extLst>
        </xdr:cNvPr>
        <xdr:cNvSpPr/>
      </xdr:nvSpPr>
      <xdr:spPr>
        <a:xfrm>
          <a:off x="4584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D37ED04-E843-4943-BFEA-CA18B39C2E42}"/>
            </a:ext>
          </a:extLst>
        </xdr:cNvPr>
        <xdr:cNvSpPr txBox="1"/>
      </xdr:nvSpPr>
      <xdr:spPr>
        <a:xfrm>
          <a:off x="4673600"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19413</xdr:rowOff>
    </xdr:from>
    <xdr:to>
      <xdr:col>20</xdr:col>
      <xdr:colOff>38100</xdr:colOff>
      <xdr:row>61</xdr:row>
      <xdr:rowOff>121013</xdr:rowOff>
    </xdr:to>
    <xdr:sp macro="" textlink="">
      <xdr:nvSpPr>
        <xdr:cNvPr id="191" name="楕円 190">
          <a:extLst>
            <a:ext uri="{FF2B5EF4-FFF2-40B4-BE49-F238E27FC236}">
              <a16:creationId xmlns:a16="http://schemas.microsoft.com/office/drawing/2014/main" id="{D49BEFEC-C553-4375-AD81-574FD6BC67FC}"/>
            </a:ext>
          </a:extLst>
        </xdr:cNvPr>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70213</xdr:rowOff>
    </xdr:from>
    <xdr:to>
      <xdr:col>24</xdr:col>
      <xdr:colOff>63500</xdr:colOff>
      <xdr:row>61</xdr:row>
      <xdr:rowOff>73478</xdr:rowOff>
    </xdr:to>
    <xdr:cxnSp macro="">
      <xdr:nvCxnSpPr>
        <xdr:cNvPr id="192" name="直線コネクタ 191">
          <a:extLst>
            <a:ext uri="{FF2B5EF4-FFF2-40B4-BE49-F238E27FC236}">
              <a16:creationId xmlns:a16="http://schemas.microsoft.com/office/drawing/2014/main" id="{24BDF340-88CC-4571-A840-041C2A7E4D4B}"/>
            </a:ext>
          </a:extLst>
        </xdr:cNvPr>
        <xdr:cNvCxnSpPr/>
      </xdr:nvCxnSpPr>
      <xdr:spPr>
        <a:xfrm>
          <a:off x="3797300" y="105286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3" name="楕円 192">
          <a:extLst>
            <a:ext uri="{FF2B5EF4-FFF2-40B4-BE49-F238E27FC236}">
              <a16:creationId xmlns:a16="http://schemas.microsoft.com/office/drawing/2014/main" id="{6AE59790-61F4-4538-8C99-FB1909036DD5}"/>
            </a:ext>
          </a:extLst>
        </xdr:cNvPr>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70213</xdr:rowOff>
    </xdr:to>
    <xdr:cxnSp macro="">
      <xdr:nvCxnSpPr>
        <xdr:cNvPr id="194" name="直線コネクタ 193">
          <a:extLst>
            <a:ext uri="{FF2B5EF4-FFF2-40B4-BE49-F238E27FC236}">
              <a16:creationId xmlns:a16="http://schemas.microsoft.com/office/drawing/2014/main" id="{588BC171-4E2D-4422-98F0-DAECCE68E948}"/>
            </a:ext>
          </a:extLst>
        </xdr:cNvPr>
        <xdr:cNvCxnSpPr/>
      </xdr:nvCxnSpPr>
      <xdr:spPr>
        <a:xfrm>
          <a:off x="2908300" y="105172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95" name="楕円 194">
          <a:extLst>
            <a:ext uri="{FF2B5EF4-FFF2-40B4-BE49-F238E27FC236}">
              <a16:creationId xmlns:a16="http://schemas.microsoft.com/office/drawing/2014/main" id="{E540FFC8-CA8C-40C7-B7BF-7F8C6FA8CEB2}"/>
            </a:ext>
          </a:extLst>
        </xdr:cNvPr>
        <xdr:cNvSpPr/>
      </xdr:nvSpPr>
      <xdr:spPr>
        <a:xfrm>
          <a:off x="1968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42454</xdr:rowOff>
    </xdr:from>
    <xdr:to>
      <xdr:col>15</xdr:col>
      <xdr:colOff>50800</xdr:colOff>
      <xdr:row>61</xdr:row>
      <xdr:rowOff>58783</xdr:rowOff>
    </xdr:to>
    <xdr:cxnSp macro="">
      <xdr:nvCxnSpPr>
        <xdr:cNvPr id="196" name="直線コネクタ 195">
          <a:extLst>
            <a:ext uri="{FF2B5EF4-FFF2-40B4-BE49-F238E27FC236}">
              <a16:creationId xmlns:a16="http://schemas.microsoft.com/office/drawing/2014/main" id="{997BAF5B-5151-4274-981D-2201F66C9B8B}"/>
            </a:ext>
          </a:extLst>
        </xdr:cNvPr>
        <xdr:cNvCxnSpPr/>
      </xdr:nvCxnSpPr>
      <xdr:spPr>
        <a:xfrm>
          <a:off x="2019300" y="105009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7" name="楕円 196">
          <a:extLst>
            <a:ext uri="{FF2B5EF4-FFF2-40B4-BE49-F238E27FC236}">
              <a16:creationId xmlns:a16="http://schemas.microsoft.com/office/drawing/2014/main" id="{7D8200A0-A85B-4ACB-A3A3-C59C11803666}"/>
            </a:ext>
          </a:extLst>
        </xdr:cNvPr>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42454</xdr:rowOff>
    </xdr:to>
    <xdr:cxnSp macro="">
      <xdr:nvCxnSpPr>
        <xdr:cNvPr id="198" name="直線コネクタ 197">
          <a:extLst>
            <a:ext uri="{FF2B5EF4-FFF2-40B4-BE49-F238E27FC236}">
              <a16:creationId xmlns:a16="http://schemas.microsoft.com/office/drawing/2014/main" id="{CC8A4AA5-E6DC-4DFC-943B-4EC62B40C878}"/>
            </a:ext>
          </a:extLst>
        </xdr:cNvPr>
        <xdr:cNvCxnSpPr/>
      </xdr:nvCxnSpPr>
      <xdr:spPr>
        <a:xfrm>
          <a:off x="1130300" y="104600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4A28DD6-1F11-489B-BB16-4DB65396077F}"/>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F04D476-D5D8-4112-B762-A0905A8FA95E}"/>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A505A3C-059E-4B0F-A5D3-24A6E73F3283}"/>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07BD176-DE44-4C4F-BB64-01BC1D1E65DB}"/>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112140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6BD3A1C-55F3-4FF0-AE67-61B452384F9D}"/>
            </a:ext>
          </a:extLst>
        </xdr:cNvPr>
        <xdr:cNvSpPr txBox="1"/>
      </xdr:nvSpPr>
      <xdr:spPr>
        <a:xfrm>
          <a:off x="3582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297D4D6-A03E-433E-88EB-138111040E75}"/>
            </a:ext>
          </a:extLst>
        </xdr:cNvPr>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A9D6441-1168-41E1-A92C-A2D6895B2436}"/>
            </a:ext>
          </a:extLst>
        </xdr:cNvPr>
        <xdr:cNvSpPr txBox="1"/>
      </xdr:nvSpPr>
      <xdr:spPr>
        <a:xfrm>
          <a:off x="1816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B431896-494D-4D8F-881B-BA2771644D8E}"/>
            </a:ext>
          </a:extLst>
        </xdr:cNvPr>
        <xdr:cNvSpPr txBox="1"/>
      </xdr:nvSpPr>
      <xdr:spPr>
        <a:xfrm>
          <a:off x="927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E2AEE84-3089-4095-B03F-ABC92563F3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A327668-F847-4D93-AA18-D26C70688F3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616B7BF-9E52-4154-A005-545E15EA734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A0CD2F2-0A03-42CF-9289-9B734CC8D9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679C1D2-D00C-496C-9104-5E26A18792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0037319-6941-46B4-BC3E-4BB2F74758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B3D3E2A-05E7-43D3-9C59-B7DC5DFF79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02C0E96-A79C-431D-96C1-E34AD2730C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BDD00EB-DCF6-4F55-9EDC-C72ECC3135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D0D4217-EFC9-4DFD-BBA8-FDCDDD3D8CC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B55D929B-498C-499C-9010-3E463F37008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6FFA2EC1-5CA5-4CF1-B159-58120B47D5B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1D511E8-8E44-47A7-BDB8-32296FAE823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231AF5ED-07FE-4101-AB4C-09B83BFF8B7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5A3CD5B6-16D6-4DD1-B776-9014EED7EBC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BEFCE55E-379F-4F71-A90E-A27CF23CF11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1F380F94-6FA3-4464-AB6D-9105895EA2F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FA5327BC-0FFE-4706-8A26-16382E70395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E9987D6-7072-4539-93B7-AC02DD77504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34E08E42-86C7-4847-B808-32BDD469AEC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B6F4087-BCFC-4456-9D84-E42F5DEED17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DC4B05A1-4E6B-4F5E-A9FF-6D09439C078D}"/>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20AF08CC-8038-4E66-A0C2-E5BAD6252244}"/>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7623D2DF-AE49-444D-82C8-942C4D4980B2}"/>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B79FAF38-5EDD-43DF-8074-FB329B647CB6}"/>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EA9F4F38-5820-43D3-9BAE-8E655AE13FCF}"/>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D6DCF1A7-3C86-4A56-9B87-5A9CD77C3614}"/>
            </a:ext>
          </a:extLst>
        </xdr:cNvPr>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0827AF91-6078-4315-90F0-8FE1A979E60F}"/>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116932</xdr:rowOff>
    </xdr:from>
    <xdr:to>
      <xdr:col>50</xdr:col>
      <xdr:colOff>165100</xdr:colOff>
      <xdr:row>63</xdr:row>
      <xdr:rowOff>47082</xdr:rowOff>
    </xdr:to>
    <xdr:sp macro="" textlink="">
      <xdr:nvSpPr>
        <xdr:cNvPr id="235" name="フローチャート: 判断 234">
          <a:extLst>
            <a:ext uri="{FF2B5EF4-FFF2-40B4-BE49-F238E27FC236}">
              <a16:creationId xmlns:a16="http://schemas.microsoft.com/office/drawing/2014/main" id="{1C93B162-32D0-4F14-9F0B-9405AF79993E}"/>
            </a:ext>
          </a:extLst>
        </xdr:cNvPr>
        <xdr:cNvSpPr/>
      </xdr:nvSpPr>
      <xdr:spPr>
        <a:xfrm>
          <a:off x="9588500" y="107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125690</xdr:rowOff>
    </xdr:from>
    <xdr:to>
      <xdr:col>46</xdr:col>
      <xdr:colOff>38100</xdr:colOff>
      <xdr:row>63</xdr:row>
      <xdr:rowOff>55840</xdr:rowOff>
    </xdr:to>
    <xdr:sp macro="" textlink="">
      <xdr:nvSpPr>
        <xdr:cNvPr id="236" name="フローチャート: 判断 235">
          <a:extLst>
            <a:ext uri="{FF2B5EF4-FFF2-40B4-BE49-F238E27FC236}">
              <a16:creationId xmlns:a16="http://schemas.microsoft.com/office/drawing/2014/main" id="{870CAA4C-4927-4EBE-9131-652BFD25AA68}"/>
            </a:ext>
          </a:extLst>
        </xdr:cNvPr>
        <xdr:cNvSpPr/>
      </xdr:nvSpPr>
      <xdr:spPr>
        <a:xfrm>
          <a:off x="8699500" y="107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125405</xdr:rowOff>
    </xdr:from>
    <xdr:to>
      <xdr:col>41</xdr:col>
      <xdr:colOff>101600</xdr:colOff>
      <xdr:row>63</xdr:row>
      <xdr:rowOff>55555</xdr:rowOff>
    </xdr:to>
    <xdr:sp macro="" textlink="">
      <xdr:nvSpPr>
        <xdr:cNvPr id="237" name="フローチャート: 判断 236">
          <a:extLst>
            <a:ext uri="{FF2B5EF4-FFF2-40B4-BE49-F238E27FC236}">
              <a16:creationId xmlns:a16="http://schemas.microsoft.com/office/drawing/2014/main" id="{7C98BC23-179C-48DE-A30D-CC1AFC8DD719}"/>
            </a:ext>
          </a:extLst>
        </xdr:cNvPr>
        <xdr:cNvSpPr/>
      </xdr:nvSpPr>
      <xdr:spPr>
        <a:xfrm>
          <a:off x="7810500" y="1075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126415</xdr:rowOff>
    </xdr:from>
    <xdr:to>
      <xdr:col>36</xdr:col>
      <xdr:colOff>165100</xdr:colOff>
      <xdr:row>63</xdr:row>
      <xdr:rowOff>56565</xdr:rowOff>
    </xdr:to>
    <xdr:sp macro="" textlink="">
      <xdr:nvSpPr>
        <xdr:cNvPr id="238" name="フローチャート: 判断 237">
          <a:extLst>
            <a:ext uri="{FF2B5EF4-FFF2-40B4-BE49-F238E27FC236}">
              <a16:creationId xmlns:a16="http://schemas.microsoft.com/office/drawing/2014/main" id="{E3E2E5C3-81BC-4A74-916B-F8A0A1D8BDEF}"/>
            </a:ext>
          </a:extLst>
        </xdr:cNvPr>
        <xdr:cNvSpPr/>
      </xdr:nvSpPr>
      <xdr:spPr>
        <a:xfrm>
          <a:off x="6921500" y="1075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C7DCCDE-372A-4797-B7F0-4C00D1DAD4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3601F8D-8C28-4198-BDE2-22038663599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BE1BE9F-4FCA-4C57-83C7-A847A27599C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C94F1C2-C665-451F-849F-0966F956098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4EC4ADA-9546-4AD3-B4EF-1E790EF366C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137245</xdr:rowOff>
    </xdr:from>
    <xdr:to>
      <xdr:col>55</xdr:col>
      <xdr:colOff>50800</xdr:colOff>
      <xdr:row>62</xdr:row>
      <xdr:rowOff>67395</xdr:rowOff>
    </xdr:to>
    <xdr:sp macro="" textlink="">
      <xdr:nvSpPr>
        <xdr:cNvPr id="244" name="楕円 243">
          <a:extLst>
            <a:ext uri="{FF2B5EF4-FFF2-40B4-BE49-F238E27FC236}">
              <a16:creationId xmlns:a16="http://schemas.microsoft.com/office/drawing/2014/main" id="{62190076-3170-4D81-84EE-287C4D432000}"/>
            </a:ext>
          </a:extLst>
        </xdr:cNvPr>
        <xdr:cNvSpPr/>
      </xdr:nvSpPr>
      <xdr:spPr>
        <a:xfrm>
          <a:off x="10426700" y="105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160122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185A467B-3DB2-46FA-81C6-45671D37D5BE}"/>
            </a:ext>
          </a:extLst>
        </xdr:cNvPr>
        <xdr:cNvSpPr txBox="1"/>
      </xdr:nvSpPr>
      <xdr:spPr>
        <a:xfrm>
          <a:off x="10515600" y="1044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145500</xdr:rowOff>
    </xdr:from>
    <xdr:to>
      <xdr:col>50</xdr:col>
      <xdr:colOff>165100</xdr:colOff>
      <xdr:row>62</xdr:row>
      <xdr:rowOff>75650</xdr:rowOff>
    </xdr:to>
    <xdr:sp macro="" textlink="">
      <xdr:nvSpPr>
        <xdr:cNvPr id="246" name="楕円 245">
          <a:extLst>
            <a:ext uri="{FF2B5EF4-FFF2-40B4-BE49-F238E27FC236}">
              <a16:creationId xmlns:a16="http://schemas.microsoft.com/office/drawing/2014/main" id="{5F8A2940-E2FB-4B8E-A758-CF2A4F5584E4}"/>
            </a:ext>
          </a:extLst>
        </xdr:cNvPr>
        <xdr:cNvSpPr/>
      </xdr:nvSpPr>
      <xdr:spPr>
        <a:xfrm>
          <a:off x="9588500" y="106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16595</xdr:rowOff>
    </xdr:from>
    <xdr:to>
      <xdr:col>55</xdr:col>
      <xdr:colOff>0</xdr:colOff>
      <xdr:row>62</xdr:row>
      <xdr:rowOff>24850</xdr:rowOff>
    </xdr:to>
    <xdr:cxnSp macro="">
      <xdr:nvCxnSpPr>
        <xdr:cNvPr id="247" name="直線コネクタ 246">
          <a:extLst>
            <a:ext uri="{FF2B5EF4-FFF2-40B4-BE49-F238E27FC236}">
              <a16:creationId xmlns:a16="http://schemas.microsoft.com/office/drawing/2014/main" id="{C04EFB2F-4E40-4B7C-94BD-F85FEC91A570}"/>
            </a:ext>
          </a:extLst>
        </xdr:cNvPr>
        <xdr:cNvCxnSpPr/>
      </xdr:nvCxnSpPr>
      <xdr:spPr>
        <a:xfrm flipV="1">
          <a:off x="9639300" y="10646495"/>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156344</xdr:rowOff>
    </xdr:from>
    <xdr:to>
      <xdr:col>46</xdr:col>
      <xdr:colOff>38100</xdr:colOff>
      <xdr:row>62</xdr:row>
      <xdr:rowOff>86494</xdr:rowOff>
    </xdr:to>
    <xdr:sp macro="" textlink="">
      <xdr:nvSpPr>
        <xdr:cNvPr id="248" name="楕円 247">
          <a:extLst>
            <a:ext uri="{FF2B5EF4-FFF2-40B4-BE49-F238E27FC236}">
              <a16:creationId xmlns:a16="http://schemas.microsoft.com/office/drawing/2014/main" id="{A10D6305-1402-4B05-9669-F0899E845648}"/>
            </a:ext>
          </a:extLst>
        </xdr:cNvPr>
        <xdr:cNvSpPr/>
      </xdr:nvSpPr>
      <xdr:spPr>
        <a:xfrm>
          <a:off x="8699500" y="106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24850</xdr:rowOff>
    </xdr:from>
    <xdr:to>
      <xdr:col>50</xdr:col>
      <xdr:colOff>114300</xdr:colOff>
      <xdr:row>62</xdr:row>
      <xdr:rowOff>35694</xdr:rowOff>
    </xdr:to>
    <xdr:cxnSp macro="">
      <xdr:nvCxnSpPr>
        <xdr:cNvPr id="249" name="直線コネクタ 248">
          <a:extLst>
            <a:ext uri="{FF2B5EF4-FFF2-40B4-BE49-F238E27FC236}">
              <a16:creationId xmlns:a16="http://schemas.microsoft.com/office/drawing/2014/main" id="{21E9FB7D-C2AF-4B24-9D0B-E442BA1FDF9E}"/>
            </a:ext>
          </a:extLst>
        </xdr:cNvPr>
        <xdr:cNvCxnSpPr/>
      </xdr:nvCxnSpPr>
      <xdr:spPr>
        <a:xfrm flipV="1">
          <a:off x="8750300" y="10654750"/>
          <a:ext cx="8890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165268</xdr:rowOff>
    </xdr:from>
    <xdr:to>
      <xdr:col>41</xdr:col>
      <xdr:colOff>101600</xdr:colOff>
      <xdr:row>62</xdr:row>
      <xdr:rowOff>95418</xdr:rowOff>
    </xdr:to>
    <xdr:sp macro="" textlink="">
      <xdr:nvSpPr>
        <xdr:cNvPr id="250" name="楕円 249">
          <a:extLst>
            <a:ext uri="{FF2B5EF4-FFF2-40B4-BE49-F238E27FC236}">
              <a16:creationId xmlns:a16="http://schemas.microsoft.com/office/drawing/2014/main" id="{8A189359-1984-42EB-B2DD-50C8657A145E}"/>
            </a:ext>
          </a:extLst>
        </xdr:cNvPr>
        <xdr:cNvSpPr/>
      </xdr:nvSpPr>
      <xdr:spPr>
        <a:xfrm>
          <a:off x="7810500" y="1062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35694</xdr:rowOff>
    </xdr:from>
    <xdr:to>
      <xdr:col>45</xdr:col>
      <xdr:colOff>177800</xdr:colOff>
      <xdr:row>62</xdr:row>
      <xdr:rowOff>44618</xdr:rowOff>
    </xdr:to>
    <xdr:cxnSp macro="">
      <xdr:nvCxnSpPr>
        <xdr:cNvPr id="251" name="直線コネクタ 250">
          <a:extLst>
            <a:ext uri="{FF2B5EF4-FFF2-40B4-BE49-F238E27FC236}">
              <a16:creationId xmlns:a16="http://schemas.microsoft.com/office/drawing/2014/main" id="{210248FE-93BC-4646-A556-E07A21F000F5}"/>
            </a:ext>
          </a:extLst>
        </xdr:cNvPr>
        <xdr:cNvCxnSpPr/>
      </xdr:nvCxnSpPr>
      <xdr:spPr>
        <a:xfrm flipV="1">
          <a:off x="7861300" y="10665594"/>
          <a:ext cx="889000" cy="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1505</xdr:rowOff>
    </xdr:from>
    <xdr:to>
      <xdr:col>36</xdr:col>
      <xdr:colOff>165100</xdr:colOff>
      <xdr:row>62</xdr:row>
      <xdr:rowOff>103105</xdr:rowOff>
    </xdr:to>
    <xdr:sp macro="" textlink="">
      <xdr:nvSpPr>
        <xdr:cNvPr id="252" name="楕円 251">
          <a:extLst>
            <a:ext uri="{FF2B5EF4-FFF2-40B4-BE49-F238E27FC236}">
              <a16:creationId xmlns:a16="http://schemas.microsoft.com/office/drawing/2014/main" id="{0649FBF1-8C6C-4EF4-94DA-AE35644A2112}"/>
            </a:ext>
          </a:extLst>
        </xdr:cNvPr>
        <xdr:cNvSpPr/>
      </xdr:nvSpPr>
      <xdr:spPr>
        <a:xfrm>
          <a:off x="6921500" y="106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44618</xdr:rowOff>
    </xdr:from>
    <xdr:to>
      <xdr:col>41</xdr:col>
      <xdr:colOff>50800</xdr:colOff>
      <xdr:row>62</xdr:row>
      <xdr:rowOff>52305</xdr:rowOff>
    </xdr:to>
    <xdr:cxnSp macro="">
      <xdr:nvCxnSpPr>
        <xdr:cNvPr id="253" name="直線コネクタ 252">
          <a:extLst>
            <a:ext uri="{FF2B5EF4-FFF2-40B4-BE49-F238E27FC236}">
              <a16:creationId xmlns:a16="http://schemas.microsoft.com/office/drawing/2014/main" id="{55B81118-5B75-4B66-93CF-59D6FE3725D2}"/>
            </a:ext>
          </a:extLst>
        </xdr:cNvPr>
        <xdr:cNvCxnSpPr/>
      </xdr:nvCxnSpPr>
      <xdr:spPr>
        <a:xfrm flipV="1">
          <a:off x="6972300" y="10674518"/>
          <a:ext cx="8890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38209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404171DE-17AC-430D-8C04-A1E41C0A7D78}"/>
            </a:ext>
          </a:extLst>
        </xdr:cNvPr>
        <xdr:cNvSpPr txBox="1"/>
      </xdr:nvSpPr>
      <xdr:spPr>
        <a:xfrm>
          <a:off x="9327095" y="108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46967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71FA77A0-6DFF-48FE-B0DA-C6392E2FA5E7}"/>
            </a:ext>
          </a:extLst>
        </xdr:cNvPr>
        <xdr:cNvSpPr txBox="1"/>
      </xdr:nvSpPr>
      <xdr:spPr>
        <a:xfrm>
          <a:off x="8450795" y="1084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46682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300DDE5F-C939-4A1C-9F6C-10D9950250CD}"/>
            </a:ext>
          </a:extLst>
        </xdr:cNvPr>
        <xdr:cNvSpPr txBox="1"/>
      </xdr:nvSpPr>
      <xdr:spPr>
        <a:xfrm>
          <a:off x="7561795" y="1084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47692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BE344083-253B-42B8-B013-C4F62CAE7CB6}"/>
            </a:ext>
          </a:extLst>
        </xdr:cNvPr>
        <xdr:cNvSpPr txBox="1"/>
      </xdr:nvSpPr>
      <xdr:spPr>
        <a:xfrm>
          <a:off x="6672795" y="1084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92177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D6F2922-3EC5-4D8B-B11F-86004DA38353}"/>
            </a:ext>
          </a:extLst>
        </xdr:cNvPr>
        <xdr:cNvSpPr txBox="1"/>
      </xdr:nvSpPr>
      <xdr:spPr>
        <a:xfrm>
          <a:off x="9327095" y="1037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103021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C099606B-39E2-48E9-B949-CC6105FA5591}"/>
            </a:ext>
          </a:extLst>
        </xdr:cNvPr>
        <xdr:cNvSpPr txBox="1"/>
      </xdr:nvSpPr>
      <xdr:spPr>
        <a:xfrm>
          <a:off x="8450795" y="1039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111945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8CC9296E-06E9-459D-B41D-921777E4C1FD}"/>
            </a:ext>
          </a:extLst>
        </xdr:cNvPr>
        <xdr:cNvSpPr txBox="1"/>
      </xdr:nvSpPr>
      <xdr:spPr>
        <a:xfrm>
          <a:off x="7561795" y="10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119632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D5ADD26-3305-4D5D-B95B-7F679B6710A2}"/>
            </a:ext>
          </a:extLst>
        </xdr:cNvPr>
        <xdr:cNvSpPr txBox="1"/>
      </xdr:nvSpPr>
      <xdr:spPr>
        <a:xfrm>
          <a:off x="6672795" y="1040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B9AA8B7-BB96-4362-9B1A-A6F5188A60E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B6ABF16-0256-48DA-909D-83E37DA7D1B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F046EBA-8EF4-4FA7-AFA4-C320BC507E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9E5B917-C844-47FB-BFB0-CEBBFC443B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1571883-8698-48DA-8DEF-E9A082B3B4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06B3E34-366F-4C7D-85DB-E6E9AACF95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86F119E-FD91-41BA-BD8B-34F65FF18FC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32E2C4A-9A8D-4528-8A6F-4EDAD44139E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B645FB8-5BFB-4F6E-A03D-8A8024FC99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F379477-645C-4C0E-B5C4-7DF4843D664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8C8FE9B-02F8-4E6F-BBE1-C974D554F9C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A3B2A041-FA8D-4DB2-A6C7-08DC363771E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C63BD678-248A-4D9F-B4B2-CEE82AA0F65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E7779C43-E077-4E99-9983-EFC07BC6CFF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6A23A521-8669-4645-89DD-981F95C2933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0EB81AF-33DE-4CD4-8B12-63EA0C6588A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836766C3-E284-4884-BE92-F9D2FE26BE0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12DD975C-7675-40E9-A763-9C18833F22A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7A4707AB-D63C-43C2-838A-3ABBADC077F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698C2A2D-9D2F-4F79-A81A-D6DF5D69544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911D375E-595D-46EC-80D5-76987880548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EA2CE56D-3B2F-4ABC-802F-EC215367F1A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258C7435-532C-473F-B50B-920F8F8E487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3C9A8E8-3B67-4F9C-80E8-DAEAF890F41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1D61D6A9-B49D-4D61-8811-BC3C5FB610E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DABDADB8-56E7-48B3-A05A-5588DFCF2764}"/>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35F898F0-A127-43B5-8F3B-24C57B3F5BC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542194D9-3AA1-421A-9927-EB5783F05ED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B44C59C2-5206-40DF-872A-1FD4690AD25A}"/>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AD1856B7-F5AA-4222-8E92-7454D06F67BE}"/>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535180FB-D341-43BD-869F-ECEC9CBF4C3F}"/>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1724D496-2245-4FB3-A8F7-AC224E76C927}"/>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4" name="フローチャート: 判断 293">
          <a:extLst>
            <a:ext uri="{FF2B5EF4-FFF2-40B4-BE49-F238E27FC236}">
              <a16:creationId xmlns:a16="http://schemas.microsoft.com/office/drawing/2014/main" id="{C9E187F6-8653-4FEE-91A6-712865664D32}"/>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93436</xdr:rowOff>
    </xdr:from>
    <xdr:to>
      <xdr:col>15</xdr:col>
      <xdr:colOff>101600</xdr:colOff>
      <xdr:row>84</xdr:row>
      <xdr:rowOff>23586</xdr:rowOff>
    </xdr:to>
    <xdr:sp macro="" textlink="">
      <xdr:nvSpPr>
        <xdr:cNvPr id="295" name="フローチャート: 判断 294">
          <a:extLst>
            <a:ext uri="{FF2B5EF4-FFF2-40B4-BE49-F238E27FC236}">
              <a16:creationId xmlns:a16="http://schemas.microsoft.com/office/drawing/2014/main" id="{B7695650-E7A2-4A55-8E41-B3D7167AD80F}"/>
            </a:ext>
          </a:extLst>
        </xdr:cNvPr>
        <xdr:cNvSpPr/>
      </xdr:nvSpPr>
      <xdr:spPr>
        <a:xfrm>
          <a:off x="2857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72208</xdr:rowOff>
    </xdr:from>
    <xdr:to>
      <xdr:col>10</xdr:col>
      <xdr:colOff>165100</xdr:colOff>
      <xdr:row>84</xdr:row>
      <xdr:rowOff>2358</xdr:rowOff>
    </xdr:to>
    <xdr:sp macro="" textlink="">
      <xdr:nvSpPr>
        <xdr:cNvPr id="296" name="フローチャート: 判断 295">
          <a:extLst>
            <a:ext uri="{FF2B5EF4-FFF2-40B4-BE49-F238E27FC236}">
              <a16:creationId xmlns:a16="http://schemas.microsoft.com/office/drawing/2014/main" id="{21401BA0-93ED-4137-BA18-3573B519A461}"/>
            </a:ext>
          </a:extLst>
        </xdr:cNvPr>
        <xdr:cNvSpPr/>
      </xdr:nvSpPr>
      <xdr:spPr>
        <a:xfrm>
          <a:off x="1968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44450</xdr:rowOff>
    </xdr:from>
    <xdr:to>
      <xdr:col>6</xdr:col>
      <xdr:colOff>38100</xdr:colOff>
      <xdr:row>83</xdr:row>
      <xdr:rowOff>146050</xdr:rowOff>
    </xdr:to>
    <xdr:sp macro="" textlink="">
      <xdr:nvSpPr>
        <xdr:cNvPr id="297" name="フローチャート: 判断 296">
          <a:extLst>
            <a:ext uri="{FF2B5EF4-FFF2-40B4-BE49-F238E27FC236}">
              <a16:creationId xmlns:a16="http://schemas.microsoft.com/office/drawing/2014/main" id="{F6DE82EE-FBD3-46A4-918A-66277AB4B718}"/>
            </a:ext>
          </a:extLst>
        </xdr:cNvPr>
        <xdr:cNvSpPr/>
      </xdr:nvSpPr>
      <xdr:spPr>
        <a:xfrm>
          <a:off x="107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6F3A3DF-282B-4695-9BB5-7CDBFDE63DF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30C16D8-D4F0-42C3-878A-66DFA00595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48173E9-A954-4200-A328-1A718FFBD8D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F706EB7-02C1-4332-AAF7-F6275AE66DF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4E38D3C-E217-4620-8A2B-3995AC43242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144055</xdr:rowOff>
    </xdr:from>
    <xdr:to>
      <xdr:col>24</xdr:col>
      <xdr:colOff>114300</xdr:colOff>
      <xdr:row>85</xdr:row>
      <xdr:rowOff>74205</xdr:rowOff>
    </xdr:to>
    <xdr:sp macro="" textlink="">
      <xdr:nvSpPr>
        <xdr:cNvPr id="303" name="楕円 302">
          <a:extLst>
            <a:ext uri="{FF2B5EF4-FFF2-40B4-BE49-F238E27FC236}">
              <a16:creationId xmlns:a16="http://schemas.microsoft.com/office/drawing/2014/main" id="{2A06E45D-7D59-4539-9C58-139165664293}"/>
            </a:ext>
          </a:extLst>
        </xdr:cNvPr>
        <xdr:cNvSpPr/>
      </xdr:nvSpPr>
      <xdr:spPr>
        <a:xfrm>
          <a:off x="4584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122482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16939ADF-138C-41C6-A0F5-440B8177C0EB}"/>
            </a:ext>
          </a:extLst>
        </xdr:cNvPr>
        <xdr:cNvSpPr txBox="1"/>
      </xdr:nvSpPr>
      <xdr:spPr>
        <a:xfrm>
          <a:off x="4673600"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122827</xdr:rowOff>
    </xdr:from>
    <xdr:to>
      <xdr:col>20</xdr:col>
      <xdr:colOff>38100</xdr:colOff>
      <xdr:row>85</xdr:row>
      <xdr:rowOff>52977</xdr:rowOff>
    </xdr:to>
    <xdr:sp macro="" textlink="">
      <xdr:nvSpPr>
        <xdr:cNvPr id="305" name="楕円 304">
          <a:extLst>
            <a:ext uri="{FF2B5EF4-FFF2-40B4-BE49-F238E27FC236}">
              <a16:creationId xmlns:a16="http://schemas.microsoft.com/office/drawing/2014/main" id="{5925A894-4B18-4253-8C9E-C8B11FEDC50E}"/>
            </a:ext>
          </a:extLst>
        </xdr:cNvPr>
        <xdr:cNvSpPr/>
      </xdr:nvSpPr>
      <xdr:spPr>
        <a:xfrm>
          <a:off x="37465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2177</xdr:rowOff>
    </xdr:from>
    <xdr:to>
      <xdr:col>24</xdr:col>
      <xdr:colOff>63500</xdr:colOff>
      <xdr:row>85</xdr:row>
      <xdr:rowOff>23405</xdr:rowOff>
    </xdr:to>
    <xdr:cxnSp macro="">
      <xdr:nvCxnSpPr>
        <xdr:cNvPr id="306" name="直線コネクタ 305">
          <a:extLst>
            <a:ext uri="{FF2B5EF4-FFF2-40B4-BE49-F238E27FC236}">
              <a16:creationId xmlns:a16="http://schemas.microsoft.com/office/drawing/2014/main" id="{F4564380-1C22-45C3-85DE-5238443758E4}"/>
            </a:ext>
          </a:extLst>
        </xdr:cNvPr>
        <xdr:cNvCxnSpPr/>
      </xdr:nvCxnSpPr>
      <xdr:spPr>
        <a:xfrm>
          <a:off x="3797300" y="1457542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95069</xdr:rowOff>
    </xdr:from>
    <xdr:to>
      <xdr:col>15</xdr:col>
      <xdr:colOff>101600</xdr:colOff>
      <xdr:row>85</xdr:row>
      <xdr:rowOff>25219</xdr:rowOff>
    </xdr:to>
    <xdr:sp macro="" textlink="">
      <xdr:nvSpPr>
        <xdr:cNvPr id="307" name="楕円 306">
          <a:extLst>
            <a:ext uri="{FF2B5EF4-FFF2-40B4-BE49-F238E27FC236}">
              <a16:creationId xmlns:a16="http://schemas.microsoft.com/office/drawing/2014/main" id="{61464CD4-20E6-4E2E-85A7-485CE7C28947}"/>
            </a:ext>
          </a:extLst>
        </xdr:cNvPr>
        <xdr:cNvSpPr/>
      </xdr:nvSpPr>
      <xdr:spPr>
        <a:xfrm>
          <a:off x="2857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145869</xdr:rowOff>
    </xdr:from>
    <xdr:to>
      <xdr:col>19</xdr:col>
      <xdr:colOff>177800</xdr:colOff>
      <xdr:row>85</xdr:row>
      <xdr:rowOff>2177</xdr:rowOff>
    </xdr:to>
    <xdr:cxnSp macro="">
      <xdr:nvCxnSpPr>
        <xdr:cNvPr id="308" name="直線コネクタ 307">
          <a:extLst>
            <a:ext uri="{FF2B5EF4-FFF2-40B4-BE49-F238E27FC236}">
              <a16:creationId xmlns:a16="http://schemas.microsoft.com/office/drawing/2014/main" id="{15AC88BC-6CD9-433F-A73E-048B5589091E}"/>
            </a:ext>
          </a:extLst>
        </xdr:cNvPr>
        <xdr:cNvCxnSpPr/>
      </xdr:nvCxnSpPr>
      <xdr:spPr>
        <a:xfrm>
          <a:off x="2908300" y="145476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73842</xdr:rowOff>
    </xdr:from>
    <xdr:to>
      <xdr:col>10</xdr:col>
      <xdr:colOff>165100</xdr:colOff>
      <xdr:row>85</xdr:row>
      <xdr:rowOff>3992</xdr:rowOff>
    </xdr:to>
    <xdr:sp macro="" textlink="">
      <xdr:nvSpPr>
        <xdr:cNvPr id="309" name="楕円 308">
          <a:extLst>
            <a:ext uri="{FF2B5EF4-FFF2-40B4-BE49-F238E27FC236}">
              <a16:creationId xmlns:a16="http://schemas.microsoft.com/office/drawing/2014/main" id="{50CDCFB4-6148-4781-83AA-5275F50EF43A}"/>
            </a:ext>
          </a:extLst>
        </xdr:cNvPr>
        <xdr:cNvSpPr/>
      </xdr:nvSpPr>
      <xdr:spPr>
        <a:xfrm>
          <a:off x="1968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124642</xdr:rowOff>
    </xdr:from>
    <xdr:to>
      <xdr:col>15</xdr:col>
      <xdr:colOff>50800</xdr:colOff>
      <xdr:row>84</xdr:row>
      <xdr:rowOff>145869</xdr:rowOff>
    </xdr:to>
    <xdr:cxnSp macro="">
      <xdr:nvCxnSpPr>
        <xdr:cNvPr id="310" name="直線コネクタ 309">
          <a:extLst>
            <a:ext uri="{FF2B5EF4-FFF2-40B4-BE49-F238E27FC236}">
              <a16:creationId xmlns:a16="http://schemas.microsoft.com/office/drawing/2014/main" id="{B4C72C2D-35AC-4469-8313-F7F9A5715215}"/>
            </a:ext>
          </a:extLst>
        </xdr:cNvPr>
        <xdr:cNvCxnSpPr/>
      </xdr:nvCxnSpPr>
      <xdr:spPr>
        <a:xfrm>
          <a:off x="2019300" y="145264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21589</xdr:rowOff>
    </xdr:from>
    <xdr:to>
      <xdr:col>6</xdr:col>
      <xdr:colOff>38100</xdr:colOff>
      <xdr:row>84</xdr:row>
      <xdr:rowOff>123189</xdr:rowOff>
    </xdr:to>
    <xdr:sp macro="" textlink="">
      <xdr:nvSpPr>
        <xdr:cNvPr id="311" name="楕円 310">
          <a:extLst>
            <a:ext uri="{FF2B5EF4-FFF2-40B4-BE49-F238E27FC236}">
              <a16:creationId xmlns:a16="http://schemas.microsoft.com/office/drawing/2014/main" id="{F4C40680-970A-4FB7-B36A-5AC55F3FB5E9}"/>
            </a:ext>
          </a:extLst>
        </xdr:cNvPr>
        <xdr:cNvSpPr/>
      </xdr:nvSpPr>
      <xdr:spPr>
        <a:xfrm>
          <a:off x="107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72389</xdr:rowOff>
    </xdr:from>
    <xdr:to>
      <xdr:col>10</xdr:col>
      <xdr:colOff>114300</xdr:colOff>
      <xdr:row>84</xdr:row>
      <xdr:rowOff>124642</xdr:rowOff>
    </xdr:to>
    <xdr:cxnSp macro="">
      <xdr:nvCxnSpPr>
        <xdr:cNvPr id="312" name="直線コネクタ 311">
          <a:extLst>
            <a:ext uri="{FF2B5EF4-FFF2-40B4-BE49-F238E27FC236}">
              <a16:creationId xmlns:a16="http://schemas.microsoft.com/office/drawing/2014/main" id="{1202AA05-DF3C-4B4C-BA12-5F33FEE78E82}"/>
            </a:ext>
          </a:extLst>
        </xdr:cNvPr>
        <xdr:cNvCxnSpPr/>
      </xdr:nvCxnSpPr>
      <xdr:spPr>
        <a:xfrm>
          <a:off x="1130300" y="14474189"/>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3" name="n_1aveValue【公営住宅】&#10;有形固定資産減価償却率">
          <a:extLst>
            <a:ext uri="{FF2B5EF4-FFF2-40B4-BE49-F238E27FC236}">
              <a16:creationId xmlns:a16="http://schemas.microsoft.com/office/drawing/2014/main" id="{ACE1A33D-7E67-4FDA-8E32-7FB241273550}"/>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40113</xdr:rowOff>
    </xdr:from>
    <xdr:ext cx="405111" cy="259045"/>
    <xdr:sp macro="" textlink="">
      <xdr:nvSpPr>
        <xdr:cNvPr id="314" name="n_2aveValue【公営住宅】&#10;有形固定資産減価償却率">
          <a:extLst>
            <a:ext uri="{FF2B5EF4-FFF2-40B4-BE49-F238E27FC236}">
              <a16:creationId xmlns:a16="http://schemas.microsoft.com/office/drawing/2014/main" id="{3EF71FC3-35B5-4B80-9441-FD64D0054A9C}"/>
            </a:ext>
          </a:extLst>
        </xdr:cNvPr>
        <xdr:cNvSpPr txBox="1"/>
      </xdr:nvSpPr>
      <xdr:spPr>
        <a:xfrm>
          <a:off x="2705744" y="1409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18885</xdr:rowOff>
    </xdr:from>
    <xdr:ext cx="405111" cy="259045"/>
    <xdr:sp macro="" textlink="">
      <xdr:nvSpPr>
        <xdr:cNvPr id="315" name="n_3aveValue【公営住宅】&#10;有形固定資産減価償却率">
          <a:extLst>
            <a:ext uri="{FF2B5EF4-FFF2-40B4-BE49-F238E27FC236}">
              <a16:creationId xmlns:a16="http://schemas.microsoft.com/office/drawing/2014/main" id="{4B14E8E5-84B6-43A6-85D1-2D9E11B3E18E}"/>
            </a:ext>
          </a:extLst>
        </xdr:cNvPr>
        <xdr:cNvSpPr txBox="1"/>
      </xdr:nvSpPr>
      <xdr:spPr>
        <a:xfrm>
          <a:off x="1816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162577</xdr:rowOff>
    </xdr:from>
    <xdr:ext cx="405111" cy="259045"/>
    <xdr:sp macro="" textlink="">
      <xdr:nvSpPr>
        <xdr:cNvPr id="316" name="n_4aveValue【公営住宅】&#10;有形固定資産減価償却率">
          <a:extLst>
            <a:ext uri="{FF2B5EF4-FFF2-40B4-BE49-F238E27FC236}">
              <a16:creationId xmlns:a16="http://schemas.microsoft.com/office/drawing/2014/main" id="{CF7DC443-D977-41E5-9A8F-A01453874A43}"/>
            </a:ext>
          </a:extLst>
        </xdr:cNvPr>
        <xdr:cNvSpPr txBox="1"/>
      </xdr:nvSpPr>
      <xdr:spPr>
        <a:xfrm>
          <a:off x="927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44104</xdr:rowOff>
    </xdr:from>
    <xdr:ext cx="405111" cy="259045"/>
    <xdr:sp macro="" textlink="">
      <xdr:nvSpPr>
        <xdr:cNvPr id="317" name="n_1mainValue【公営住宅】&#10;有形固定資産減価償却率">
          <a:extLst>
            <a:ext uri="{FF2B5EF4-FFF2-40B4-BE49-F238E27FC236}">
              <a16:creationId xmlns:a16="http://schemas.microsoft.com/office/drawing/2014/main" id="{B2342EB7-16C7-4214-AC40-ABCB0C67AB01}"/>
            </a:ext>
          </a:extLst>
        </xdr:cNvPr>
        <xdr:cNvSpPr txBox="1"/>
      </xdr:nvSpPr>
      <xdr:spPr>
        <a:xfrm>
          <a:off x="3582044"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16346</xdr:rowOff>
    </xdr:from>
    <xdr:ext cx="405111" cy="259045"/>
    <xdr:sp macro="" textlink="">
      <xdr:nvSpPr>
        <xdr:cNvPr id="318" name="n_2mainValue【公営住宅】&#10;有形固定資産減価償却率">
          <a:extLst>
            <a:ext uri="{FF2B5EF4-FFF2-40B4-BE49-F238E27FC236}">
              <a16:creationId xmlns:a16="http://schemas.microsoft.com/office/drawing/2014/main" id="{AD6A5238-F22D-4AFF-9C8C-E4E33AEBF790}"/>
            </a:ext>
          </a:extLst>
        </xdr:cNvPr>
        <xdr:cNvSpPr txBox="1"/>
      </xdr:nvSpPr>
      <xdr:spPr>
        <a:xfrm>
          <a:off x="27057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166569</xdr:rowOff>
    </xdr:from>
    <xdr:ext cx="405111" cy="259045"/>
    <xdr:sp macro="" textlink="">
      <xdr:nvSpPr>
        <xdr:cNvPr id="319" name="n_3mainValue【公営住宅】&#10;有形固定資産減価償却率">
          <a:extLst>
            <a:ext uri="{FF2B5EF4-FFF2-40B4-BE49-F238E27FC236}">
              <a16:creationId xmlns:a16="http://schemas.microsoft.com/office/drawing/2014/main" id="{82FA17A4-5A57-47E4-866E-6595FAEC1531}"/>
            </a:ext>
          </a:extLst>
        </xdr:cNvPr>
        <xdr:cNvSpPr txBox="1"/>
      </xdr:nvSpPr>
      <xdr:spPr>
        <a:xfrm>
          <a:off x="1816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114316</xdr:rowOff>
    </xdr:from>
    <xdr:ext cx="405111" cy="259045"/>
    <xdr:sp macro="" textlink="">
      <xdr:nvSpPr>
        <xdr:cNvPr id="320" name="n_4mainValue【公営住宅】&#10;有形固定資産減価償却率">
          <a:extLst>
            <a:ext uri="{FF2B5EF4-FFF2-40B4-BE49-F238E27FC236}">
              <a16:creationId xmlns:a16="http://schemas.microsoft.com/office/drawing/2014/main" id="{266ADD3E-0B79-4251-AEC5-E4DE760679B1}"/>
            </a:ext>
          </a:extLst>
        </xdr:cNvPr>
        <xdr:cNvSpPr txBox="1"/>
      </xdr:nvSpPr>
      <xdr:spPr>
        <a:xfrm>
          <a:off x="927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37A37EB8-DBB6-4E1D-B3B6-FBDBA54222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E6CB13F-D220-420B-8A37-1DBDC1EDB3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87BACB57-864B-4D95-B2A3-FBEA0A3E5FD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946D7176-AB05-4CA1-979D-9BC6641407C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4A320C1A-E5AB-4866-B9C0-1A89D641F34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8411691-6239-4E7D-A4ED-EEF679EAF93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CB926FC2-FAB6-40ED-81BD-9579ED4E95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8B598FB5-C998-4E8D-BF80-695860DDA7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958486F1-FCE6-4853-9C43-F9DBB5C498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DAF5BA5-A31A-47A6-8398-68DA621220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1BA5AB01-5651-4787-B00B-C4541F0BA17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22D55A5E-78BD-4FB6-A31F-A188782737C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A6B75A25-C3F7-440A-BF57-C0221045644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58CB807B-C2D3-4BD7-AFC5-4387C79AD4EE}"/>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BDB0849-3796-4B54-ADC6-0B530D95ECF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576C30E3-5D4D-47DD-8107-0AD238604193}"/>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8CFDB554-762B-4EC2-A1D9-97193532838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6C2C6C1E-EB0A-4F34-8FEE-23A59717EB56}"/>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4249E783-B663-4C20-8D0E-0136F12F312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97F772BE-E54A-4F61-B20C-61B41CCBA8B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E509C440-EE90-418D-9789-588268D278D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51978610-AE87-4F21-BFA0-8F3220780951}"/>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920A4259-FE4B-4284-9232-7063A1A250CE}"/>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5C84D784-4AA0-4A67-9C7A-011FF115B907}"/>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0671F354-991A-4ED0-97D1-4E172AA6F5E1}"/>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675EEBF2-8529-42D7-9067-6B26C8AB2E4C}"/>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a:extLst>
            <a:ext uri="{FF2B5EF4-FFF2-40B4-BE49-F238E27FC236}">
              <a16:creationId xmlns:a16="http://schemas.microsoft.com/office/drawing/2014/main" id="{198B6F1B-C4E8-4A29-9799-9DB53BCAA996}"/>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8DBAC4CE-83D9-45CD-9419-E27687685C57}"/>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122814</xdr:rowOff>
    </xdr:from>
    <xdr:to>
      <xdr:col>50</xdr:col>
      <xdr:colOff>165100</xdr:colOff>
      <xdr:row>86</xdr:row>
      <xdr:rowOff>52964</xdr:rowOff>
    </xdr:to>
    <xdr:sp macro="" textlink="">
      <xdr:nvSpPr>
        <xdr:cNvPr id="349" name="フローチャート: 判断 348">
          <a:extLst>
            <a:ext uri="{FF2B5EF4-FFF2-40B4-BE49-F238E27FC236}">
              <a16:creationId xmlns:a16="http://schemas.microsoft.com/office/drawing/2014/main" id="{8B227650-12DC-45DD-BCC3-BAFF2152C22F}"/>
            </a:ext>
          </a:extLst>
        </xdr:cNvPr>
        <xdr:cNvSpPr/>
      </xdr:nvSpPr>
      <xdr:spPr>
        <a:xfrm>
          <a:off x="9588500" y="1469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122082</xdr:rowOff>
    </xdr:from>
    <xdr:to>
      <xdr:col>46</xdr:col>
      <xdr:colOff>38100</xdr:colOff>
      <xdr:row>86</xdr:row>
      <xdr:rowOff>52232</xdr:rowOff>
    </xdr:to>
    <xdr:sp macro="" textlink="">
      <xdr:nvSpPr>
        <xdr:cNvPr id="350" name="フローチャート: 判断 349">
          <a:extLst>
            <a:ext uri="{FF2B5EF4-FFF2-40B4-BE49-F238E27FC236}">
              <a16:creationId xmlns:a16="http://schemas.microsoft.com/office/drawing/2014/main" id="{5F31DF6A-A5A0-475B-AFAE-039B87DECA59}"/>
            </a:ext>
          </a:extLst>
        </xdr:cNvPr>
        <xdr:cNvSpPr/>
      </xdr:nvSpPr>
      <xdr:spPr>
        <a:xfrm>
          <a:off x="8699500" y="1469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122357</xdr:rowOff>
    </xdr:from>
    <xdr:to>
      <xdr:col>41</xdr:col>
      <xdr:colOff>101600</xdr:colOff>
      <xdr:row>86</xdr:row>
      <xdr:rowOff>52507</xdr:rowOff>
    </xdr:to>
    <xdr:sp macro="" textlink="">
      <xdr:nvSpPr>
        <xdr:cNvPr id="351" name="フローチャート: 判断 350">
          <a:extLst>
            <a:ext uri="{FF2B5EF4-FFF2-40B4-BE49-F238E27FC236}">
              <a16:creationId xmlns:a16="http://schemas.microsoft.com/office/drawing/2014/main" id="{A5FC787F-61AD-4048-9A6F-BF890051792D}"/>
            </a:ext>
          </a:extLst>
        </xdr:cNvPr>
        <xdr:cNvSpPr/>
      </xdr:nvSpPr>
      <xdr:spPr>
        <a:xfrm>
          <a:off x="7810500" y="1469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121580</xdr:rowOff>
    </xdr:from>
    <xdr:to>
      <xdr:col>36</xdr:col>
      <xdr:colOff>165100</xdr:colOff>
      <xdr:row>86</xdr:row>
      <xdr:rowOff>51730</xdr:rowOff>
    </xdr:to>
    <xdr:sp macro="" textlink="">
      <xdr:nvSpPr>
        <xdr:cNvPr id="352" name="フローチャート: 判断 351">
          <a:extLst>
            <a:ext uri="{FF2B5EF4-FFF2-40B4-BE49-F238E27FC236}">
              <a16:creationId xmlns:a16="http://schemas.microsoft.com/office/drawing/2014/main" id="{C975D533-BD4B-4D80-8BA0-6823E32C10C8}"/>
            </a:ext>
          </a:extLst>
        </xdr:cNvPr>
        <xdr:cNvSpPr/>
      </xdr:nvSpPr>
      <xdr:spPr>
        <a:xfrm>
          <a:off x="6921500" y="146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09F6688-4A68-4A5A-9179-8932963BEC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9E9F679-2AF3-4F35-ABB3-5C94D7F93E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F3A5415-0F6C-4C0E-8CE2-A1C73E715F2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12BE743-7917-4598-AB32-67EB5BB74C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FF60CA1-08D3-48A3-B5E6-5E3C5C6D275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163185</xdr:rowOff>
    </xdr:from>
    <xdr:to>
      <xdr:col>55</xdr:col>
      <xdr:colOff>50800</xdr:colOff>
      <xdr:row>85</xdr:row>
      <xdr:rowOff>93335</xdr:rowOff>
    </xdr:to>
    <xdr:sp macro="" textlink="">
      <xdr:nvSpPr>
        <xdr:cNvPr id="358" name="楕円 357">
          <a:extLst>
            <a:ext uri="{FF2B5EF4-FFF2-40B4-BE49-F238E27FC236}">
              <a16:creationId xmlns:a16="http://schemas.microsoft.com/office/drawing/2014/main" id="{A41F49D9-85D9-4D39-8ABA-EAB128509DB8}"/>
            </a:ext>
          </a:extLst>
        </xdr:cNvPr>
        <xdr:cNvSpPr/>
      </xdr:nvSpPr>
      <xdr:spPr>
        <a:xfrm>
          <a:off x="10426700" y="145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14612</xdr:rowOff>
    </xdr:from>
    <xdr:ext cx="469744" cy="259045"/>
    <xdr:sp macro="" textlink="">
      <xdr:nvSpPr>
        <xdr:cNvPr id="359" name="【公営住宅】&#10;一人当たり面積該当値テキスト">
          <a:extLst>
            <a:ext uri="{FF2B5EF4-FFF2-40B4-BE49-F238E27FC236}">
              <a16:creationId xmlns:a16="http://schemas.microsoft.com/office/drawing/2014/main" id="{3A2DB67A-DCA6-4AC6-B9CD-480409DA0C63}"/>
            </a:ext>
          </a:extLst>
        </xdr:cNvPr>
        <xdr:cNvSpPr txBox="1"/>
      </xdr:nvSpPr>
      <xdr:spPr>
        <a:xfrm>
          <a:off x="10515600" y="1441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166934</xdr:rowOff>
    </xdr:from>
    <xdr:to>
      <xdr:col>50</xdr:col>
      <xdr:colOff>165100</xdr:colOff>
      <xdr:row>85</xdr:row>
      <xdr:rowOff>97084</xdr:rowOff>
    </xdr:to>
    <xdr:sp macro="" textlink="">
      <xdr:nvSpPr>
        <xdr:cNvPr id="360" name="楕円 359">
          <a:extLst>
            <a:ext uri="{FF2B5EF4-FFF2-40B4-BE49-F238E27FC236}">
              <a16:creationId xmlns:a16="http://schemas.microsoft.com/office/drawing/2014/main" id="{FDB344B3-21CD-4C14-8A18-78A9BDB1D3B9}"/>
            </a:ext>
          </a:extLst>
        </xdr:cNvPr>
        <xdr:cNvSpPr/>
      </xdr:nvSpPr>
      <xdr:spPr>
        <a:xfrm>
          <a:off x="9588500" y="1456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42535</xdr:rowOff>
    </xdr:from>
    <xdr:to>
      <xdr:col>55</xdr:col>
      <xdr:colOff>0</xdr:colOff>
      <xdr:row>85</xdr:row>
      <xdr:rowOff>46284</xdr:rowOff>
    </xdr:to>
    <xdr:cxnSp macro="">
      <xdr:nvCxnSpPr>
        <xdr:cNvPr id="361" name="直線コネクタ 360">
          <a:extLst>
            <a:ext uri="{FF2B5EF4-FFF2-40B4-BE49-F238E27FC236}">
              <a16:creationId xmlns:a16="http://schemas.microsoft.com/office/drawing/2014/main" id="{1A359EF9-DF1F-42BA-B843-017BCF4A6CC5}"/>
            </a:ext>
          </a:extLst>
        </xdr:cNvPr>
        <xdr:cNvCxnSpPr/>
      </xdr:nvCxnSpPr>
      <xdr:spPr>
        <a:xfrm flipV="1">
          <a:off x="9639300" y="14615785"/>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170546</xdr:rowOff>
    </xdr:from>
    <xdr:to>
      <xdr:col>46</xdr:col>
      <xdr:colOff>38100</xdr:colOff>
      <xdr:row>85</xdr:row>
      <xdr:rowOff>100696</xdr:rowOff>
    </xdr:to>
    <xdr:sp macro="" textlink="">
      <xdr:nvSpPr>
        <xdr:cNvPr id="362" name="楕円 361">
          <a:extLst>
            <a:ext uri="{FF2B5EF4-FFF2-40B4-BE49-F238E27FC236}">
              <a16:creationId xmlns:a16="http://schemas.microsoft.com/office/drawing/2014/main" id="{A9CAAE71-8C26-4B31-A032-B0FEBE9949AE}"/>
            </a:ext>
          </a:extLst>
        </xdr:cNvPr>
        <xdr:cNvSpPr/>
      </xdr:nvSpPr>
      <xdr:spPr>
        <a:xfrm>
          <a:off x="8699500" y="145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46284</xdr:rowOff>
    </xdr:from>
    <xdr:to>
      <xdr:col>50</xdr:col>
      <xdr:colOff>114300</xdr:colOff>
      <xdr:row>85</xdr:row>
      <xdr:rowOff>49896</xdr:rowOff>
    </xdr:to>
    <xdr:cxnSp macro="">
      <xdr:nvCxnSpPr>
        <xdr:cNvPr id="363" name="直線コネクタ 362">
          <a:extLst>
            <a:ext uri="{FF2B5EF4-FFF2-40B4-BE49-F238E27FC236}">
              <a16:creationId xmlns:a16="http://schemas.microsoft.com/office/drawing/2014/main" id="{FD944F9A-6FB1-415E-A060-59C3707ECAA4}"/>
            </a:ext>
          </a:extLst>
        </xdr:cNvPr>
        <xdr:cNvCxnSpPr/>
      </xdr:nvCxnSpPr>
      <xdr:spPr>
        <a:xfrm flipV="1">
          <a:off x="8750300" y="14619534"/>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3164</xdr:rowOff>
    </xdr:from>
    <xdr:to>
      <xdr:col>41</xdr:col>
      <xdr:colOff>101600</xdr:colOff>
      <xdr:row>85</xdr:row>
      <xdr:rowOff>104764</xdr:rowOff>
    </xdr:to>
    <xdr:sp macro="" textlink="">
      <xdr:nvSpPr>
        <xdr:cNvPr id="364" name="楕円 363">
          <a:extLst>
            <a:ext uri="{FF2B5EF4-FFF2-40B4-BE49-F238E27FC236}">
              <a16:creationId xmlns:a16="http://schemas.microsoft.com/office/drawing/2014/main" id="{D067E8D4-3A97-47FB-A90C-5E6CCC041A3E}"/>
            </a:ext>
          </a:extLst>
        </xdr:cNvPr>
        <xdr:cNvSpPr/>
      </xdr:nvSpPr>
      <xdr:spPr>
        <a:xfrm>
          <a:off x="7810500" y="1457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49896</xdr:rowOff>
    </xdr:from>
    <xdr:to>
      <xdr:col>45</xdr:col>
      <xdr:colOff>177800</xdr:colOff>
      <xdr:row>85</xdr:row>
      <xdr:rowOff>53964</xdr:rowOff>
    </xdr:to>
    <xdr:cxnSp macro="">
      <xdr:nvCxnSpPr>
        <xdr:cNvPr id="365" name="直線コネクタ 364">
          <a:extLst>
            <a:ext uri="{FF2B5EF4-FFF2-40B4-BE49-F238E27FC236}">
              <a16:creationId xmlns:a16="http://schemas.microsoft.com/office/drawing/2014/main" id="{14B52D4C-6B85-4BB1-BC47-61D382EA494B}"/>
            </a:ext>
          </a:extLst>
        </xdr:cNvPr>
        <xdr:cNvCxnSpPr/>
      </xdr:nvCxnSpPr>
      <xdr:spPr>
        <a:xfrm flipV="1">
          <a:off x="7861300" y="14623146"/>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6136</xdr:rowOff>
    </xdr:from>
    <xdr:to>
      <xdr:col>36</xdr:col>
      <xdr:colOff>165100</xdr:colOff>
      <xdr:row>85</xdr:row>
      <xdr:rowOff>107736</xdr:rowOff>
    </xdr:to>
    <xdr:sp macro="" textlink="">
      <xdr:nvSpPr>
        <xdr:cNvPr id="366" name="楕円 365">
          <a:extLst>
            <a:ext uri="{FF2B5EF4-FFF2-40B4-BE49-F238E27FC236}">
              <a16:creationId xmlns:a16="http://schemas.microsoft.com/office/drawing/2014/main" id="{BBCA166D-B57F-4D0E-879F-8373F46CE2D1}"/>
            </a:ext>
          </a:extLst>
        </xdr:cNvPr>
        <xdr:cNvSpPr/>
      </xdr:nvSpPr>
      <xdr:spPr>
        <a:xfrm>
          <a:off x="6921500" y="145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53964</xdr:rowOff>
    </xdr:from>
    <xdr:to>
      <xdr:col>41</xdr:col>
      <xdr:colOff>50800</xdr:colOff>
      <xdr:row>85</xdr:row>
      <xdr:rowOff>56936</xdr:rowOff>
    </xdr:to>
    <xdr:cxnSp macro="">
      <xdr:nvCxnSpPr>
        <xdr:cNvPr id="367" name="直線コネクタ 366">
          <a:extLst>
            <a:ext uri="{FF2B5EF4-FFF2-40B4-BE49-F238E27FC236}">
              <a16:creationId xmlns:a16="http://schemas.microsoft.com/office/drawing/2014/main" id="{D52D968B-9904-4F7A-ADAD-B28D86B1106E}"/>
            </a:ext>
          </a:extLst>
        </xdr:cNvPr>
        <xdr:cNvCxnSpPr/>
      </xdr:nvCxnSpPr>
      <xdr:spPr>
        <a:xfrm flipV="1">
          <a:off x="6972300" y="1462721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44091</xdr:rowOff>
    </xdr:from>
    <xdr:ext cx="469744" cy="259045"/>
    <xdr:sp macro="" textlink="">
      <xdr:nvSpPr>
        <xdr:cNvPr id="368" name="n_1aveValue【公営住宅】&#10;一人当たり面積">
          <a:extLst>
            <a:ext uri="{FF2B5EF4-FFF2-40B4-BE49-F238E27FC236}">
              <a16:creationId xmlns:a16="http://schemas.microsoft.com/office/drawing/2014/main" id="{7957CEE1-C274-4C5B-B7DC-6CE4C08D2998}"/>
            </a:ext>
          </a:extLst>
        </xdr:cNvPr>
        <xdr:cNvSpPr txBox="1"/>
      </xdr:nvSpPr>
      <xdr:spPr>
        <a:xfrm>
          <a:off x="9391727" y="1478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43359</xdr:rowOff>
    </xdr:from>
    <xdr:ext cx="469744" cy="259045"/>
    <xdr:sp macro="" textlink="">
      <xdr:nvSpPr>
        <xdr:cNvPr id="369" name="n_2aveValue【公営住宅】&#10;一人当たり面積">
          <a:extLst>
            <a:ext uri="{FF2B5EF4-FFF2-40B4-BE49-F238E27FC236}">
              <a16:creationId xmlns:a16="http://schemas.microsoft.com/office/drawing/2014/main" id="{FC5EB2E7-EB28-43A8-82CD-565212810A0A}"/>
            </a:ext>
          </a:extLst>
        </xdr:cNvPr>
        <xdr:cNvSpPr txBox="1"/>
      </xdr:nvSpPr>
      <xdr:spPr>
        <a:xfrm>
          <a:off x="8515427" y="147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43634</xdr:rowOff>
    </xdr:from>
    <xdr:ext cx="469744" cy="259045"/>
    <xdr:sp macro="" textlink="">
      <xdr:nvSpPr>
        <xdr:cNvPr id="370" name="n_3aveValue【公営住宅】&#10;一人当たり面積">
          <a:extLst>
            <a:ext uri="{FF2B5EF4-FFF2-40B4-BE49-F238E27FC236}">
              <a16:creationId xmlns:a16="http://schemas.microsoft.com/office/drawing/2014/main" id="{FB526608-49C9-4856-956C-99A291A1CA92}"/>
            </a:ext>
          </a:extLst>
        </xdr:cNvPr>
        <xdr:cNvSpPr txBox="1"/>
      </xdr:nvSpPr>
      <xdr:spPr>
        <a:xfrm>
          <a:off x="7626427" y="1478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42857</xdr:rowOff>
    </xdr:from>
    <xdr:ext cx="469744" cy="259045"/>
    <xdr:sp macro="" textlink="">
      <xdr:nvSpPr>
        <xdr:cNvPr id="371" name="n_4aveValue【公営住宅】&#10;一人当たり面積">
          <a:extLst>
            <a:ext uri="{FF2B5EF4-FFF2-40B4-BE49-F238E27FC236}">
              <a16:creationId xmlns:a16="http://schemas.microsoft.com/office/drawing/2014/main" id="{22415E54-EF17-4047-83C4-CB6E6A449EDB}"/>
            </a:ext>
          </a:extLst>
        </xdr:cNvPr>
        <xdr:cNvSpPr txBox="1"/>
      </xdr:nvSpPr>
      <xdr:spPr>
        <a:xfrm>
          <a:off x="6737427" y="147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113611</xdr:rowOff>
    </xdr:from>
    <xdr:ext cx="469744" cy="259045"/>
    <xdr:sp macro="" textlink="">
      <xdr:nvSpPr>
        <xdr:cNvPr id="372" name="n_1mainValue【公営住宅】&#10;一人当たり面積">
          <a:extLst>
            <a:ext uri="{FF2B5EF4-FFF2-40B4-BE49-F238E27FC236}">
              <a16:creationId xmlns:a16="http://schemas.microsoft.com/office/drawing/2014/main" id="{C31DE2BE-94CE-403C-B336-9E530A0D4AF8}"/>
            </a:ext>
          </a:extLst>
        </xdr:cNvPr>
        <xdr:cNvSpPr txBox="1"/>
      </xdr:nvSpPr>
      <xdr:spPr>
        <a:xfrm>
          <a:off x="9391727" y="1434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117223</xdr:rowOff>
    </xdr:from>
    <xdr:ext cx="469744" cy="259045"/>
    <xdr:sp macro="" textlink="">
      <xdr:nvSpPr>
        <xdr:cNvPr id="373" name="n_2mainValue【公営住宅】&#10;一人当たり面積">
          <a:extLst>
            <a:ext uri="{FF2B5EF4-FFF2-40B4-BE49-F238E27FC236}">
              <a16:creationId xmlns:a16="http://schemas.microsoft.com/office/drawing/2014/main" id="{A6BE3C19-ACDC-4EF3-9B64-2823858BCD38}"/>
            </a:ext>
          </a:extLst>
        </xdr:cNvPr>
        <xdr:cNvSpPr txBox="1"/>
      </xdr:nvSpPr>
      <xdr:spPr>
        <a:xfrm>
          <a:off x="8515427" y="1434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121291</xdr:rowOff>
    </xdr:from>
    <xdr:ext cx="469744" cy="259045"/>
    <xdr:sp macro="" textlink="">
      <xdr:nvSpPr>
        <xdr:cNvPr id="374" name="n_3mainValue【公営住宅】&#10;一人当たり面積">
          <a:extLst>
            <a:ext uri="{FF2B5EF4-FFF2-40B4-BE49-F238E27FC236}">
              <a16:creationId xmlns:a16="http://schemas.microsoft.com/office/drawing/2014/main" id="{ACABE141-0671-4DB2-A3C3-C7EB57A7FD4E}"/>
            </a:ext>
          </a:extLst>
        </xdr:cNvPr>
        <xdr:cNvSpPr txBox="1"/>
      </xdr:nvSpPr>
      <xdr:spPr>
        <a:xfrm>
          <a:off x="7626427" y="1435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124263</xdr:rowOff>
    </xdr:from>
    <xdr:ext cx="469744" cy="259045"/>
    <xdr:sp macro="" textlink="">
      <xdr:nvSpPr>
        <xdr:cNvPr id="375" name="n_4mainValue【公営住宅】&#10;一人当たり面積">
          <a:extLst>
            <a:ext uri="{FF2B5EF4-FFF2-40B4-BE49-F238E27FC236}">
              <a16:creationId xmlns:a16="http://schemas.microsoft.com/office/drawing/2014/main" id="{2EEF1EB1-6BC4-4E05-8410-C527A52E0529}"/>
            </a:ext>
          </a:extLst>
        </xdr:cNvPr>
        <xdr:cNvSpPr txBox="1"/>
      </xdr:nvSpPr>
      <xdr:spPr>
        <a:xfrm>
          <a:off x="6737427" y="143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82A40EF1-D7F0-480E-B55E-3B12E73073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3D73AF92-F9C2-4886-9574-CE5CE588E0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AC2C6000-68E1-4E1F-BAD1-9396687FBC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1F9BD013-CF5A-45AA-B5DA-EEC248422B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D137109F-ED14-4DCA-A9BE-18ADCB3603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FC850C99-B45E-410D-B748-3E5144FAD3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E605D45C-9A15-45F9-84D5-6145AEBB4B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DF2492CA-E8FC-4CB7-8958-569A1FA897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C6B933E8-9078-41B8-9E94-23C34A106B3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99FA6EB1-722D-4A24-908D-99CD38C719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CDD07766-5B72-4B91-A088-D11CFEA9E8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2E4BBC48-1009-4A3A-9A34-E8303E52795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FC631584-5433-4280-B4E8-AE01B5F5E8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5DBD7739-A72B-4B5C-AB1F-77C97EC14CA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7BE66E87-DD94-4185-9B87-BA8181F96F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6CF61B77-B95F-4772-A508-FD678B32FB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D4285635-34F3-4521-99F6-F80C6BBACA4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E5F7E266-75D6-4601-B56D-311BEE72A8F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678BD23C-5BB3-4B29-8273-B9A53BE815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D5AAD45-9DD9-4DD4-9633-B841D946E8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6AE31977-F8D3-4D7E-A67C-7DFC9A3F2FF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8447DFAF-3486-466C-BB4C-7341DF9BF1C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C66C477-8C0F-4BEE-A562-8D9060CB602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69F38EA-4618-41F9-9254-5846A8CB6E4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3C6AAB37-2019-44FF-B549-4F49CC605AB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E14232CD-3161-4E9D-B87D-19AD0EE1DB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D8F7A63-0C8B-4D51-9A23-AAF99B7EABE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846D89E9-8717-4D8D-9305-47E214D746B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CEA62D51-5939-4E53-9B4C-3DB2C02CA9E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C95710BD-C3F4-428B-AD02-9C83DE3BD95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AC667ADD-F768-4B0A-99AD-D8E35B857AD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6174C068-0049-4FBC-9FB0-ADDA732DB15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BD8C23D9-D5A0-47E0-B02B-F74AD9904D3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47B395FE-DE72-4404-9504-EB6B788E4A8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6BD7EBC7-1F27-4687-9CC9-8CE3AAD84F6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14C7F445-B614-4548-8A5D-DCA0BB24F0D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FBC67C21-D572-476A-B2A6-38CA0D38571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E8A46BA9-1EBF-4FCF-8CD6-A35DF5F3DB7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5C9D7CF0-2764-43AB-AF97-15F7E0A10FF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6CE7FBC3-9B41-48E6-9AE8-20CB9126CFB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AB656AA7-B592-488E-AFBD-C9CD479075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265FDCB2-4AE7-4B69-89CC-DBAD188A6E17}"/>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861518F5-B985-4391-9B89-40D7CDD4382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D602C51D-4054-4B07-BEC2-453C7D2A31B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C7E79696-3F7E-44FB-80CE-27F6FDC16FD1}"/>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4222A3A0-7557-4BD3-86F1-FC313DBB3A11}"/>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9F38C998-DBF2-4FFC-92F1-E96F0F389199}"/>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0B4885B1-4ACF-452E-AF94-D50259AF2CDC}"/>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4" name="フローチャート: 判断 423">
          <a:extLst>
            <a:ext uri="{FF2B5EF4-FFF2-40B4-BE49-F238E27FC236}">
              <a16:creationId xmlns:a16="http://schemas.microsoft.com/office/drawing/2014/main" id="{1B569348-AE4B-4124-9D9F-2131ABBBCFEC}"/>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25" name="フローチャート: 判断 424">
          <a:extLst>
            <a:ext uri="{FF2B5EF4-FFF2-40B4-BE49-F238E27FC236}">
              <a16:creationId xmlns:a16="http://schemas.microsoft.com/office/drawing/2014/main" id="{062B8960-0C08-4246-ACE6-CB5194F29E1B}"/>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28666</xdr:rowOff>
    </xdr:from>
    <xdr:to>
      <xdr:col>72</xdr:col>
      <xdr:colOff>38100</xdr:colOff>
      <xdr:row>38</xdr:row>
      <xdr:rowOff>130266</xdr:rowOff>
    </xdr:to>
    <xdr:sp macro="" textlink="">
      <xdr:nvSpPr>
        <xdr:cNvPr id="426" name="フローチャート: 判断 425">
          <a:extLst>
            <a:ext uri="{FF2B5EF4-FFF2-40B4-BE49-F238E27FC236}">
              <a16:creationId xmlns:a16="http://schemas.microsoft.com/office/drawing/2014/main" id="{7884785D-C8E0-4255-8BF8-2D9E31F2737B}"/>
            </a:ext>
          </a:extLst>
        </xdr:cNvPr>
        <xdr:cNvSpPr/>
      </xdr:nvSpPr>
      <xdr:spPr>
        <a:xfrm>
          <a:off x="13652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427" name="フローチャート: 判断 426">
          <a:extLst>
            <a:ext uri="{FF2B5EF4-FFF2-40B4-BE49-F238E27FC236}">
              <a16:creationId xmlns:a16="http://schemas.microsoft.com/office/drawing/2014/main" id="{E014F310-83FE-4999-AC07-E7D9231DFCE5}"/>
            </a:ext>
          </a:extLst>
        </xdr:cNvPr>
        <xdr:cNvSpPr/>
      </xdr:nvSpPr>
      <xdr:spPr>
        <a:xfrm>
          <a:off x="12763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D97BF04-B10F-493F-A8AC-53D80844B33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98666D5-8215-4B56-8C59-671CC6C6B34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537938D-E91F-4193-8F91-85B57ABA28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CB5E94A-9BB9-4834-BD99-5095DABFBC6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72FE806-1C53-4B8F-9F28-5A1997C9F24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157662</xdr:rowOff>
    </xdr:from>
    <xdr:to>
      <xdr:col>85</xdr:col>
      <xdr:colOff>177800</xdr:colOff>
      <xdr:row>41</xdr:row>
      <xdr:rowOff>87812</xdr:rowOff>
    </xdr:to>
    <xdr:sp macro="" textlink="">
      <xdr:nvSpPr>
        <xdr:cNvPr id="433" name="楕円 432">
          <a:extLst>
            <a:ext uri="{FF2B5EF4-FFF2-40B4-BE49-F238E27FC236}">
              <a16:creationId xmlns:a16="http://schemas.microsoft.com/office/drawing/2014/main" id="{7575A6D4-B2B4-44C4-8BB1-38C556C0C8D8}"/>
            </a:ext>
          </a:extLst>
        </xdr:cNvPr>
        <xdr:cNvSpPr/>
      </xdr:nvSpPr>
      <xdr:spPr>
        <a:xfrm>
          <a:off x="162687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136089</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66DA9E2B-37E9-49BE-8C2F-8750CBCE2025}"/>
            </a:ext>
          </a:extLst>
        </xdr:cNvPr>
        <xdr:cNvSpPr txBox="1"/>
      </xdr:nvSpPr>
      <xdr:spPr>
        <a:xfrm>
          <a:off x="1635760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123372</xdr:rowOff>
    </xdr:from>
    <xdr:to>
      <xdr:col>81</xdr:col>
      <xdr:colOff>101600</xdr:colOff>
      <xdr:row>41</xdr:row>
      <xdr:rowOff>53522</xdr:rowOff>
    </xdr:to>
    <xdr:sp macro="" textlink="">
      <xdr:nvSpPr>
        <xdr:cNvPr id="435" name="楕円 434">
          <a:extLst>
            <a:ext uri="{FF2B5EF4-FFF2-40B4-BE49-F238E27FC236}">
              <a16:creationId xmlns:a16="http://schemas.microsoft.com/office/drawing/2014/main" id="{7953F0EE-7940-4D5D-B4ED-FB64E73FE897}"/>
            </a:ext>
          </a:extLst>
        </xdr:cNvPr>
        <xdr:cNvSpPr/>
      </xdr:nvSpPr>
      <xdr:spPr>
        <a:xfrm>
          <a:off x="1543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2722</xdr:rowOff>
    </xdr:from>
    <xdr:to>
      <xdr:col>85</xdr:col>
      <xdr:colOff>127000</xdr:colOff>
      <xdr:row>41</xdr:row>
      <xdr:rowOff>37012</xdr:rowOff>
    </xdr:to>
    <xdr:cxnSp macro="">
      <xdr:nvCxnSpPr>
        <xdr:cNvPr id="436" name="直線コネクタ 435">
          <a:extLst>
            <a:ext uri="{FF2B5EF4-FFF2-40B4-BE49-F238E27FC236}">
              <a16:creationId xmlns:a16="http://schemas.microsoft.com/office/drawing/2014/main" id="{A41E5F18-1820-4251-8432-E5FDE3E6DFC3}"/>
            </a:ext>
          </a:extLst>
        </xdr:cNvPr>
        <xdr:cNvCxnSpPr/>
      </xdr:nvCxnSpPr>
      <xdr:spPr>
        <a:xfrm>
          <a:off x="15481300" y="70321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121738</xdr:rowOff>
    </xdr:from>
    <xdr:to>
      <xdr:col>76</xdr:col>
      <xdr:colOff>165100</xdr:colOff>
      <xdr:row>41</xdr:row>
      <xdr:rowOff>51888</xdr:rowOff>
    </xdr:to>
    <xdr:sp macro="" textlink="">
      <xdr:nvSpPr>
        <xdr:cNvPr id="437" name="楕円 436">
          <a:extLst>
            <a:ext uri="{FF2B5EF4-FFF2-40B4-BE49-F238E27FC236}">
              <a16:creationId xmlns:a16="http://schemas.microsoft.com/office/drawing/2014/main" id="{08E2D340-57E1-4AE8-A2E6-98CF92C98615}"/>
            </a:ext>
          </a:extLst>
        </xdr:cNvPr>
        <xdr:cNvSpPr/>
      </xdr:nvSpPr>
      <xdr:spPr>
        <a:xfrm>
          <a:off x="14541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1088</xdr:rowOff>
    </xdr:from>
    <xdr:to>
      <xdr:col>81</xdr:col>
      <xdr:colOff>50800</xdr:colOff>
      <xdr:row>41</xdr:row>
      <xdr:rowOff>2722</xdr:rowOff>
    </xdr:to>
    <xdr:cxnSp macro="">
      <xdr:nvCxnSpPr>
        <xdr:cNvPr id="438" name="直線コネクタ 437">
          <a:extLst>
            <a:ext uri="{FF2B5EF4-FFF2-40B4-BE49-F238E27FC236}">
              <a16:creationId xmlns:a16="http://schemas.microsoft.com/office/drawing/2014/main" id="{1B7E5A28-4A9B-4BA0-B2D6-E11CD00774F0}"/>
            </a:ext>
          </a:extLst>
        </xdr:cNvPr>
        <xdr:cNvCxnSpPr/>
      </xdr:nvCxnSpPr>
      <xdr:spPr>
        <a:xfrm>
          <a:off x="14592300" y="70305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69487</xdr:rowOff>
    </xdr:from>
    <xdr:to>
      <xdr:col>72</xdr:col>
      <xdr:colOff>38100</xdr:colOff>
      <xdr:row>40</xdr:row>
      <xdr:rowOff>171087</xdr:rowOff>
    </xdr:to>
    <xdr:sp macro="" textlink="">
      <xdr:nvSpPr>
        <xdr:cNvPr id="439" name="楕円 438">
          <a:extLst>
            <a:ext uri="{FF2B5EF4-FFF2-40B4-BE49-F238E27FC236}">
              <a16:creationId xmlns:a16="http://schemas.microsoft.com/office/drawing/2014/main" id="{B10CE50E-AB8F-4D2B-9BB3-3EABB1E1B5D1}"/>
            </a:ext>
          </a:extLst>
        </xdr:cNvPr>
        <xdr:cNvSpPr/>
      </xdr:nvSpPr>
      <xdr:spPr>
        <a:xfrm>
          <a:off x="13652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120287</xdr:rowOff>
    </xdr:from>
    <xdr:to>
      <xdr:col>76</xdr:col>
      <xdr:colOff>114300</xdr:colOff>
      <xdr:row>41</xdr:row>
      <xdr:rowOff>1088</xdr:rowOff>
    </xdr:to>
    <xdr:cxnSp macro="">
      <xdr:nvCxnSpPr>
        <xdr:cNvPr id="440" name="直線コネクタ 439">
          <a:extLst>
            <a:ext uri="{FF2B5EF4-FFF2-40B4-BE49-F238E27FC236}">
              <a16:creationId xmlns:a16="http://schemas.microsoft.com/office/drawing/2014/main" id="{8DC40988-29D4-4E44-81CD-4890087C70A1}"/>
            </a:ext>
          </a:extLst>
        </xdr:cNvPr>
        <xdr:cNvCxnSpPr/>
      </xdr:nvCxnSpPr>
      <xdr:spPr>
        <a:xfrm>
          <a:off x="13703300" y="697828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165826</xdr:rowOff>
    </xdr:from>
    <xdr:to>
      <xdr:col>67</xdr:col>
      <xdr:colOff>101600</xdr:colOff>
      <xdr:row>40</xdr:row>
      <xdr:rowOff>95976</xdr:rowOff>
    </xdr:to>
    <xdr:sp macro="" textlink="">
      <xdr:nvSpPr>
        <xdr:cNvPr id="441" name="楕円 440">
          <a:extLst>
            <a:ext uri="{FF2B5EF4-FFF2-40B4-BE49-F238E27FC236}">
              <a16:creationId xmlns:a16="http://schemas.microsoft.com/office/drawing/2014/main" id="{8642E5C5-C1BE-488B-BA93-D99C31AAE58E}"/>
            </a:ext>
          </a:extLst>
        </xdr:cNvPr>
        <xdr:cNvSpPr/>
      </xdr:nvSpPr>
      <xdr:spPr>
        <a:xfrm>
          <a:off x="12763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45176</xdr:rowOff>
    </xdr:from>
    <xdr:to>
      <xdr:col>71</xdr:col>
      <xdr:colOff>177800</xdr:colOff>
      <xdr:row>40</xdr:row>
      <xdr:rowOff>120287</xdr:rowOff>
    </xdr:to>
    <xdr:cxnSp macro="">
      <xdr:nvCxnSpPr>
        <xdr:cNvPr id="442" name="直線コネクタ 441">
          <a:extLst>
            <a:ext uri="{FF2B5EF4-FFF2-40B4-BE49-F238E27FC236}">
              <a16:creationId xmlns:a16="http://schemas.microsoft.com/office/drawing/2014/main" id="{A1CB1C43-6EB7-4CF2-8E32-AD79F4BB69F9}"/>
            </a:ext>
          </a:extLst>
        </xdr:cNvPr>
        <xdr:cNvCxnSpPr/>
      </xdr:nvCxnSpPr>
      <xdr:spPr>
        <a:xfrm>
          <a:off x="12814300" y="690317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E9DA5A8B-C359-43C1-953A-9790A08276A9}"/>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5D482DAB-BD32-4C24-AD02-86BE7B015CE5}"/>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146793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3D5AF658-74B0-458D-994D-B99CF20E1C29}"/>
            </a:ext>
          </a:extLst>
        </xdr:cNvPr>
        <xdr:cNvSpPr txBox="1"/>
      </xdr:nvSpPr>
      <xdr:spPr>
        <a:xfrm>
          <a:off x="13500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8A1EB858-2597-4E9E-91B6-CA0901B8903C}"/>
            </a:ext>
          </a:extLst>
        </xdr:cNvPr>
        <xdr:cNvSpPr txBox="1"/>
      </xdr:nvSpPr>
      <xdr:spPr>
        <a:xfrm>
          <a:off x="12611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44649</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E0301136-9980-4577-99A6-3862AC5F5A23}"/>
            </a:ext>
          </a:extLst>
        </xdr:cNvPr>
        <xdr:cNvSpPr txBox="1"/>
      </xdr:nvSpPr>
      <xdr:spPr>
        <a:xfrm>
          <a:off x="15266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43015</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3F080DE8-23C4-43B5-B931-B06E6010267E}"/>
            </a:ext>
          </a:extLst>
        </xdr:cNvPr>
        <xdr:cNvSpPr txBox="1"/>
      </xdr:nvSpPr>
      <xdr:spPr>
        <a:xfrm>
          <a:off x="14389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162214</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C6D31A3-CFE6-47F1-AF67-30596A1E3C43}"/>
            </a:ext>
          </a:extLst>
        </xdr:cNvPr>
        <xdr:cNvSpPr txBox="1"/>
      </xdr:nvSpPr>
      <xdr:spPr>
        <a:xfrm>
          <a:off x="13500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87103</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858262FB-93C3-4FFC-AEB7-E5D4D8188DFD}"/>
            </a:ext>
          </a:extLst>
        </xdr:cNvPr>
        <xdr:cNvSpPr txBox="1"/>
      </xdr:nvSpPr>
      <xdr:spPr>
        <a:xfrm>
          <a:off x="12611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E6DCCF2-AA84-43EF-B33F-8DCE904BB6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4A419038-720B-42C0-B148-F78DB2C313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43FB033C-90F2-4758-A34B-F78ADD1F374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930F3980-A4AC-4C96-A428-1FD1AB7A9A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D888AF47-DD3F-4808-B3EA-5ED1692C7E4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A90D4C3A-9820-4BDE-A2A6-D2D6DB07D7B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3C259DF5-5767-42B4-9924-FA66B7CF05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FA5CAC0D-A39B-4368-B65B-07E37CBA21F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C26005AA-5C7C-40E6-8C5C-9C49BBD4A9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F91B2B7B-85C3-41C2-B3D3-908564BCC43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50F1C49E-7FC7-4DAF-B961-BB9A8EFBB28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84501808-1865-469D-A649-B5250B5E79C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F801622E-6E89-40C3-B353-9BBC6CE3456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AFF299BB-892E-4F13-9C3A-4A4FABB3484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CC6ED2CB-58B0-4179-952D-43F366F782F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23CE13BC-AAAF-40C0-A150-2FC1B7D1BE3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602105D5-FCF2-46CF-AC27-876F13E034C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EA02D1A8-D74A-455D-AB05-C3A18A787C3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6F11500F-C38F-4643-A29F-C8CF18AEBFA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2B642C62-62F5-44C7-A725-CB0EB6BB2DD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36C450F0-CA36-4D79-A412-1398A29B3CE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C98ED90D-E6FC-4D46-81A0-C2705BF59B2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4BA992E5-C5E7-4C4A-9AC8-3C33E9C672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1F7DE38B-ACEF-4361-BDD7-17D83982F18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196A1D01-E590-4D93-97BC-65538F964D7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47BD29CB-FDA8-407C-80DF-26F142617289}"/>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B0D69339-E9DE-42AB-BC12-39AF3D365181}"/>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7615337B-3465-48D1-BFF0-B367AE023095}"/>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A28FBC16-789F-43D7-ACEA-463080A0913E}"/>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2B4B5A07-7E3A-44EA-B1BA-101530DA0A1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BA7C8B6E-237F-43CA-872E-602EE8BEF0F9}"/>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25B98BD5-6B8A-494E-AC79-77ED6FDDBA81}"/>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51526</xdr:rowOff>
    </xdr:from>
    <xdr:to>
      <xdr:col>112</xdr:col>
      <xdr:colOff>38100</xdr:colOff>
      <xdr:row>39</xdr:row>
      <xdr:rowOff>153126</xdr:rowOff>
    </xdr:to>
    <xdr:sp macro="" textlink="">
      <xdr:nvSpPr>
        <xdr:cNvPr id="483" name="フローチャート: 判断 482">
          <a:extLst>
            <a:ext uri="{FF2B5EF4-FFF2-40B4-BE49-F238E27FC236}">
              <a16:creationId xmlns:a16="http://schemas.microsoft.com/office/drawing/2014/main" id="{7523A070-95C9-48DB-A235-DA33D4EF3F03}"/>
            </a:ext>
          </a:extLst>
        </xdr:cNvPr>
        <xdr:cNvSpPr/>
      </xdr:nvSpPr>
      <xdr:spPr>
        <a:xfrm>
          <a:off x="21272500" y="673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84" name="フローチャート: 判断 483">
          <a:extLst>
            <a:ext uri="{FF2B5EF4-FFF2-40B4-BE49-F238E27FC236}">
              <a16:creationId xmlns:a16="http://schemas.microsoft.com/office/drawing/2014/main" id="{1BD5275C-AD83-4A53-853D-2CD0FAEDE365}"/>
            </a:ext>
          </a:extLst>
        </xdr:cNvPr>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87449</xdr:rowOff>
    </xdr:from>
    <xdr:to>
      <xdr:col>102</xdr:col>
      <xdr:colOff>165100</xdr:colOff>
      <xdr:row>40</xdr:row>
      <xdr:rowOff>17599</xdr:rowOff>
    </xdr:to>
    <xdr:sp macro="" textlink="">
      <xdr:nvSpPr>
        <xdr:cNvPr id="485" name="フローチャート: 判断 484">
          <a:extLst>
            <a:ext uri="{FF2B5EF4-FFF2-40B4-BE49-F238E27FC236}">
              <a16:creationId xmlns:a16="http://schemas.microsoft.com/office/drawing/2014/main" id="{A53F90C7-A59C-4F93-B1F5-77E5A413C0A5}"/>
            </a:ext>
          </a:extLst>
        </xdr:cNvPr>
        <xdr:cNvSpPr/>
      </xdr:nvSpPr>
      <xdr:spPr>
        <a:xfrm>
          <a:off x="19494500" y="677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86" name="フローチャート: 判断 485">
          <a:extLst>
            <a:ext uri="{FF2B5EF4-FFF2-40B4-BE49-F238E27FC236}">
              <a16:creationId xmlns:a16="http://schemas.microsoft.com/office/drawing/2014/main" id="{C8A9CB84-A379-443A-85E9-586578D4A83B}"/>
            </a:ext>
          </a:extLst>
        </xdr:cNvPr>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17DAAEE-0246-44B2-BDB1-04FF48247C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8F3A991-39CF-461D-A464-6C856B10A2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17DE91D-8774-4A23-AD65-F867CD7AB4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6527719-1849-4B58-AA12-B8E53BDCA5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45F6F38-4E63-48C0-8D1F-90DCF9CCA1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128270</xdr:rowOff>
    </xdr:from>
    <xdr:to>
      <xdr:col>116</xdr:col>
      <xdr:colOff>114300</xdr:colOff>
      <xdr:row>42</xdr:row>
      <xdr:rowOff>58420</xdr:rowOff>
    </xdr:to>
    <xdr:sp macro="" textlink="">
      <xdr:nvSpPr>
        <xdr:cNvPr id="492" name="楕円 491">
          <a:extLst>
            <a:ext uri="{FF2B5EF4-FFF2-40B4-BE49-F238E27FC236}">
              <a16:creationId xmlns:a16="http://schemas.microsoft.com/office/drawing/2014/main" id="{F7AD0D70-7E68-4BB0-84E5-DF42D44BDB91}"/>
            </a:ext>
          </a:extLst>
        </xdr:cNvPr>
        <xdr:cNvSpPr/>
      </xdr:nvSpPr>
      <xdr:spPr>
        <a:xfrm>
          <a:off x="22110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43197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4858BCD6-2D44-4403-A3E2-B68B51B2E312}"/>
            </a:ext>
          </a:extLst>
        </xdr:cNvPr>
        <xdr:cNvSpPr txBox="1"/>
      </xdr:nvSpPr>
      <xdr:spPr>
        <a:xfrm>
          <a:off x="22199600" y="70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131535</xdr:rowOff>
    </xdr:from>
    <xdr:to>
      <xdr:col>112</xdr:col>
      <xdr:colOff>38100</xdr:colOff>
      <xdr:row>42</xdr:row>
      <xdr:rowOff>61685</xdr:rowOff>
    </xdr:to>
    <xdr:sp macro="" textlink="">
      <xdr:nvSpPr>
        <xdr:cNvPr id="494" name="楕円 493">
          <a:extLst>
            <a:ext uri="{FF2B5EF4-FFF2-40B4-BE49-F238E27FC236}">
              <a16:creationId xmlns:a16="http://schemas.microsoft.com/office/drawing/2014/main" id="{E9D7CE81-D1BB-4EEB-AFE4-38F884092776}"/>
            </a:ext>
          </a:extLst>
        </xdr:cNvPr>
        <xdr:cNvSpPr/>
      </xdr:nvSpPr>
      <xdr:spPr>
        <a:xfrm>
          <a:off x="21272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7620</xdr:rowOff>
    </xdr:from>
    <xdr:to>
      <xdr:col>116</xdr:col>
      <xdr:colOff>63500</xdr:colOff>
      <xdr:row>42</xdr:row>
      <xdr:rowOff>10885</xdr:rowOff>
    </xdr:to>
    <xdr:cxnSp macro="">
      <xdr:nvCxnSpPr>
        <xdr:cNvPr id="495" name="直線コネクタ 494">
          <a:extLst>
            <a:ext uri="{FF2B5EF4-FFF2-40B4-BE49-F238E27FC236}">
              <a16:creationId xmlns:a16="http://schemas.microsoft.com/office/drawing/2014/main" id="{06C9D01F-0F85-42F4-8279-8E2F270EE1B8}"/>
            </a:ext>
          </a:extLst>
        </xdr:cNvPr>
        <xdr:cNvCxnSpPr/>
      </xdr:nvCxnSpPr>
      <xdr:spPr>
        <a:xfrm flipV="1">
          <a:off x="21323300" y="72085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133169</xdr:rowOff>
    </xdr:from>
    <xdr:to>
      <xdr:col>107</xdr:col>
      <xdr:colOff>101600</xdr:colOff>
      <xdr:row>42</xdr:row>
      <xdr:rowOff>63319</xdr:rowOff>
    </xdr:to>
    <xdr:sp macro="" textlink="">
      <xdr:nvSpPr>
        <xdr:cNvPr id="496" name="楕円 495">
          <a:extLst>
            <a:ext uri="{FF2B5EF4-FFF2-40B4-BE49-F238E27FC236}">
              <a16:creationId xmlns:a16="http://schemas.microsoft.com/office/drawing/2014/main" id="{9A8D2B50-FA08-40B5-AAB2-91E50A80A280}"/>
            </a:ext>
          </a:extLst>
        </xdr:cNvPr>
        <xdr:cNvSpPr/>
      </xdr:nvSpPr>
      <xdr:spPr>
        <a:xfrm>
          <a:off x="20383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10885</xdr:rowOff>
    </xdr:from>
    <xdr:to>
      <xdr:col>111</xdr:col>
      <xdr:colOff>177800</xdr:colOff>
      <xdr:row>42</xdr:row>
      <xdr:rowOff>12519</xdr:rowOff>
    </xdr:to>
    <xdr:cxnSp macro="">
      <xdr:nvCxnSpPr>
        <xdr:cNvPr id="497" name="直線コネクタ 496">
          <a:extLst>
            <a:ext uri="{FF2B5EF4-FFF2-40B4-BE49-F238E27FC236}">
              <a16:creationId xmlns:a16="http://schemas.microsoft.com/office/drawing/2014/main" id="{58D8394A-3762-491E-B82F-C9D012B33484}"/>
            </a:ext>
          </a:extLst>
        </xdr:cNvPr>
        <xdr:cNvCxnSpPr/>
      </xdr:nvCxnSpPr>
      <xdr:spPr>
        <a:xfrm flipV="1">
          <a:off x="20434300" y="721178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134801</xdr:rowOff>
    </xdr:from>
    <xdr:to>
      <xdr:col>102</xdr:col>
      <xdr:colOff>165100</xdr:colOff>
      <xdr:row>42</xdr:row>
      <xdr:rowOff>64951</xdr:rowOff>
    </xdr:to>
    <xdr:sp macro="" textlink="">
      <xdr:nvSpPr>
        <xdr:cNvPr id="498" name="楕円 497">
          <a:extLst>
            <a:ext uri="{FF2B5EF4-FFF2-40B4-BE49-F238E27FC236}">
              <a16:creationId xmlns:a16="http://schemas.microsoft.com/office/drawing/2014/main" id="{52BCD538-8592-4959-8833-64CF2E4007FA}"/>
            </a:ext>
          </a:extLst>
        </xdr:cNvPr>
        <xdr:cNvSpPr/>
      </xdr:nvSpPr>
      <xdr:spPr>
        <a:xfrm>
          <a:off x="19494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12519</xdr:rowOff>
    </xdr:from>
    <xdr:to>
      <xdr:col>107</xdr:col>
      <xdr:colOff>50800</xdr:colOff>
      <xdr:row>42</xdr:row>
      <xdr:rowOff>14151</xdr:rowOff>
    </xdr:to>
    <xdr:cxnSp macro="">
      <xdr:nvCxnSpPr>
        <xdr:cNvPr id="499" name="直線コネクタ 498">
          <a:extLst>
            <a:ext uri="{FF2B5EF4-FFF2-40B4-BE49-F238E27FC236}">
              <a16:creationId xmlns:a16="http://schemas.microsoft.com/office/drawing/2014/main" id="{10527EE5-AEA0-41E1-9A3E-0F1F209F3A36}"/>
            </a:ext>
          </a:extLst>
        </xdr:cNvPr>
        <xdr:cNvCxnSpPr/>
      </xdr:nvCxnSpPr>
      <xdr:spPr>
        <a:xfrm flipV="1">
          <a:off x="19545300" y="72134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58057</xdr:rowOff>
    </xdr:from>
    <xdr:to>
      <xdr:col>98</xdr:col>
      <xdr:colOff>38100</xdr:colOff>
      <xdr:row>41</xdr:row>
      <xdr:rowOff>159657</xdr:rowOff>
    </xdr:to>
    <xdr:sp macro="" textlink="">
      <xdr:nvSpPr>
        <xdr:cNvPr id="500" name="楕円 499">
          <a:extLst>
            <a:ext uri="{FF2B5EF4-FFF2-40B4-BE49-F238E27FC236}">
              <a16:creationId xmlns:a16="http://schemas.microsoft.com/office/drawing/2014/main" id="{1DB4F034-5DA0-4118-BEEC-E4098A0BDBC1}"/>
            </a:ext>
          </a:extLst>
        </xdr:cNvPr>
        <xdr:cNvSpPr/>
      </xdr:nvSpPr>
      <xdr:spPr>
        <a:xfrm>
          <a:off x="18605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108857</xdr:rowOff>
    </xdr:from>
    <xdr:to>
      <xdr:col>102</xdr:col>
      <xdr:colOff>114300</xdr:colOff>
      <xdr:row>42</xdr:row>
      <xdr:rowOff>14151</xdr:rowOff>
    </xdr:to>
    <xdr:cxnSp macro="">
      <xdr:nvCxnSpPr>
        <xdr:cNvPr id="501" name="直線コネクタ 500">
          <a:extLst>
            <a:ext uri="{FF2B5EF4-FFF2-40B4-BE49-F238E27FC236}">
              <a16:creationId xmlns:a16="http://schemas.microsoft.com/office/drawing/2014/main" id="{FE6EF37B-9AED-4019-A059-DB61F7AD5254}"/>
            </a:ext>
          </a:extLst>
        </xdr:cNvPr>
        <xdr:cNvCxnSpPr/>
      </xdr:nvCxnSpPr>
      <xdr:spPr>
        <a:xfrm>
          <a:off x="18656300" y="713830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169653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3976ED82-0C47-4F4B-8E2F-F23CA2B9E72E}"/>
            </a:ext>
          </a:extLst>
        </xdr:cNvPr>
        <xdr:cNvSpPr txBox="1"/>
      </xdr:nvSpPr>
      <xdr:spPr>
        <a:xfrm>
          <a:off x="21075727" y="651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D9E991B7-2A32-4930-83C2-57664D9B1185}"/>
            </a:ext>
          </a:extLst>
        </xdr:cNvPr>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34126</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511DCE21-2978-49B8-BA16-ECA6A1A0DCD1}"/>
            </a:ext>
          </a:extLst>
        </xdr:cNvPr>
        <xdr:cNvSpPr txBox="1"/>
      </xdr:nvSpPr>
      <xdr:spPr>
        <a:xfrm>
          <a:off x="19310427" y="65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FA06D264-DD71-450E-8607-5321531D0EDB}"/>
            </a:ext>
          </a:extLst>
        </xdr:cNvPr>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52812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B3C8AC1-51E7-4248-BBE4-3A1046851241}"/>
            </a:ext>
          </a:extLst>
        </xdr:cNvPr>
        <xdr:cNvSpPr txBox="1"/>
      </xdr:nvSpPr>
      <xdr:spPr>
        <a:xfrm>
          <a:off x="21075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54446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22BC04A2-9A82-487A-9999-9AAAE9310D1D}"/>
            </a:ext>
          </a:extLst>
        </xdr:cNvPr>
        <xdr:cNvSpPr txBox="1"/>
      </xdr:nvSpPr>
      <xdr:spPr>
        <a:xfrm>
          <a:off x="20199427" y="725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56078</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649AA203-D85C-47E5-8A3E-3329C8E9F341}"/>
            </a:ext>
          </a:extLst>
        </xdr:cNvPr>
        <xdr:cNvSpPr txBox="1"/>
      </xdr:nvSpPr>
      <xdr:spPr>
        <a:xfrm>
          <a:off x="19310427" y="72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150784</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7FB64127-BF66-426F-8CF4-3BF89EB8B816}"/>
            </a:ext>
          </a:extLst>
        </xdr:cNvPr>
        <xdr:cNvSpPr txBox="1"/>
      </xdr:nvSpPr>
      <xdr:spPr>
        <a:xfrm>
          <a:off x="18421427" y="71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CE62FCD5-7D72-4AE2-9F6E-23687B8717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55535EED-5B15-4281-BFD8-0B6295F560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5F3A9046-731F-4B7D-8058-4D74D536BDF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3343A4C-9CAB-4B8C-9D11-E519AA4F8EE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6A13880D-EF6D-4FDE-8DB5-49F919CA6C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707D1344-F085-4CD4-BDF9-162ADEAA0E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EDFCABE1-986E-42B1-8DAD-A988F526FE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4E83AE1-7905-4A05-B8C1-106004F496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8FFB8AB0-0217-4CD9-AD91-BEF09A3D03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CD98BA3A-19CF-457E-A036-4CDF36C7A8D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6B096FA9-2287-4343-A951-A12DC3149A4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6B961A43-77F7-405D-B257-024F0B777A2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DB96FB1A-3A11-4BE8-B199-6A36851D62B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4795F3B7-401A-4C26-A434-AA58DDF3256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F8152034-5A71-482B-B04D-9A3CB9E399B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B0D8EBB3-7F60-4D76-B271-B349D2D7A73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A33FA0B7-26FB-458C-9B6E-B44B3E60D4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B76910A4-C813-4ED0-88B4-53BD6B4385A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AA72B3E2-13AE-4C84-BE5A-5C77CB90D05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856C180C-750F-4E07-A9C0-2D16D0F16C5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57281120-5ED5-4BBC-9CF2-D81A9375457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9981F222-60ED-49B4-B3F3-4CC9D09569B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531366D3-5150-47B6-99C1-E5CA3DAA149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B0010DBD-64F7-479C-98A0-22CA578E5D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F77E83D0-E8D1-4205-942C-40B426B62FE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82B82E87-CCFA-442A-9DBA-2100FBCFBFCA}"/>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D69023F0-F71B-4A34-AB67-4DCD7B25A69D}"/>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24632376-C011-45B2-91F2-C4149BE34F48}"/>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B431CAE-7730-4E6D-837A-C9FC256C03CB}"/>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98443C39-B1F5-45E1-AD2E-B90342978EE1}"/>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47BA3D9A-5C2C-4DFF-8443-B67C0B87A5B6}"/>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CB496878-11D9-4596-8125-0395171B23DE}"/>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2" name="フローチャート: 判断 541">
          <a:extLst>
            <a:ext uri="{FF2B5EF4-FFF2-40B4-BE49-F238E27FC236}">
              <a16:creationId xmlns:a16="http://schemas.microsoft.com/office/drawing/2014/main" id="{FC8EA485-1EDE-4507-9926-972150B5BEE2}"/>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3" name="フローチャート: 判断 542">
          <a:extLst>
            <a:ext uri="{FF2B5EF4-FFF2-40B4-BE49-F238E27FC236}">
              <a16:creationId xmlns:a16="http://schemas.microsoft.com/office/drawing/2014/main" id="{B91038C7-6C83-4DA1-A9B7-238BF0E171AF}"/>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4" name="フローチャート: 判断 543">
          <a:extLst>
            <a:ext uri="{FF2B5EF4-FFF2-40B4-BE49-F238E27FC236}">
              <a16:creationId xmlns:a16="http://schemas.microsoft.com/office/drawing/2014/main" id="{1181FAF2-CAF9-4102-A7EE-0A85F9EC0721}"/>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5" name="フローチャート: 判断 544">
          <a:extLst>
            <a:ext uri="{FF2B5EF4-FFF2-40B4-BE49-F238E27FC236}">
              <a16:creationId xmlns:a16="http://schemas.microsoft.com/office/drawing/2014/main" id="{C80895B4-599B-44DD-8A10-D0D010CA341E}"/>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0A770FE-FE1D-40B6-8733-6A7D7B186F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46824B7-9A3C-4712-9E70-3E67790D4E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EABC5C9-79BD-475B-A3B2-0568CF2605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3580382-6491-44F6-9D82-0AE38F8EDC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D142F6-12D6-4119-855C-26B9A1CA7CD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70031</xdr:rowOff>
    </xdr:from>
    <xdr:to>
      <xdr:col>85</xdr:col>
      <xdr:colOff>177800</xdr:colOff>
      <xdr:row>62</xdr:row>
      <xdr:rowOff>181</xdr:rowOff>
    </xdr:to>
    <xdr:sp macro="" textlink="">
      <xdr:nvSpPr>
        <xdr:cNvPr id="551" name="楕円 550">
          <a:extLst>
            <a:ext uri="{FF2B5EF4-FFF2-40B4-BE49-F238E27FC236}">
              <a16:creationId xmlns:a16="http://schemas.microsoft.com/office/drawing/2014/main" id="{F75C4D7E-06C5-451B-8440-E66F22F4871E}"/>
            </a:ext>
          </a:extLst>
        </xdr:cNvPr>
        <xdr:cNvSpPr/>
      </xdr:nvSpPr>
      <xdr:spPr>
        <a:xfrm>
          <a:off x="16268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48458</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3999C2F-6159-40F0-B93B-F9FC38AFD3C4}"/>
            </a:ext>
          </a:extLst>
        </xdr:cNvPr>
        <xdr:cNvSpPr txBox="1"/>
      </xdr:nvSpPr>
      <xdr:spPr>
        <a:xfrm>
          <a:off x="16357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101056</xdr:rowOff>
    </xdr:from>
    <xdr:to>
      <xdr:col>81</xdr:col>
      <xdr:colOff>101600</xdr:colOff>
      <xdr:row>62</xdr:row>
      <xdr:rowOff>31206</xdr:rowOff>
    </xdr:to>
    <xdr:sp macro="" textlink="">
      <xdr:nvSpPr>
        <xdr:cNvPr id="553" name="楕円 552">
          <a:extLst>
            <a:ext uri="{FF2B5EF4-FFF2-40B4-BE49-F238E27FC236}">
              <a16:creationId xmlns:a16="http://schemas.microsoft.com/office/drawing/2014/main" id="{251D0A80-A6C1-4669-AAE0-7E12FE5194D0}"/>
            </a:ext>
          </a:extLst>
        </xdr:cNvPr>
        <xdr:cNvSpPr/>
      </xdr:nvSpPr>
      <xdr:spPr>
        <a:xfrm>
          <a:off x="15430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120831</xdr:rowOff>
    </xdr:from>
    <xdr:to>
      <xdr:col>85</xdr:col>
      <xdr:colOff>127000</xdr:colOff>
      <xdr:row>61</xdr:row>
      <xdr:rowOff>151856</xdr:rowOff>
    </xdr:to>
    <xdr:cxnSp macro="">
      <xdr:nvCxnSpPr>
        <xdr:cNvPr id="554" name="直線コネクタ 553">
          <a:extLst>
            <a:ext uri="{FF2B5EF4-FFF2-40B4-BE49-F238E27FC236}">
              <a16:creationId xmlns:a16="http://schemas.microsoft.com/office/drawing/2014/main" id="{7A54E8F4-EE79-46B7-BD09-B2ACCB083D79}"/>
            </a:ext>
          </a:extLst>
        </xdr:cNvPr>
        <xdr:cNvCxnSpPr/>
      </xdr:nvCxnSpPr>
      <xdr:spPr>
        <a:xfrm flipV="1">
          <a:off x="15481300" y="105792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120650</xdr:rowOff>
    </xdr:from>
    <xdr:to>
      <xdr:col>76</xdr:col>
      <xdr:colOff>165100</xdr:colOff>
      <xdr:row>62</xdr:row>
      <xdr:rowOff>50800</xdr:rowOff>
    </xdr:to>
    <xdr:sp macro="" textlink="">
      <xdr:nvSpPr>
        <xdr:cNvPr id="555" name="楕円 554">
          <a:extLst>
            <a:ext uri="{FF2B5EF4-FFF2-40B4-BE49-F238E27FC236}">
              <a16:creationId xmlns:a16="http://schemas.microsoft.com/office/drawing/2014/main" id="{6B5290CC-04F6-47AC-9543-E3483DA5B80A}"/>
            </a:ext>
          </a:extLst>
        </xdr:cNvPr>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151856</xdr:rowOff>
    </xdr:from>
    <xdr:to>
      <xdr:col>81</xdr:col>
      <xdr:colOff>50800</xdr:colOff>
      <xdr:row>62</xdr:row>
      <xdr:rowOff>0</xdr:rowOff>
    </xdr:to>
    <xdr:cxnSp macro="">
      <xdr:nvCxnSpPr>
        <xdr:cNvPr id="556" name="直線コネクタ 555">
          <a:extLst>
            <a:ext uri="{FF2B5EF4-FFF2-40B4-BE49-F238E27FC236}">
              <a16:creationId xmlns:a16="http://schemas.microsoft.com/office/drawing/2014/main" id="{D896883E-2FF9-4993-AA71-B66237BF33DD}"/>
            </a:ext>
          </a:extLst>
        </xdr:cNvPr>
        <xdr:cNvCxnSpPr/>
      </xdr:nvCxnSpPr>
      <xdr:spPr>
        <a:xfrm flipV="1">
          <a:off x="14592300" y="10610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557" name="楕円 556">
          <a:extLst>
            <a:ext uri="{FF2B5EF4-FFF2-40B4-BE49-F238E27FC236}">
              <a16:creationId xmlns:a16="http://schemas.microsoft.com/office/drawing/2014/main" id="{CE91B3DF-9989-4731-BCB4-40E24AA54E19}"/>
            </a:ext>
          </a:extLst>
        </xdr:cNvPr>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0</xdr:rowOff>
    </xdr:to>
    <xdr:cxnSp macro="">
      <xdr:nvCxnSpPr>
        <xdr:cNvPr id="558" name="直線コネクタ 557">
          <a:extLst>
            <a:ext uri="{FF2B5EF4-FFF2-40B4-BE49-F238E27FC236}">
              <a16:creationId xmlns:a16="http://schemas.microsoft.com/office/drawing/2014/main" id="{C5A923C1-8FA9-4646-BAFB-CE4DC2FA8868}"/>
            </a:ext>
          </a:extLst>
        </xdr:cNvPr>
        <xdr:cNvCxnSpPr/>
      </xdr:nvCxnSpPr>
      <xdr:spPr>
        <a:xfrm>
          <a:off x="13703300" y="10607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48804</xdr:rowOff>
    </xdr:from>
    <xdr:to>
      <xdr:col>67</xdr:col>
      <xdr:colOff>101600</xdr:colOff>
      <xdr:row>61</xdr:row>
      <xdr:rowOff>150404</xdr:rowOff>
    </xdr:to>
    <xdr:sp macro="" textlink="">
      <xdr:nvSpPr>
        <xdr:cNvPr id="559" name="楕円 558">
          <a:extLst>
            <a:ext uri="{FF2B5EF4-FFF2-40B4-BE49-F238E27FC236}">
              <a16:creationId xmlns:a16="http://schemas.microsoft.com/office/drawing/2014/main" id="{FD068C66-231E-4296-B02F-E7D5B4268EB2}"/>
            </a:ext>
          </a:extLst>
        </xdr:cNvPr>
        <xdr:cNvSpPr/>
      </xdr:nvSpPr>
      <xdr:spPr>
        <a:xfrm>
          <a:off x="12763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99604</xdr:rowOff>
    </xdr:from>
    <xdr:to>
      <xdr:col>71</xdr:col>
      <xdr:colOff>177800</xdr:colOff>
      <xdr:row>61</xdr:row>
      <xdr:rowOff>148590</xdr:rowOff>
    </xdr:to>
    <xdr:cxnSp macro="">
      <xdr:nvCxnSpPr>
        <xdr:cNvPr id="560" name="直線コネクタ 559">
          <a:extLst>
            <a:ext uri="{FF2B5EF4-FFF2-40B4-BE49-F238E27FC236}">
              <a16:creationId xmlns:a16="http://schemas.microsoft.com/office/drawing/2014/main" id="{2AF8C909-1F06-43D4-88F3-506B6E7153C8}"/>
            </a:ext>
          </a:extLst>
        </xdr:cNvPr>
        <xdr:cNvCxnSpPr/>
      </xdr:nvCxnSpPr>
      <xdr:spPr>
        <a:xfrm>
          <a:off x="12814300" y="1055805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61" name="n_1aveValue【学校施設】&#10;有形固定資産減価償却率">
          <a:extLst>
            <a:ext uri="{FF2B5EF4-FFF2-40B4-BE49-F238E27FC236}">
              <a16:creationId xmlns:a16="http://schemas.microsoft.com/office/drawing/2014/main" id="{5172EE7B-9DF6-48FF-B2F1-BDA6AC9867EB}"/>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62" name="n_2aveValue【学校施設】&#10;有形固定資産減価償却率">
          <a:extLst>
            <a:ext uri="{FF2B5EF4-FFF2-40B4-BE49-F238E27FC236}">
              <a16:creationId xmlns:a16="http://schemas.microsoft.com/office/drawing/2014/main" id="{0EE28EBF-4FE1-4A9A-ADA2-A14A38EC6C23}"/>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3" name="n_3aveValue【学校施設】&#10;有形固定資産減価償却率">
          <a:extLst>
            <a:ext uri="{FF2B5EF4-FFF2-40B4-BE49-F238E27FC236}">
              <a16:creationId xmlns:a16="http://schemas.microsoft.com/office/drawing/2014/main" id="{C53B05C7-6DD7-4C30-871D-9DD432E772A6}"/>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4" name="n_4aveValue【学校施設】&#10;有形固定資産減価償却率">
          <a:extLst>
            <a:ext uri="{FF2B5EF4-FFF2-40B4-BE49-F238E27FC236}">
              <a16:creationId xmlns:a16="http://schemas.microsoft.com/office/drawing/2014/main" id="{E5AF57C6-1C3C-441C-AE68-1CF117152365}"/>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22333</xdr:rowOff>
    </xdr:from>
    <xdr:ext cx="405111" cy="259045"/>
    <xdr:sp macro="" textlink="">
      <xdr:nvSpPr>
        <xdr:cNvPr id="565" name="n_1mainValue【学校施設】&#10;有形固定資産減価償却率">
          <a:extLst>
            <a:ext uri="{FF2B5EF4-FFF2-40B4-BE49-F238E27FC236}">
              <a16:creationId xmlns:a16="http://schemas.microsoft.com/office/drawing/2014/main" id="{090074CD-3086-4B59-B42E-DDEFB9FCF916}"/>
            </a:ext>
          </a:extLst>
        </xdr:cNvPr>
        <xdr:cNvSpPr txBox="1"/>
      </xdr:nvSpPr>
      <xdr:spPr>
        <a:xfrm>
          <a:off x="152660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566" name="n_2mainValue【学校施設】&#10;有形固定資産減価償却率">
          <a:extLst>
            <a:ext uri="{FF2B5EF4-FFF2-40B4-BE49-F238E27FC236}">
              <a16:creationId xmlns:a16="http://schemas.microsoft.com/office/drawing/2014/main" id="{3F5EF77B-59A1-4188-B88D-DDC6A2FD745C}"/>
            </a:ext>
          </a:extLst>
        </xdr:cNvPr>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567" name="n_3mainValue【学校施設】&#10;有形固定資産減価償却率">
          <a:extLst>
            <a:ext uri="{FF2B5EF4-FFF2-40B4-BE49-F238E27FC236}">
              <a16:creationId xmlns:a16="http://schemas.microsoft.com/office/drawing/2014/main" id="{8A8166F5-FE94-40B0-A51C-8AD25079AF45}"/>
            </a:ext>
          </a:extLst>
        </xdr:cNvPr>
        <xdr:cNvSpPr txBox="1"/>
      </xdr:nvSpPr>
      <xdr:spPr>
        <a:xfrm>
          <a:off x="13500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141531</xdr:rowOff>
    </xdr:from>
    <xdr:ext cx="405111" cy="259045"/>
    <xdr:sp macro="" textlink="">
      <xdr:nvSpPr>
        <xdr:cNvPr id="568" name="n_4mainValue【学校施設】&#10;有形固定資産減価償却率">
          <a:extLst>
            <a:ext uri="{FF2B5EF4-FFF2-40B4-BE49-F238E27FC236}">
              <a16:creationId xmlns:a16="http://schemas.microsoft.com/office/drawing/2014/main" id="{0C00B534-A7B6-4B42-9AE9-3579641364FC}"/>
            </a:ext>
          </a:extLst>
        </xdr:cNvPr>
        <xdr:cNvSpPr txBox="1"/>
      </xdr:nvSpPr>
      <xdr:spPr>
        <a:xfrm>
          <a:off x="12611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22403A2-9A9A-4220-A660-039ABDF5FB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3D3C2B10-57A3-4A42-9F4D-0446A5AF84F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2415C42-E481-41CE-83A1-2B2B34D86C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114F6353-D4BD-4FA3-980E-3E0465A4F61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4F853886-5612-47FC-8824-9A7B688B2E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DBC5BD79-053B-49FE-9497-946BEA199F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D6FF5D4E-B8B6-47D9-90E6-0AE9FA75AAD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CE1DE07A-C25E-4615-8E8B-BFD3E00B996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1CF828C0-1F94-4B01-8F6E-E107066094B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39C44B2-E9B5-4D62-A373-4D2C4A21038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9CFE6B2B-3806-4A1F-9241-00E747FB5B5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1603C371-9BCD-42CA-9051-0FA609F8359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6A0A553B-6C3E-4A9D-BB8C-363503C82EF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17D1B94F-C1F0-4E37-989A-F6B1AA64E342}"/>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F8AF09A7-55EB-4DC6-ABFA-B1C50CF375F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B12324F3-6FD7-41DA-8BE5-486288A4CDE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B13D4633-438A-4849-BDD6-CF5A7EA9076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9451491B-A896-4AF9-B511-337F5DC2E9D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A2442AEB-03D6-4F27-8783-CF2F21ADD90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25F5E0FF-4A8F-416C-9DFA-00156024457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D9C66E21-62CD-44E7-9C30-F71EF8A571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B9FB6138-8CC2-4F0A-8C78-018AA62540F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2C14D9F0-615A-47C5-AD03-4470699CB98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FC59B497-340E-4C50-A051-BD3FC4F67ACB}"/>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1089F1A9-AFF7-4A37-B663-AE6A7EF646BE}"/>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1E9A8E76-0CD8-40A0-AA24-E01ECA8BDA95}"/>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BC01E834-21C8-4456-9911-133ECAFE0287}"/>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048B4C8B-D703-417C-A30A-F6EC09DE100B}"/>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7CC597A7-978C-4896-98DB-C0939F0B1C66}"/>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20505963-27B5-4A16-BFF5-70770E330EFC}"/>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109639</xdr:rowOff>
    </xdr:from>
    <xdr:to>
      <xdr:col>112</xdr:col>
      <xdr:colOff>38100</xdr:colOff>
      <xdr:row>64</xdr:row>
      <xdr:rowOff>39789</xdr:rowOff>
    </xdr:to>
    <xdr:sp macro="" textlink="">
      <xdr:nvSpPr>
        <xdr:cNvPr id="599" name="フローチャート: 判断 598">
          <a:extLst>
            <a:ext uri="{FF2B5EF4-FFF2-40B4-BE49-F238E27FC236}">
              <a16:creationId xmlns:a16="http://schemas.microsoft.com/office/drawing/2014/main" id="{382F162A-1A49-4705-9E0D-C7E15E06DA15}"/>
            </a:ext>
          </a:extLst>
        </xdr:cNvPr>
        <xdr:cNvSpPr/>
      </xdr:nvSpPr>
      <xdr:spPr>
        <a:xfrm>
          <a:off x="21272500" y="1091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111887</xdr:rowOff>
    </xdr:from>
    <xdr:to>
      <xdr:col>107</xdr:col>
      <xdr:colOff>101600</xdr:colOff>
      <xdr:row>64</xdr:row>
      <xdr:rowOff>42037</xdr:rowOff>
    </xdr:to>
    <xdr:sp macro="" textlink="">
      <xdr:nvSpPr>
        <xdr:cNvPr id="600" name="フローチャート: 判断 599">
          <a:extLst>
            <a:ext uri="{FF2B5EF4-FFF2-40B4-BE49-F238E27FC236}">
              <a16:creationId xmlns:a16="http://schemas.microsoft.com/office/drawing/2014/main" id="{54513D17-E5DB-409C-AC6E-F2266C9B30F1}"/>
            </a:ext>
          </a:extLst>
        </xdr:cNvPr>
        <xdr:cNvSpPr/>
      </xdr:nvSpPr>
      <xdr:spPr>
        <a:xfrm>
          <a:off x="20383500" y="109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114097</xdr:rowOff>
    </xdr:from>
    <xdr:to>
      <xdr:col>102</xdr:col>
      <xdr:colOff>165100</xdr:colOff>
      <xdr:row>64</xdr:row>
      <xdr:rowOff>44247</xdr:rowOff>
    </xdr:to>
    <xdr:sp macro="" textlink="">
      <xdr:nvSpPr>
        <xdr:cNvPr id="601" name="フローチャート: 判断 600">
          <a:extLst>
            <a:ext uri="{FF2B5EF4-FFF2-40B4-BE49-F238E27FC236}">
              <a16:creationId xmlns:a16="http://schemas.microsoft.com/office/drawing/2014/main" id="{40B40457-FC60-4301-B0B6-47C5C9E6B344}"/>
            </a:ext>
          </a:extLst>
        </xdr:cNvPr>
        <xdr:cNvSpPr/>
      </xdr:nvSpPr>
      <xdr:spPr>
        <a:xfrm>
          <a:off x="19494500" y="1091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113526</xdr:rowOff>
    </xdr:from>
    <xdr:to>
      <xdr:col>98</xdr:col>
      <xdr:colOff>38100</xdr:colOff>
      <xdr:row>64</xdr:row>
      <xdr:rowOff>43676</xdr:rowOff>
    </xdr:to>
    <xdr:sp macro="" textlink="">
      <xdr:nvSpPr>
        <xdr:cNvPr id="602" name="フローチャート: 判断 601">
          <a:extLst>
            <a:ext uri="{FF2B5EF4-FFF2-40B4-BE49-F238E27FC236}">
              <a16:creationId xmlns:a16="http://schemas.microsoft.com/office/drawing/2014/main" id="{534CEB61-6843-43DB-8254-08531D464AAB}"/>
            </a:ext>
          </a:extLst>
        </xdr:cNvPr>
        <xdr:cNvSpPr/>
      </xdr:nvSpPr>
      <xdr:spPr>
        <a:xfrm>
          <a:off x="18605500" y="109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F7068E5-7534-4B33-9A5F-4610B509B2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B452973-5C88-4016-B733-8B18B951C33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D4DA5EE-CD7D-4A78-A455-D080B94A832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F3BB8F9-13EA-4910-A79C-6E5B58739F5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E951F68-A547-4524-AD0B-DB2C3B0031C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95694</xdr:rowOff>
    </xdr:from>
    <xdr:to>
      <xdr:col>116</xdr:col>
      <xdr:colOff>114300</xdr:colOff>
      <xdr:row>64</xdr:row>
      <xdr:rowOff>25844</xdr:rowOff>
    </xdr:to>
    <xdr:sp macro="" textlink="">
      <xdr:nvSpPr>
        <xdr:cNvPr id="608" name="楕円 607">
          <a:extLst>
            <a:ext uri="{FF2B5EF4-FFF2-40B4-BE49-F238E27FC236}">
              <a16:creationId xmlns:a16="http://schemas.microsoft.com/office/drawing/2014/main" id="{2A333E5C-CD4A-4925-AD4F-65F5D4F6A153}"/>
            </a:ext>
          </a:extLst>
        </xdr:cNvPr>
        <xdr:cNvSpPr/>
      </xdr:nvSpPr>
      <xdr:spPr>
        <a:xfrm>
          <a:off x="22110700" y="1089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54804</xdr:rowOff>
    </xdr:from>
    <xdr:ext cx="469744" cy="259045"/>
    <xdr:sp macro="" textlink="">
      <xdr:nvSpPr>
        <xdr:cNvPr id="609" name="【学校施設】&#10;一人当たり面積該当値テキスト">
          <a:extLst>
            <a:ext uri="{FF2B5EF4-FFF2-40B4-BE49-F238E27FC236}">
              <a16:creationId xmlns:a16="http://schemas.microsoft.com/office/drawing/2014/main" id="{D5E54334-5BE4-4F7D-8EF9-9F5165604C9F}"/>
            </a:ext>
          </a:extLst>
        </xdr:cNvPr>
        <xdr:cNvSpPr txBox="1"/>
      </xdr:nvSpPr>
      <xdr:spPr>
        <a:xfrm>
          <a:off x="22199600" y="1085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99199</xdr:rowOff>
    </xdr:from>
    <xdr:to>
      <xdr:col>112</xdr:col>
      <xdr:colOff>38100</xdr:colOff>
      <xdr:row>64</xdr:row>
      <xdr:rowOff>29349</xdr:rowOff>
    </xdr:to>
    <xdr:sp macro="" textlink="">
      <xdr:nvSpPr>
        <xdr:cNvPr id="610" name="楕円 609">
          <a:extLst>
            <a:ext uri="{FF2B5EF4-FFF2-40B4-BE49-F238E27FC236}">
              <a16:creationId xmlns:a16="http://schemas.microsoft.com/office/drawing/2014/main" id="{327054AE-087C-46DD-8D03-C60FD8C68318}"/>
            </a:ext>
          </a:extLst>
        </xdr:cNvPr>
        <xdr:cNvSpPr/>
      </xdr:nvSpPr>
      <xdr:spPr>
        <a:xfrm>
          <a:off x="21272500" y="109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146494</xdr:rowOff>
    </xdr:from>
    <xdr:to>
      <xdr:col>116</xdr:col>
      <xdr:colOff>63500</xdr:colOff>
      <xdr:row>63</xdr:row>
      <xdr:rowOff>149999</xdr:rowOff>
    </xdr:to>
    <xdr:cxnSp macro="">
      <xdr:nvCxnSpPr>
        <xdr:cNvPr id="611" name="直線コネクタ 610">
          <a:extLst>
            <a:ext uri="{FF2B5EF4-FFF2-40B4-BE49-F238E27FC236}">
              <a16:creationId xmlns:a16="http://schemas.microsoft.com/office/drawing/2014/main" id="{6F908F01-AC4C-4728-B724-71F44089D18E}"/>
            </a:ext>
          </a:extLst>
        </xdr:cNvPr>
        <xdr:cNvCxnSpPr/>
      </xdr:nvCxnSpPr>
      <xdr:spPr>
        <a:xfrm flipV="1">
          <a:off x="21323300" y="10947844"/>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96913</xdr:rowOff>
    </xdr:from>
    <xdr:to>
      <xdr:col>107</xdr:col>
      <xdr:colOff>101600</xdr:colOff>
      <xdr:row>64</xdr:row>
      <xdr:rowOff>27063</xdr:rowOff>
    </xdr:to>
    <xdr:sp macro="" textlink="">
      <xdr:nvSpPr>
        <xdr:cNvPr id="612" name="楕円 611">
          <a:extLst>
            <a:ext uri="{FF2B5EF4-FFF2-40B4-BE49-F238E27FC236}">
              <a16:creationId xmlns:a16="http://schemas.microsoft.com/office/drawing/2014/main" id="{EB1F2C35-216A-41A3-8AAF-6599CDD9CFBA}"/>
            </a:ext>
          </a:extLst>
        </xdr:cNvPr>
        <xdr:cNvSpPr/>
      </xdr:nvSpPr>
      <xdr:spPr>
        <a:xfrm>
          <a:off x="20383500" y="108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147713</xdr:rowOff>
    </xdr:from>
    <xdr:to>
      <xdr:col>111</xdr:col>
      <xdr:colOff>177800</xdr:colOff>
      <xdr:row>63</xdr:row>
      <xdr:rowOff>149999</xdr:rowOff>
    </xdr:to>
    <xdr:cxnSp macro="">
      <xdr:nvCxnSpPr>
        <xdr:cNvPr id="613" name="直線コネクタ 612">
          <a:extLst>
            <a:ext uri="{FF2B5EF4-FFF2-40B4-BE49-F238E27FC236}">
              <a16:creationId xmlns:a16="http://schemas.microsoft.com/office/drawing/2014/main" id="{D60F7EED-4127-4C93-9BD0-E06C60D25A20}"/>
            </a:ext>
          </a:extLst>
        </xdr:cNvPr>
        <xdr:cNvCxnSpPr/>
      </xdr:nvCxnSpPr>
      <xdr:spPr>
        <a:xfrm>
          <a:off x="20434300" y="1094906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99581</xdr:rowOff>
    </xdr:from>
    <xdr:to>
      <xdr:col>102</xdr:col>
      <xdr:colOff>165100</xdr:colOff>
      <xdr:row>64</xdr:row>
      <xdr:rowOff>29731</xdr:rowOff>
    </xdr:to>
    <xdr:sp macro="" textlink="">
      <xdr:nvSpPr>
        <xdr:cNvPr id="614" name="楕円 613">
          <a:extLst>
            <a:ext uri="{FF2B5EF4-FFF2-40B4-BE49-F238E27FC236}">
              <a16:creationId xmlns:a16="http://schemas.microsoft.com/office/drawing/2014/main" id="{AD330894-A3D9-4B2E-BB7F-1E551139CB0D}"/>
            </a:ext>
          </a:extLst>
        </xdr:cNvPr>
        <xdr:cNvSpPr/>
      </xdr:nvSpPr>
      <xdr:spPr>
        <a:xfrm>
          <a:off x="19494500" y="109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147713</xdr:rowOff>
    </xdr:from>
    <xdr:to>
      <xdr:col>107</xdr:col>
      <xdr:colOff>50800</xdr:colOff>
      <xdr:row>63</xdr:row>
      <xdr:rowOff>150381</xdr:rowOff>
    </xdr:to>
    <xdr:cxnSp macro="">
      <xdr:nvCxnSpPr>
        <xdr:cNvPr id="615" name="直線コネクタ 614">
          <a:extLst>
            <a:ext uri="{FF2B5EF4-FFF2-40B4-BE49-F238E27FC236}">
              <a16:creationId xmlns:a16="http://schemas.microsoft.com/office/drawing/2014/main" id="{EDCF1AAC-0E20-438E-8DAC-4D85D343219F}"/>
            </a:ext>
          </a:extLst>
        </xdr:cNvPr>
        <xdr:cNvCxnSpPr/>
      </xdr:nvCxnSpPr>
      <xdr:spPr>
        <a:xfrm flipV="1">
          <a:off x="19545300" y="10949063"/>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101447</xdr:rowOff>
    </xdr:from>
    <xdr:to>
      <xdr:col>98</xdr:col>
      <xdr:colOff>38100</xdr:colOff>
      <xdr:row>64</xdr:row>
      <xdr:rowOff>31597</xdr:rowOff>
    </xdr:to>
    <xdr:sp macro="" textlink="">
      <xdr:nvSpPr>
        <xdr:cNvPr id="616" name="楕円 615">
          <a:extLst>
            <a:ext uri="{FF2B5EF4-FFF2-40B4-BE49-F238E27FC236}">
              <a16:creationId xmlns:a16="http://schemas.microsoft.com/office/drawing/2014/main" id="{34EC040A-288E-43CF-82ED-E63DC4CE8D4C}"/>
            </a:ext>
          </a:extLst>
        </xdr:cNvPr>
        <xdr:cNvSpPr/>
      </xdr:nvSpPr>
      <xdr:spPr>
        <a:xfrm>
          <a:off x="18605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150381</xdr:rowOff>
    </xdr:from>
    <xdr:to>
      <xdr:col>102</xdr:col>
      <xdr:colOff>114300</xdr:colOff>
      <xdr:row>63</xdr:row>
      <xdr:rowOff>152247</xdr:rowOff>
    </xdr:to>
    <xdr:cxnSp macro="">
      <xdr:nvCxnSpPr>
        <xdr:cNvPr id="617" name="直線コネクタ 616">
          <a:extLst>
            <a:ext uri="{FF2B5EF4-FFF2-40B4-BE49-F238E27FC236}">
              <a16:creationId xmlns:a16="http://schemas.microsoft.com/office/drawing/2014/main" id="{36C46559-9F50-441A-BC72-38A6EDC12347}"/>
            </a:ext>
          </a:extLst>
        </xdr:cNvPr>
        <xdr:cNvCxnSpPr/>
      </xdr:nvCxnSpPr>
      <xdr:spPr>
        <a:xfrm flipV="1">
          <a:off x="18656300" y="1095173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30916</xdr:rowOff>
    </xdr:from>
    <xdr:ext cx="469744" cy="259045"/>
    <xdr:sp macro="" textlink="">
      <xdr:nvSpPr>
        <xdr:cNvPr id="618" name="n_1aveValue【学校施設】&#10;一人当たり面積">
          <a:extLst>
            <a:ext uri="{FF2B5EF4-FFF2-40B4-BE49-F238E27FC236}">
              <a16:creationId xmlns:a16="http://schemas.microsoft.com/office/drawing/2014/main" id="{DC8C67F9-E986-46CF-BFA4-553C02F0C0A7}"/>
            </a:ext>
          </a:extLst>
        </xdr:cNvPr>
        <xdr:cNvSpPr txBox="1"/>
      </xdr:nvSpPr>
      <xdr:spPr>
        <a:xfrm>
          <a:off x="21075727" y="1100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33164</xdr:rowOff>
    </xdr:from>
    <xdr:ext cx="469744" cy="259045"/>
    <xdr:sp macro="" textlink="">
      <xdr:nvSpPr>
        <xdr:cNvPr id="619" name="n_2aveValue【学校施設】&#10;一人当たり面積">
          <a:extLst>
            <a:ext uri="{FF2B5EF4-FFF2-40B4-BE49-F238E27FC236}">
              <a16:creationId xmlns:a16="http://schemas.microsoft.com/office/drawing/2014/main" id="{153431D5-FB29-4CE9-9B8F-B7E5156F8644}"/>
            </a:ext>
          </a:extLst>
        </xdr:cNvPr>
        <xdr:cNvSpPr txBox="1"/>
      </xdr:nvSpPr>
      <xdr:spPr>
        <a:xfrm>
          <a:off x="20199427" y="110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35374</xdr:rowOff>
    </xdr:from>
    <xdr:ext cx="469744" cy="259045"/>
    <xdr:sp macro="" textlink="">
      <xdr:nvSpPr>
        <xdr:cNvPr id="620" name="n_3aveValue【学校施設】&#10;一人当たり面積">
          <a:extLst>
            <a:ext uri="{FF2B5EF4-FFF2-40B4-BE49-F238E27FC236}">
              <a16:creationId xmlns:a16="http://schemas.microsoft.com/office/drawing/2014/main" id="{CBD48A07-7830-4E21-BAD8-6DB9F848254E}"/>
            </a:ext>
          </a:extLst>
        </xdr:cNvPr>
        <xdr:cNvSpPr txBox="1"/>
      </xdr:nvSpPr>
      <xdr:spPr>
        <a:xfrm>
          <a:off x="19310427" y="1100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34803</xdr:rowOff>
    </xdr:from>
    <xdr:ext cx="469744" cy="259045"/>
    <xdr:sp macro="" textlink="">
      <xdr:nvSpPr>
        <xdr:cNvPr id="621" name="n_4aveValue【学校施設】&#10;一人当たり面積">
          <a:extLst>
            <a:ext uri="{FF2B5EF4-FFF2-40B4-BE49-F238E27FC236}">
              <a16:creationId xmlns:a16="http://schemas.microsoft.com/office/drawing/2014/main" id="{EE767234-A1FC-4F3A-8AA0-5755861E5875}"/>
            </a:ext>
          </a:extLst>
        </xdr:cNvPr>
        <xdr:cNvSpPr txBox="1"/>
      </xdr:nvSpPr>
      <xdr:spPr>
        <a:xfrm>
          <a:off x="18421427" y="1100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45876</xdr:rowOff>
    </xdr:from>
    <xdr:ext cx="469744" cy="259045"/>
    <xdr:sp macro="" textlink="">
      <xdr:nvSpPr>
        <xdr:cNvPr id="622" name="n_1mainValue【学校施設】&#10;一人当たり面積">
          <a:extLst>
            <a:ext uri="{FF2B5EF4-FFF2-40B4-BE49-F238E27FC236}">
              <a16:creationId xmlns:a16="http://schemas.microsoft.com/office/drawing/2014/main" id="{0010E6FB-256A-43F7-BF8B-1CD0D244B79D}"/>
            </a:ext>
          </a:extLst>
        </xdr:cNvPr>
        <xdr:cNvSpPr txBox="1"/>
      </xdr:nvSpPr>
      <xdr:spPr>
        <a:xfrm>
          <a:off x="21075727" y="1067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43590</xdr:rowOff>
    </xdr:from>
    <xdr:ext cx="469744" cy="259045"/>
    <xdr:sp macro="" textlink="">
      <xdr:nvSpPr>
        <xdr:cNvPr id="623" name="n_2mainValue【学校施設】&#10;一人当たり面積">
          <a:extLst>
            <a:ext uri="{FF2B5EF4-FFF2-40B4-BE49-F238E27FC236}">
              <a16:creationId xmlns:a16="http://schemas.microsoft.com/office/drawing/2014/main" id="{96853FD4-FD66-488D-86DC-4F49B7FF6D80}"/>
            </a:ext>
          </a:extLst>
        </xdr:cNvPr>
        <xdr:cNvSpPr txBox="1"/>
      </xdr:nvSpPr>
      <xdr:spPr>
        <a:xfrm>
          <a:off x="20199427" y="106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46258</xdr:rowOff>
    </xdr:from>
    <xdr:ext cx="469744" cy="259045"/>
    <xdr:sp macro="" textlink="">
      <xdr:nvSpPr>
        <xdr:cNvPr id="624" name="n_3mainValue【学校施設】&#10;一人当たり面積">
          <a:extLst>
            <a:ext uri="{FF2B5EF4-FFF2-40B4-BE49-F238E27FC236}">
              <a16:creationId xmlns:a16="http://schemas.microsoft.com/office/drawing/2014/main" id="{EA85C848-5E21-41E3-8D71-8E7882D9D059}"/>
            </a:ext>
          </a:extLst>
        </xdr:cNvPr>
        <xdr:cNvSpPr txBox="1"/>
      </xdr:nvSpPr>
      <xdr:spPr>
        <a:xfrm>
          <a:off x="19310427" y="106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48124</xdr:rowOff>
    </xdr:from>
    <xdr:ext cx="469744" cy="259045"/>
    <xdr:sp macro="" textlink="">
      <xdr:nvSpPr>
        <xdr:cNvPr id="625" name="n_4mainValue【学校施設】&#10;一人当たり面積">
          <a:extLst>
            <a:ext uri="{FF2B5EF4-FFF2-40B4-BE49-F238E27FC236}">
              <a16:creationId xmlns:a16="http://schemas.microsoft.com/office/drawing/2014/main" id="{B0709BA0-1F66-4504-9724-A8B05F08142A}"/>
            </a:ext>
          </a:extLst>
        </xdr:cNvPr>
        <xdr:cNvSpPr txBox="1"/>
      </xdr:nvSpPr>
      <xdr:spPr>
        <a:xfrm>
          <a:off x="18421427" y="1067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F797EDED-9332-46B2-95B6-1077718C8C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7C420BB2-36B1-4166-9E43-DA3FBAEB63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EFB70632-5E68-49FC-B3B2-03B31F2711A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55D563C4-A5D0-472E-B78B-231227043D1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49250332-4956-4221-91A4-9D233B9309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2DCBB87-C1DB-4FC8-A03D-0F5E5FDE21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DB209F4-BD0E-4D2D-8FEB-29F9C89DEB4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9997FFB9-C395-4EC7-B183-65ECBC6E91D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A382A1C5-ED2E-4B62-BF1B-1179E59D3C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8DCF79EC-C5D7-4F6C-9509-E0B2146492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B59A7272-0359-4609-ADEE-BF8FC7D3175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BCB74F9F-F589-4CAA-B947-530AD79805C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557A9A52-8308-4EB7-8C80-ABFB10F28CC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ED0A120E-02F6-4DF9-8917-22B8BF2DC2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B616F620-5C44-4559-96A6-591FC03A27A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86B5E8F9-E3E5-4201-89DC-514BA213805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59521611-243A-486D-BCB6-A0F009A8BE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BE03F25A-7FC4-497F-8CD9-349DA79274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3D713E3D-10B9-4510-BB84-9A11248604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7DB568BB-3E9B-4CC7-9C70-2B058E476C2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5B82DE8C-C9B8-4D00-865E-4D1B98008B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261092E3-F55B-4463-8F74-4F90C1F9864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C6C250C0-0F7C-44FC-B9EC-57E40F6992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637A6C6D-3998-418A-92ED-A8A3D0F7D90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DA0B2FCD-1209-4FC4-8096-88DE8FCDE9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FEDCD1B4-226A-42A7-8DC0-01CA1CCA1E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7270A1B6-22EB-4402-BB6A-63981DD1999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2D1A4A94-023F-4ACD-8C64-F54D841A34B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348B17A3-AF09-4A1B-9237-40B0BD39E17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A96F2FB5-500A-4F9F-ACCD-AB4A2C43972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CBCCD4CF-B21E-4749-9D13-9F57C069EEF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E720FD0F-4F87-4906-AFDB-98E41D5EA64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9745C288-7215-438B-A02E-7EF53902DCB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70400344-B3C7-45FA-B2E0-D1B20E8B182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877991E7-81F4-4AD6-9247-E7666533F6A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59826CD2-BB18-4A0C-BFD4-6AB9FC1E133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BFD97652-BB36-4630-8AC8-FDD72F35127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329DCD5F-4AB6-40E8-8F4C-664ABE2796D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9E3604DB-1662-412D-AB00-124AFDF70A9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750ED6C1-DFDF-4921-97A3-FFC45568B1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396EA263-518E-4E7B-8E44-E9BA116B9B79}"/>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8EF22772-445F-4B2B-B0CA-BE64FCC939E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6B47701E-19DC-40FE-B495-50EC4E8D994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A8DD4127-8F68-47F7-B03E-92E6F952C03F}"/>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8B0227DD-6C29-4EDF-BADD-2C415A25F247}"/>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A89FCFE2-17B1-4855-9E07-FA9E56429805}"/>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D21AF592-EF69-4E27-9ACC-DBF7F478DD49}"/>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73" name="フローチャート: 判断 672">
          <a:extLst>
            <a:ext uri="{FF2B5EF4-FFF2-40B4-BE49-F238E27FC236}">
              <a16:creationId xmlns:a16="http://schemas.microsoft.com/office/drawing/2014/main" id="{D2D9E332-B6BF-42D0-AACE-D3C6F4A95DE7}"/>
            </a:ext>
          </a:extLst>
        </xdr:cNvPr>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34925</xdr:rowOff>
    </xdr:from>
    <xdr:to>
      <xdr:col>76</xdr:col>
      <xdr:colOff>165100</xdr:colOff>
      <xdr:row>105</xdr:row>
      <xdr:rowOff>136525</xdr:rowOff>
    </xdr:to>
    <xdr:sp macro="" textlink="">
      <xdr:nvSpPr>
        <xdr:cNvPr id="674" name="フローチャート: 判断 673">
          <a:extLst>
            <a:ext uri="{FF2B5EF4-FFF2-40B4-BE49-F238E27FC236}">
              <a16:creationId xmlns:a16="http://schemas.microsoft.com/office/drawing/2014/main" id="{5FE999A8-7E4C-43CF-9B94-DC1C4C5019AC}"/>
            </a:ext>
          </a:extLst>
        </xdr:cNvPr>
        <xdr:cNvSpPr/>
      </xdr:nvSpPr>
      <xdr:spPr>
        <a:xfrm>
          <a:off x="14541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675" name="フローチャート: 判断 674">
          <a:extLst>
            <a:ext uri="{FF2B5EF4-FFF2-40B4-BE49-F238E27FC236}">
              <a16:creationId xmlns:a16="http://schemas.microsoft.com/office/drawing/2014/main" id="{F2FCD0B0-613B-43C2-9EE5-D97EF6CCD68D}"/>
            </a:ext>
          </a:extLst>
        </xdr:cNvPr>
        <xdr:cNvSpPr/>
      </xdr:nvSpPr>
      <xdr:spPr>
        <a:xfrm>
          <a:off x="13652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156845</xdr:rowOff>
    </xdr:from>
    <xdr:to>
      <xdr:col>67</xdr:col>
      <xdr:colOff>101600</xdr:colOff>
      <xdr:row>105</xdr:row>
      <xdr:rowOff>86995</xdr:rowOff>
    </xdr:to>
    <xdr:sp macro="" textlink="">
      <xdr:nvSpPr>
        <xdr:cNvPr id="676" name="フローチャート: 判断 675">
          <a:extLst>
            <a:ext uri="{FF2B5EF4-FFF2-40B4-BE49-F238E27FC236}">
              <a16:creationId xmlns:a16="http://schemas.microsoft.com/office/drawing/2014/main" id="{6C389D21-1C2F-4BD0-ACCF-0EDB8DB2F74C}"/>
            </a:ext>
          </a:extLst>
        </xdr:cNvPr>
        <xdr:cNvSpPr/>
      </xdr:nvSpPr>
      <xdr:spPr>
        <a:xfrm>
          <a:off x="12763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B4222AB-679D-4B7A-A496-3AB40EF9C9F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36C3D05-7B8B-4DF9-AC50-DFB3F5CDAE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BE5144F-E60D-40EB-9FF1-280CB5D542E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97E13A9-4854-4796-AB2F-AEB2835F609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2AB58691-7A3C-4EBB-9D88-063EC589EFC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40639</xdr:rowOff>
    </xdr:from>
    <xdr:to>
      <xdr:col>85</xdr:col>
      <xdr:colOff>177800</xdr:colOff>
      <xdr:row>107</xdr:row>
      <xdr:rowOff>142239</xdr:rowOff>
    </xdr:to>
    <xdr:sp macro="" textlink="">
      <xdr:nvSpPr>
        <xdr:cNvPr id="682" name="楕円 681">
          <a:extLst>
            <a:ext uri="{FF2B5EF4-FFF2-40B4-BE49-F238E27FC236}">
              <a16:creationId xmlns:a16="http://schemas.microsoft.com/office/drawing/2014/main" id="{372D9880-89AE-497C-A274-DC47580EB417}"/>
            </a:ext>
          </a:extLst>
        </xdr:cNvPr>
        <xdr:cNvSpPr/>
      </xdr:nvSpPr>
      <xdr:spPr>
        <a:xfrm>
          <a:off x="16268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19066</xdr:rowOff>
    </xdr:from>
    <xdr:ext cx="405111" cy="259045"/>
    <xdr:sp macro="" textlink="">
      <xdr:nvSpPr>
        <xdr:cNvPr id="683" name="【公民館】&#10;有形固定資産減価償却率該当値テキスト">
          <a:extLst>
            <a:ext uri="{FF2B5EF4-FFF2-40B4-BE49-F238E27FC236}">
              <a16:creationId xmlns:a16="http://schemas.microsoft.com/office/drawing/2014/main" id="{AE3D5B02-413E-445B-8AED-DA05D8EC0D5E}"/>
            </a:ext>
          </a:extLst>
        </xdr:cNvPr>
        <xdr:cNvSpPr txBox="1"/>
      </xdr:nvSpPr>
      <xdr:spPr>
        <a:xfrm>
          <a:off x="16357600"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46355</xdr:rowOff>
    </xdr:from>
    <xdr:to>
      <xdr:col>81</xdr:col>
      <xdr:colOff>101600</xdr:colOff>
      <xdr:row>107</xdr:row>
      <xdr:rowOff>147955</xdr:rowOff>
    </xdr:to>
    <xdr:sp macro="" textlink="">
      <xdr:nvSpPr>
        <xdr:cNvPr id="684" name="楕円 683">
          <a:extLst>
            <a:ext uri="{FF2B5EF4-FFF2-40B4-BE49-F238E27FC236}">
              <a16:creationId xmlns:a16="http://schemas.microsoft.com/office/drawing/2014/main" id="{EABDBEC4-03A7-4D16-BC8E-B09C41105CED}"/>
            </a:ext>
          </a:extLst>
        </xdr:cNvPr>
        <xdr:cNvSpPr/>
      </xdr:nvSpPr>
      <xdr:spPr>
        <a:xfrm>
          <a:off x="15430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91439</xdr:rowOff>
    </xdr:from>
    <xdr:to>
      <xdr:col>85</xdr:col>
      <xdr:colOff>127000</xdr:colOff>
      <xdr:row>107</xdr:row>
      <xdr:rowOff>97155</xdr:rowOff>
    </xdr:to>
    <xdr:cxnSp macro="">
      <xdr:nvCxnSpPr>
        <xdr:cNvPr id="685" name="直線コネクタ 684">
          <a:extLst>
            <a:ext uri="{FF2B5EF4-FFF2-40B4-BE49-F238E27FC236}">
              <a16:creationId xmlns:a16="http://schemas.microsoft.com/office/drawing/2014/main" id="{5C868D00-EEDB-4E7A-AF13-EBF4EB9620C9}"/>
            </a:ext>
          </a:extLst>
        </xdr:cNvPr>
        <xdr:cNvCxnSpPr/>
      </xdr:nvCxnSpPr>
      <xdr:spPr>
        <a:xfrm flipV="1">
          <a:off x="15481300" y="184365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15875</xdr:rowOff>
    </xdr:from>
    <xdr:to>
      <xdr:col>76</xdr:col>
      <xdr:colOff>165100</xdr:colOff>
      <xdr:row>107</xdr:row>
      <xdr:rowOff>117475</xdr:rowOff>
    </xdr:to>
    <xdr:sp macro="" textlink="">
      <xdr:nvSpPr>
        <xdr:cNvPr id="686" name="楕円 685">
          <a:extLst>
            <a:ext uri="{FF2B5EF4-FFF2-40B4-BE49-F238E27FC236}">
              <a16:creationId xmlns:a16="http://schemas.microsoft.com/office/drawing/2014/main" id="{851A6060-64DA-49B3-B489-BAEC260F590F}"/>
            </a:ext>
          </a:extLst>
        </xdr:cNvPr>
        <xdr:cNvSpPr/>
      </xdr:nvSpPr>
      <xdr:spPr>
        <a:xfrm>
          <a:off x="14541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66675</xdr:rowOff>
    </xdr:from>
    <xdr:to>
      <xdr:col>81</xdr:col>
      <xdr:colOff>50800</xdr:colOff>
      <xdr:row>107</xdr:row>
      <xdr:rowOff>97155</xdr:rowOff>
    </xdr:to>
    <xdr:cxnSp macro="">
      <xdr:nvCxnSpPr>
        <xdr:cNvPr id="687" name="直線コネクタ 686">
          <a:extLst>
            <a:ext uri="{FF2B5EF4-FFF2-40B4-BE49-F238E27FC236}">
              <a16:creationId xmlns:a16="http://schemas.microsoft.com/office/drawing/2014/main" id="{ED75E347-4CB8-4F9C-8158-5514F246D2CD}"/>
            </a:ext>
          </a:extLst>
        </xdr:cNvPr>
        <xdr:cNvCxnSpPr/>
      </xdr:nvCxnSpPr>
      <xdr:spPr>
        <a:xfrm>
          <a:off x="14592300" y="184118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154939</xdr:rowOff>
    </xdr:from>
    <xdr:to>
      <xdr:col>72</xdr:col>
      <xdr:colOff>38100</xdr:colOff>
      <xdr:row>107</xdr:row>
      <xdr:rowOff>85089</xdr:rowOff>
    </xdr:to>
    <xdr:sp macro="" textlink="">
      <xdr:nvSpPr>
        <xdr:cNvPr id="688" name="楕円 687">
          <a:extLst>
            <a:ext uri="{FF2B5EF4-FFF2-40B4-BE49-F238E27FC236}">
              <a16:creationId xmlns:a16="http://schemas.microsoft.com/office/drawing/2014/main" id="{C0997D9B-58F2-4026-810F-D032B281199D}"/>
            </a:ext>
          </a:extLst>
        </xdr:cNvPr>
        <xdr:cNvSpPr/>
      </xdr:nvSpPr>
      <xdr:spPr>
        <a:xfrm>
          <a:off x="1365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34289</xdr:rowOff>
    </xdr:from>
    <xdr:to>
      <xdr:col>76</xdr:col>
      <xdr:colOff>114300</xdr:colOff>
      <xdr:row>107</xdr:row>
      <xdr:rowOff>66675</xdr:rowOff>
    </xdr:to>
    <xdr:cxnSp macro="">
      <xdr:nvCxnSpPr>
        <xdr:cNvPr id="689" name="直線コネクタ 688">
          <a:extLst>
            <a:ext uri="{FF2B5EF4-FFF2-40B4-BE49-F238E27FC236}">
              <a16:creationId xmlns:a16="http://schemas.microsoft.com/office/drawing/2014/main" id="{E9E15BF2-0F40-4A2D-96C7-1E03719A7B11}"/>
            </a:ext>
          </a:extLst>
        </xdr:cNvPr>
        <xdr:cNvCxnSpPr/>
      </xdr:nvCxnSpPr>
      <xdr:spPr>
        <a:xfrm>
          <a:off x="13703300" y="183794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78739</xdr:rowOff>
    </xdr:from>
    <xdr:to>
      <xdr:col>67</xdr:col>
      <xdr:colOff>101600</xdr:colOff>
      <xdr:row>107</xdr:row>
      <xdr:rowOff>8889</xdr:rowOff>
    </xdr:to>
    <xdr:sp macro="" textlink="">
      <xdr:nvSpPr>
        <xdr:cNvPr id="690" name="楕円 689">
          <a:extLst>
            <a:ext uri="{FF2B5EF4-FFF2-40B4-BE49-F238E27FC236}">
              <a16:creationId xmlns:a16="http://schemas.microsoft.com/office/drawing/2014/main" id="{1B3E9622-518C-43EE-976A-417709D835A6}"/>
            </a:ext>
          </a:extLst>
        </xdr:cNvPr>
        <xdr:cNvSpPr/>
      </xdr:nvSpPr>
      <xdr:spPr>
        <a:xfrm>
          <a:off x="1276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129539</xdr:rowOff>
    </xdr:from>
    <xdr:to>
      <xdr:col>71</xdr:col>
      <xdr:colOff>177800</xdr:colOff>
      <xdr:row>107</xdr:row>
      <xdr:rowOff>34289</xdr:rowOff>
    </xdr:to>
    <xdr:cxnSp macro="">
      <xdr:nvCxnSpPr>
        <xdr:cNvPr id="691" name="直線コネクタ 690">
          <a:extLst>
            <a:ext uri="{FF2B5EF4-FFF2-40B4-BE49-F238E27FC236}">
              <a16:creationId xmlns:a16="http://schemas.microsoft.com/office/drawing/2014/main" id="{F3772404-D339-4DDA-901C-F78237D68C7F}"/>
            </a:ext>
          </a:extLst>
        </xdr:cNvPr>
        <xdr:cNvCxnSpPr/>
      </xdr:nvCxnSpPr>
      <xdr:spPr>
        <a:xfrm>
          <a:off x="12814300" y="18303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92" name="n_1aveValue【公民館】&#10;有形固定資産減価償却率">
          <a:extLst>
            <a:ext uri="{FF2B5EF4-FFF2-40B4-BE49-F238E27FC236}">
              <a16:creationId xmlns:a16="http://schemas.microsoft.com/office/drawing/2014/main" id="{85834142-EB73-4CCA-A015-00296A42752D}"/>
            </a:ext>
          </a:extLst>
        </xdr:cNvPr>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153052</xdr:rowOff>
    </xdr:from>
    <xdr:ext cx="405111" cy="259045"/>
    <xdr:sp macro="" textlink="">
      <xdr:nvSpPr>
        <xdr:cNvPr id="693" name="n_2aveValue【公民館】&#10;有形固定資産減価償却率">
          <a:extLst>
            <a:ext uri="{FF2B5EF4-FFF2-40B4-BE49-F238E27FC236}">
              <a16:creationId xmlns:a16="http://schemas.microsoft.com/office/drawing/2014/main" id="{273426D6-688D-4F44-A0FE-ECB337A421A4}"/>
            </a:ext>
          </a:extLst>
        </xdr:cNvPr>
        <xdr:cNvSpPr txBox="1"/>
      </xdr:nvSpPr>
      <xdr:spPr>
        <a:xfrm>
          <a:off x="143897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120666</xdr:rowOff>
    </xdr:from>
    <xdr:ext cx="405111" cy="259045"/>
    <xdr:sp macro="" textlink="">
      <xdr:nvSpPr>
        <xdr:cNvPr id="694" name="n_3aveValue【公民館】&#10;有形固定資産減価償却率">
          <a:extLst>
            <a:ext uri="{FF2B5EF4-FFF2-40B4-BE49-F238E27FC236}">
              <a16:creationId xmlns:a16="http://schemas.microsoft.com/office/drawing/2014/main" id="{F4C253D4-4B54-44E9-AD20-0412F819BC09}"/>
            </a:ext>
          </a:extLst>
        </xdr:cNvPr>
        <xdr:cNvSpPr txBox="1"/>
      </xdr:nvSpPr>
      <xdr:spPr>
        <a:xfrm>
          <a:off x="13500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103522</xdr:rowOff>
    </xdr:from>
    <xdr:ext cx="405111" cy="259045"/>
    <xdr:sp macro="" textlink="">
      <xdr:nvSpPr>
        <xdr:cNvPr id="695" name="n_4aveValue【公民館】&#10;有形固定資産減価償却率">
          <a:extLst>
            <a:ext uri="{FF2B5EF4-FFF2-40B4-BE49-F238E27FC236}">
              <a16:creationId xmlns:a16="http://schemas.microsoft.com/office/drawing/2014/main" id="{77B4661F-955D-4968-BAAA-20145F62D3FD}"/>
            </a:ext>
          </a:extLst>
        </xdr:cNvPr>
        <xdr:cNvSpPr txBox="1"/>
      </xdr:nvSpPr>
      <xdr:spPr>
        <a:xfrm>
          <a:off x="12611744"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139082</xdr:rowOff>
    </xdr:from>
    <xdr:ext cx="405111" cy="259045"/>
    <xdr:sp macro="" textlink="">
      <xdr:nvSpPr>
        <xdr:cNvPr id="696" name="n_1mainValue【公民館】&#10;有形固定資産減価償却率">
          <a:extLst>
            <a:ext uri="{FF2B5EF4-FFF2-40B4-BE49-F238E27FC236}">
              <a16:creationId xmlns:a16="http://schemas.microsoft.com/office/drawing/2014/main" id="{6732B5ED-8D0D-4481-B351-924B21FE9561}"/>
            </a:ext>
          </a:extLst>
        </xdr:cNvPr>
        <xdr:cNvSpPr txBox="1"/>
      </xdr:nvSpPr>
      <xdr:spPr>
        <a:xfrm>
          <a:off x="15266044"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108602</xdr:rowOff>
    </xdr:from>
    <xdr:ext cx="405111" cy="259045"/>
    <xdr:sp macro="" textlink="">
      <xdr:nvSpPr>
        <xdr:cNvPr id="697" name="n_2mainValue【公民館】&#10;有形固定資産減価償却率">
          <a:extLst>
            <a:ext uri="{FF2B5EF4-FFF2-40B4-BE49-F238E27FC236}">
              <a16:creationId xmlns:a16="http://schemas.microsoft.com/office/drawing/2014/main" id="{9D1D8B27-D700-44A5-9055-1AE35A8A9E84}"/>
            </a:ext>
          </a:extLst>
        </xdr:cNvPr>
        <xdr:cNvSpPr txBox="1"/>
      </xdr:nvSpPr>
      <xdr:spPr>
        <a:xfrm>
          <a:off x="143897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76216</xdr:rowOff>
    </xdr:from>
    <xdr:ext cx="405111" cy="259045"/>
    <xdr:sp macro="" textlink="">
      <xdr:nvSpPr>
        <xdr:cNvPr id="698" name="n_3mainValue【公民館】&#10;有形固定資産減価償却率">
          <a:extLst>
            <a:ext uri="{FF2B5EF4-FFF2-40B4-BE49-F238E27FC236}">
              <a16:creationId xmlns:a16="http://schemas.microsoft.com/office/drawing/2014/main" id="{0389FB29-C708-41ED-843D-54F12B9044C6}"/>
            </a:ext>
          </a:extLst>
        </xdr:cNvPr>
        <xdr:cNvSpPr txBox="1"/>
      </xdr:nvSpPr>
      <xdr:spPr>
        <a:xfrm>
          <a:off x="13500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xdr:rowOff>
    </xdr:from>
    <xdr:ext cx="405111" cy="259045"/>
    <xdr:sp macro="" textlink="">
      <xdr:nvSpPr>
        <xdr:cNvPr id="699" name="n_4mainValue【公民館】&#10;有形固定資産減価償却率">
          <a:extLst>
            <a:ext uri="{FF2B5EF4-FFF2-40B4-BE49-F238E27FC236}">
              <a16:creationId xmlns:a16="http://schemas.microsoft.com/office/drawing/2014/main" id="{1185F0BC-96EB-483A-93E3-935A1CAD9F85}"/>
            </a:ext>
          </a:extLst>
        </xdr:cNvPr>
        <xdr:cNvSpPr txBox="1"/>
      </xdr:nvSpPr>
      <xdr:spPr>
        <a:xfrm>
          <a:off x="12611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F0033222-910E-453D-BE3A-E0A9C1793D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4C415FD3-F038-4892-81EE-BE10536C6F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535EAA90-A823-41F5-A01A-0658D14A88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5221905C-735F-4C3F-B8F4-C2259192C2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D66AD9CA-36E2-44FB-B445-C1CBB24141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2A69ABA5-2AD9-4144-BA74-477A92E5B0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ECC91F2B-EDBA-47A5-8712-820B6A1F378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539E0AED-6919-4423-98AD-E94B430371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EA3466AE-12AC-4413-857A-8B4FBAA3C6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384BDBF1-E93A-4817-B0E4-661AD6FF037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21DDE73A-6A20-42C6-B3E4-6ED2C5241E8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DF915767-4148-407F-B40F-A8E26E56D77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2CE2B3CE-12A1-4430-8348-878CD0AB954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F263BAEB-8A74-42E7-A218-1DEFB63C627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B25DADD3-5920-416E-9BB8-4C9D2870F75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4F907FED-0465-4B06-8944-9A3124AB42D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84C68628-0EE1-4F90-B0DD-8AFDDBE9ACB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8387E943-6CC5-4123-9CC6-DA9BE0CC4BF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3D159EE9-38A5-4DC3-9BFA-044108CC7B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4FB73609-32BB-45F7-97FE-034019D7160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55FDC58D-9987-4DD7-97E9-05944E8D42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5D427163-F124-434E-B832-D3373333D4EE}"/>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1EDFB0C6-DEA8-4371-9948-AC3D6D643D4C}"/>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D28BE36D-813F-44F7-AE5D-8342E2BBE039}"/>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9730F0A0-E62A-4043-ADC5-1D72F37DB9FD}"/>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29011681-69FF-44B7-BB69-EF487AD23D3D}"/>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a:extLst>
            <a:ext uri="{FF2B5EF4-FFF2-40B4-BE49-F238E27FC236}">
              <a16:creationId xmlns:a16="http://schemas.microsoft.com/office/drawing/2014/main" id="{FF129F5F-A30B-4794-AFA6-403B68628E90}"/>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2DAB41C2-4010-4687-BED6-AFD526EEADCA}"/>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63348</xdr:rowOff>
    </xdr:from>
    <xdr:to>
      <xdr:col>112</xdr:col>
      <xdr:colOff>38100</xdr:colOff>
      <xdr:row>107</xdr:row>
      <xdr:rowOff>164948</xdr:rowOff>
    </xdr:to>
    <xdr:sp macro="" textlink="">
      <xdr:nvSpPr>
        <xdr:cNvPr id="728" name="フローチャート: 判断 727">
          <a:extLst>
            <a:ext uri="{FF2B5EF4-FFF2-40B4-BE49-F238E27FC236}">
              <a16:creationId xmlns:a16="http://schemas.microsoft.com/office/drawing/2014/main" id="{B0E4FA91-86C1-4DAB-93A1-0F19856BBB9E}"/>
            </a:ext>
          </a:extLst>
        </xdr:cNvPr>
        <xdr:cNvSpPr/>
      </xdr:nvSpPr>
      <xdr:spPr>
        <a:xfrm>
          <a:off x="21272500" y="18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29" name="フローチャート: 判断 728">
          <a:extLst>
            <a:ext uri="{FF2B5EF4-FFF2-40B4-BE49-F238E27FC236}">
              <a16:creationId xmlns:a16="http://schemas.microsoft.com/office/drawing/2014/main" id="{EB33FF53-B011-41B7-80D0-7F9D7E360748}"/>
            </a:ext>
          </a:extLst>
        </xdr:cNvPr>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730" name="フローチャート: 判断 729">
          <a:extLst>
            <a:ext uri="{FF2B5EF4-FFF2-40B4-BE49-F238E27FC236}">
              <a16:creationId xmlns:a16="http://schemas.microsoft.com/office/drawing/2014/main" id="{453A8CC8-E1FE-4492-B919-5314C0579ED4}"/>
            </a:ext>
          </a:extLst>
        </xdr:cNvPr>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61519</xdr:rowOff>
    </xdr:from>
    <xdr:to>
      <xdr:col>98</xdr:col>
      <xdr:colOff>38100</xdr:colOff>
      <xdr:row>107</xdr:row>
      <xdr:rowOff>163119</xdr:rowOff>
    </xdr:to>
    <xdr:sp macro="" textlink="">
      <xdr:nvSpPr>
        <xdr:cNvPr id="731" name="フローチャート: 判断 730">
          <a:extLst>
            <a:ext uri="{FF2B5EF4-FFF2-40B4-BE49-F238E27FC236}">
              <a16:creationId xmlns:a16="http://schemas.microsoft.com/office/drawing/2014/main" id="{47E74F86-9330-46F2-88A9-E91660661DDB}"/>
            </a:ext>
          </a:extLst>
        </xdr:cNvPr>
        <xdr:cNvSpPr/>
      </xdr:nvSpPr>
      <xdr:spPr>
        <a:xfrm>
          <a:off x="18605500" y="1840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BBB672DC-8FE0-4C36-A1C3-9B4B65F63C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5242C97-F837-455F-AD44-592A987F1B4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B92EB107-5790-465F-9212-DD135F10A3B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3128C20A-ECA3-469D-8901-5CF839C3E0B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78B8D30-34F1-4752-9E84-19C2F6C7842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737" name="楕円 736">
          <a:extLst>
            <a:ext uri="{FF2B5EF4-FFF2-40B4-BE49-F238E27FC236}">
              <a16:creationId xmlns:a16="http://schemas.microsoft.com/office/drawing/2014/main" id="{A76ADE7C-C85F-44CC-8F07-E376AD52084F}"/>
            </a:ext>
          </a:extLst>
        </xdr:cNvPr>
        <xdr:cNvSpPr/>
      </xdr:nvSpPr>
      <xdr:spPr>
        <a:xfrm>
          <a:off x="22110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1540</xdr:rowOff>
    </xdr:from>
    <xdr:ext cx="469744" cy="259045"/>
    <xdr:sp macro="" textlink="">
      <xdr:nvSpPr>
        <xdr:cNvPr id="738" name="【公民館】&#10;一人当たり面積該当値テキスト">
          <a:extLst>
            <a:ext uri="{FF2B5EF4-FFF2-40B4-BE49-F238E27FC236}">
              <a16:creationId xmlns:a16="http://schemas.microsoft.com/office/drawing/2014/main" id="{19715266-5DE2-48A5-8852-908EF80B7611}"/>
            </a:ext>
          </a:extLst>
        </xdr:cNvPr>
        <xdr:cNvSpPr txBox="1"/>
      </xdr:nvSpPr>
      <xdr:spPr>
        <a:xfrm>
          <a:off x="221996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26772</xdr:rowOff>
    </xdr:from>
    <xdr:to>
      <xdr:col>112</xdr:col>
      <xdr:colOff>38100</xdr:colOff>
      <xdr:row>107</xdr:row>
      <xdr:rowOff>128372</xdr:rowOff>
    </xdr:to>
    <xdr:sp macro="" textlink="">
      <xdr:nvSpPr>
        <xdr:cNvPr id="739" name="楕円 738">
          <a:extLst>
            <a:ext uri="{FF2B5EF4-FFF2-40B4-BE49-F238E27FC236}">
              <a16:creationId xmlns:a16="http://schemas.microsoft.com/office/drawing/2014/main" id="{5A1804D3-A01A-4649-8F3D-CEDF585538A9}"/>
            </a:ext>
          </a:extLst>
        </xdr:cNvPr>
        <xdr:cNvSpPr/>
      </xdr:nvSpPr>
      <xdr:spPr>
        <a:xfrm>
          <a:off x="21272500" y="18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77572</xdr:rowOff>
    </xdr:to>
    <xdr:cxnSp macro="">
      <xdr:nvCxnSpPr>
        <xdr:cNvPr id="740" name="直線コネクタ 739">
          <a:extLst>
            <a:ext uri="{FF2B5EF4-FFF2-40B4-BE49-F238E27FC236}">
              <a16:creationId xmlns:a16="http://schemas.microsoft.com/office/drawing/2014/main" id="{10B575E0-EA93-473A-9ABE-1B6128AEFB12}"/>
            </a:ext>
          </a:extLst>
        </xdr:cNvPr>
        <xdr:cNvCxnSpPr/>
      </xdr:nvCxnSpPr>
      <xdr:spPr>
        <a:xfrm flipV="1">
          <a:off x="21323300" y="18419063"/>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134214</xdr:rowOff>
    </xdr:from>
    <xdr:to>
      <xdr:col>107</xdr:col>
      <xdr:colOff>101600</xdr:colOff>
      <xdr:row>107</xdr:row>
      <xdr:rowOff>64364</xdr:rowOff>
    </xdr:to>
    <xdr:sp macro="" textlink="">
      <xdr:nvSpPr>
        <xdr:cNvPr id="741" name="楕円 740">
          <a:extLst>
            <a:ext uri="{FF2B5EF4-FFF2-40B4-BE49-F238E27FC236}">
              <a16:creationId xmlns:a16="http://schemas.microsoft.com/office/drawing/2014/main" id="{BC637C1C-3010-4830-8CC4-36BA2F248BE8}"/>
            </a:ext>
          </a:extLst>
        </xdr:cNvPr>
        <xdr:cNvSpPr/>
      </xdr:nvSpPr>
      <xdr:spPr>
        <a:xfrm>
          <a:off x="20383500" y="183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13564</xdr:rowOff>
    </xdr:from>
    <xdr:to>
      <xdr:col>111</xdr:col>
      <xdr:colOff>177800</xdr:colOff>
      <xdr:row>107</xdr:row>
      <xdr:rowOff>77572</xdr:rowOff>
    </xdr:to>
    <xdr:cxnSp macro="">
      <xdr:nvCxnSpPr>
        <xdr:cNvPr id="742" name="直線コネクタ 741">
          <a:extLst>
            <a:ext uri="{FF2B5EF4-FFF2-40B4-BE49-F238E27FC236}">
              <a16:creationId xmlns:a16="http://schemas.microsoft.com/office/drawing/2014/main" id="{652D3713-585F-4E71-91BC-C0C68331338A}"/>
            </a:ext>
          </a:extLst>
        </xdr:cNvPr>
        <xdr:cNvCxnSpPr/>
      </xdr:nvCxnSpPr>
      <xdr:spPr>
        <a:xfrm>
          <a:off x="20434300" y="1835871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140157</xdr:rowOff>
    </xdr:from>
    <xdr:to>
      <xdr:col>102</xdr:col>
      <xdr:colOff>165100</xdr:colOff>
      <xdr:row>107</xdr:row>
      <xdr:rowOff>70307</xdr:rowOff>
    </xdr:to>
    <xdr:sp macro="" textlink="">
      <xdr:nvSpPr>
        <xdr:cNvPr id="743" name="楕円 742">
          <a:extLst>
            <a:ext uri="{FF2B5EF4-FFF2-40B4-BE49-F238E27FC236}">
              <a16:creationId xmlns:a16="http://schemas.microsoft.com/office/drawing/2014/main" id="{5EDB5C8D-7EE2-4EB0-991E-26928B7CC3BB}"/>
            </a:ext>
          </a:extLst>
        </xdr:cNvPr>
        <xdr:cNvSpPr/>
      </xdr:nvSpPr>
      <xdr:spPr>
        <a:xfrm>
          <a:off x="19494500" y="183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13564</xdr:rowOff>
    </xdr:from>
    <xdr:to>
      <xdr:col>107</xdr:col>
      <xdr:colOff>50800</xdr:colOff>
      <xdr:row>107</xdr:row>
      <xdr:rowOff>19507</xdr:rowOff>
    </xdr:to>
    <xdr:cxnSp macro="">
      <xdr:nvCxnSpPr>
        <xdr:cNvPr id="744" name="直線コネクタ 743">
          <a:extLst>
            <a:ext uri="{FF2B5EF4-FFF2-40B4-BE49-F238E27FC236}">
              <a16:creationId xmlns:a16="http://schemas.microsoft.com/office/drawing/2014/main" id="{5103D4A1-0C09-4461-9985-2A39599EBF26}"/>
            </a:ext>
          </a:extLst>
        </xdr:cNvPr>
        <xdr:cNvCxnSpPr/>
      </xdr:nvCxnSpPr>
      <xdr:spPr>
        <a:xfrm flipV="1">
          <a:off x="19545300" y="1835871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144272</xdr:rowOff>
    </xdr:from>
    <xdr:to>
      <xdr:col>98</xdr:col>
      <xdr:colOff>38100</xdr:colOff>
      <xdr:row>107</xdr:row>
      <xdr:rowOff>74422</xdr:rowOff>
    </xdr:to>
    <xdr:sp macro="" textlink="">
      <xdr:nvSpPr>
        <xdr:cNvPr id="745" name="楕円 744">
          <a:extLst>
            <a:ext uri="{FF2B5EF4-FFF2-40B4-BE49-F238E27FC236}">
              <a16:creationId xmlns:a16="http://schemas.microsoft.com/office/drawing/2014/main" id="{02876F60-613F-4E26-B59B-9F0F65BB58F7}"/>
            </a:ext>
          </a:extLst>
        </xdr:cNvPr>
        <xdr:cNvSpPr/>
      </xdr:nvSpPr>
      <xdr:spPr>
        <a:xfrm>
          <a:off x="18605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19507</xdr:rowOff>
    </xdr:from>
    <xdr:to>
      <xdr:col>102</xdr:col>
      <xdr:colOff>114300</xdr:colOff>
      <xdr:row>107</xdr:row>
      <xdr:rowOff>23622</xdr:rowOff>
    </xdr:to>
    <xdr:cxnSp macro="">
      <xdr:nvCxnSpPr>
        <xdr:cNvPr id="746" name="直線コネクタ 745">
          <a:extLst>
            <a:ext uri="{FF2B5EF4-FFF2-40B4-BE49-F238E27FC236}">
              <a16:creationId xmlns:a16="http://schemas.microsoft.com/office/drawing/2014/main" id="{96FB7E2C-19A7-4C08-A0C1-1264B8C2DF35}"/>
            </a:ext>
          </a:extLst>
        </xdr:cNvPr>
        <xdr:cNvCxnSpPr/>
      </xdr:nvCxnSpPr>
      <xdr:spPr>
        <a:xfrm flipV="1">
          <a:off x="18656300" y="1836465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156075</xdr:rowOff>
    </xdr:from>
    <xdr:ext cx="469744" cy="259045"/>
    <xdr:sp macro="" textlink="">
      <xdr:nvSpPr>
        <xdr:cNvPr id="747" name="n_1aveValue【公民館】&#10;一人当たり面積">
          <a:extLst>
            <a:ext uri="{FF2B5EF4-FFF2-40B4-BE49-F238E27FC236}">
              <a16:creationId xmlns:a16="http://schemas.microsoft.com/office/drawing/2014/main" id="{0B1863AD-D60D-4285-AFD4-61B46C767F79}"/>
            </a:ext>
          </a:extLst>
        </xdr:cNvPr>
        <xdr:cNvSpPr txBox="1"/>
      </xdr:nvSpPr>
      <xdr:spPr>
        <a:xfrm>
          <a:off x="21075727" y="1850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48" name="n_2aveValue【公民館】&#10;一人当たり面積">
          <a:extLst>
            <a:ext uri="{FF2B5EF4-FFF2-40B4-BE49-F238E27FC236}">
              <a16:creationId xmlns:a16="http://schemas.microsoft.com/office/drawing/2014/main" id="{32B2600B-BA41-47A6-B560-51D9591C7F0A}"/>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749" name="n_3aveValue【公民館】&#10;一人当たり面積">
          <a:extLst>
            <a:ext uri="{FF2B5EF4-FFF2-40B4-BE49-F238E27FC236}">
              <a16:creationId xmlns:a16="http://schemas.microsoft.com/office/drawing/2014/main" id="{4558D973-C943-497C-A2F0-2DC74A02B798}"/>
            </a:ext>
          </a:extLst>
        </xdr:cNvPr>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154246</xdr:rowOff>
    </xdr:from>
    <xdr:ext cx="469744" cy="259045"/>
    <xdr:sp macro="" textlink="">
      <xdr:nvSpPr>
        <xdr:cNvPr id="750" name="n_4aveValue【公民館】&#10;一人当たり面積">
          <a:extLst>
            <a:ext uri="{FF2B5EF4-FFF2-40B4-BE49-F238E27FC236}">
              <a16:creationId xmlns:a16="http://schemas.microsoft.com/office/drawing/2014/main" id="{C3B6955F-5A58-46E2-B4EC-55E53A6F68CC}"/>
            </a:ext>
          </a:extLst>
        </xdr:cNvPr>
        <xdr:cNvSpPr txBox="1"/>
      </xdr:nvSpPr>
      <xdr:spPr>
        <a:xfrm>
          <a:off x="18421427" y="1849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144899</xdr:rowOff>
    </xdr:from>
    <xdr:ext cx="469744" cy="259045"/>
    <xdr:sp macro="" textlink="">
      <xdr:nvSpPr>
        <xdr:cNvPr id="751" name="n_1mainValue【公民館】&#10;一人当たり面積">
          <a:extLst>
            <a:ext uri="{FF2B5EF4-FFF2-40B4-BE49-F238E27FC236}">
              <a16:creationId xmlns:a16="http://schemas.microsoft.com/office/drawing/2014/main" id="{E2AA97E4-EEE0-4D72-9897-52714D3ED066}"/>
            </a:ext>
          </a:extLst>
        </xdr:cNvPr>
        <xdr:cNvSpPr txBox="1"/>
      </xdr:nvSpPr>
      <xdr:spPr>
        <a:xfrm>
          <a:off x="21075727" y="1814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80891</xdr:rowOff>
    </xdr:from>
    <xdr:ext cx="469744" cy="259045"/>
    <xdr:sp macro="" textlink="">
      <xdr:nvSpPr>
        <xdr:cNvPr id="752" name="n_2mainValue【公民館】&#10;一人当たり面積">
          <a:extLst>
            <a:ext uri="{FF2B5EF4-FFF2-40B4-BE49-F238E27FC236}">
              <a16:creationId xmlns:a16="http://schemas.microsoft.com/office/drawing/2014/main" id="{F1342EAB-9150-4673-A69E-DE6D5485F660}"/>
            </a:ext>
          </a:extLst>
        </xdr:cNvPr>
        <xdr:cNvSpPr txBox="1"/>
      </xdr:nvSpPr>
      <xdr:spPr>
        <a:xfrm>
          <a:off x="20199427" y="1808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86834</xdr:rowOff>
    </xdr:from>
    <xdr:ext cx="469744" cy="259045"/>
    <xdr:sp macro="" textlink="">
      <xdr:nvSpPr>
        <xdr:cNvPr id="753" name="n_3mainValue【公民館】&#10;一人当たり面積">
          <a:extLst>
            <a:ext uri="{FF2B5EF4-FFF2-40B4-BE49-F238E27FC236}">
              <a16:creationId xmlns:a16="http://schemas.microsoft.com/office/drawing/2014/main" id="{5F9E0E90-5E26-4169-A449-2207C5BEA6DC}"/>
            </a:ext>
          </a:extLst>
        </xdr:cNvPr>
        <xdr:cNvSpPr txBox="1"/>
      </xdr:nvSpPr>
      <xdr:spPr>
        <a:xfrm>
          <a:off x="19310427" y="1808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90949</xdr:rowOff>
    </xdr:from>
    <xdr:ext cx="469744" cy="259045"/>
    <xdr:sp macro="" textlink="">
      <xdr:nvSpPr>
        <xdr:cNvPr id="754" name="n_4mainValue【公民館】&#10;一人当たり面積">
          <a:extLst>
            <a:ext uri="{FF2B5EF4-FFF2-40B4-BE49-F238E27FC236}">
              <a16:creationId xmlns:a16="http://schemas.microsoft.com/office/drawing/2014/main" id="{E9F2C131-5334-4B68-8CD8-DFC5276689D3}"/>
            </a:ext>
          </a:extLst>
        </xdr:cNvPr>
        <xdr:cNvSpPr txBox="1"/>
      </xdr:nvSpPr>
      <xdr:spPr>
        <a:xfrm>
          <a:off x="18421427" y="1809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8B030F9C-B3AE-4027-AAF3-506F5193751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146F436A-C736-461E-926A-16095B4E093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4EB0C417-0117-4244-BD8F-746FAA1573C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道路以外の類型において，有形固定資産減価償却率は類似団体内平均値を上回っている。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このうち公営住宅については，人口一人当たり面積が類似団体内順位上位となっており，入居率も減少していることから，施設の適正化について検討を行う必要がある。</a:t>
          </a:r>
        </a:p>
        <a:p>
          <a:r>
            <a:rPr kumimoji="1" lang="ja-JP" altLang="en-US" sz="1300">
              <a:latin typeface="ＭＳ Ｐゴシック" panose="020B0600070205080204" pitchFamily="50" charset="-128"/>
              <a:ea typeface="ＭＳ Ｐゴシック" panose="020B0600070205080204" pitchFamily="50" charset="-128"/>
            </a:rPr>
            <a:t>　幼稚園，公民館については，昭和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年代に建築されており，老朽化に伴う多額の改修費用が見込まれるため，施設の	あり方について検討を行う必要がある。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BA2B27-8966-45F5-A62A-A413F7B098F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C6FEB5C-06BF-4C54-B0AA-0C74FA6F578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480C19-0DDF-40CC-A934-245928A404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F8BB15-0CE4-4BF0-9A7F-D2DEECFFBC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C33E89-BDA5-4640-8915-F899EDA883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52D68E-CA75-4C44-91D8-8BC7B518A8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3396B0-BB18-4295-AB08-5FFAEA9F8F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4A89F7-E2E9-4A2E-85EB-6150BAF428D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FAD4F8-95F0-47C7-9AD0-0B628E72FE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378B4D-F933-4E4D-A2EB-9A85D23CD5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8,916
144.29
9,684,916
9,308,572
361,586
4,153,086
8,210,920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7AAF46-AE1C-4548-8351-BA8A46B3DE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79ED7D-9BE1-46ED-9196-8A1C996B25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DB1BBB-B854-4141-BB64-18A6659CE8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DC1934-0524-4C4A-AC77-0D25969E4F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C68DFD-644F-4EE0-B0EC-2C236788887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84F7F78-7B23-47ED-98C2-C9E32F54B19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53D9C72-EC1F-4AF1-A7E5-A7C18F21CB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2D144E1-53BF-46F6-9789-8D43D9428D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723765-A530-4067-BD9E-7452ADB0E4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78CB4E-E6AE-4348-B385-6405EDE362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BD7CF5-CA9D-4E8E-B471-9EEF70D557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E45EF7-45B1-46B4-8850-2BDD53AA9D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531395-6859-4952-AC0D-818CD6927A2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366961-800D-4893-A7DB-3588569A733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C81340-4A5A-4D1F-9E50-27D0B18338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45A78E-BCD3-4A46-9B80-B98FBA4844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A48F1D-70DE-46B5-9EFE-0383E293D7D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2DF6C3-12A5-4387-89C7-8AA905C388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72AF07-A9C4-451E-B18A-E40C0EEE01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8A91913-0B24-410E-BC61-F270231E5A0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A5EB1A-F2E2-40CC-9E60-E98AC7F7473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B172A4-7A2D-404A-9D14-6320137E21C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14C3591-07C3-46B2-BE67-E4E906B3D80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23DC522-508F-402A-BCED-3408DFDA23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83BF76-E760-47A2-942D-4DDF5024A5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8123525-5CBC-4DA3-B751-21AD1DA299E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C7EAA8-E14D-47CB-9E04-E3F6BBE8F8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445E262-D621-4743-896C-FB8D07DED2B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541885-C55A-49C1-9B5F-DC88CE40D22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D264731-9A11-4B73-BE18-A963398A1C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A0B7461-AE56-4A22-A084-58A058A4711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F6773EF-BB63-43CE-9716-17050C76D04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502C91B-D558-4F15-8FE5-5E7D455A8FA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DE19963-A686-4D80-BF10-CADCBA5B757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74CA5B0-9326-4D96-BA2F-3DA625F8589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6757B20-7EA5-4880-B990-6AC7E0405A7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E6E269B-52D7-4E6A-9226-BA42A4B95D5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A99E3E4-0957-43A5-B326-80E3E29441E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7F9F933-7D1B-4EF5-9BA3-72E45A0A6B5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5FD2FF7-0D1E-4E96-9798-A0FC5194DDA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ED936E4-5799-4F93-9310-24EDAA88B58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E65B2EB-1165-4B49-A2B4-B03EDCDE3D5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BFA1828-E4E5-490D-84F4-CB25436EF0C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52A01A5-90DD-4DEA-8F1E-FA47355ED9C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6A92401-05BE-4F5C-A0AC-FA68723E2E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2392780-D179-4DAC-903E-C540E9BF6A8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967C1D0D-9A57-407C-A5DF-098D5FFD7819}"/>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011EBE56-B2C6-4190-9310-E5007778FBB1}"/>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F9D1C3D5-1D0C-4234-99B9-1F62CCBC2FD5}"/>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7252B581-9F31-4DEE-BE8C-1E8DC7AB151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776EDEE-D408-4E08-88D5-05F97BDF71E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F864364A-7CE1-4389-A8C4-12658BFED052}"/>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C0ADD4C5-29FB-4804-A5CA-76B45B29C035}"/>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88CB8797-E0DB-46A3-8F6D-2F2D0CF0E544}"/>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E980BE81-3C68-476B-9052-5D2F8BD2AB40}"/>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75AA9397-B5A5-4B0E-9A68-0DA546BD34EB}"/>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8EDC6DE7-3B90-4F56-8A07-53902D34E618}"/>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1EAE89F-F6A2-4C4E-A2A5-025C851CEA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191874-EF7C-43BC-81E9-DBA80AC402E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4B8A58D-0367-4552-89B8-1D12B58662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69C3524-E9EA-465D-97D3-5AF443335D9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A4061DD-1284-425E-A9A0-604766A618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4" name="楕円 73">
          <a:extLst>
            <a:ext uri="{FF2B5EF4-FFF2-40B4-BE49-F238E27FC236}">
              <a16:creationId xmlns:a16="http://schemas.microsoft.com/office/drawing/2014/main" id="{C7DE935A-646D-410B-BF2B-719B103BFB7E}"/>
            </a:ext>
          </a:extLst>
        </xdr:cNvPr>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146249</xdr:rowOff>
    </xdr:from>
    <xdr:ext cx="405111" cy="259045"/>
    <xdr:sp macro="" textlink="">
      <xdr:nvSpPr>
        <xdr:cNvPr id="75" name="【図書館】&#10;有形固定資産減価償却率該当値テキスト">
          <a:extLst>
            <a:ext uri="{FF2B5EF4-FFF2-40B4-BE49-F238E27FC236}">
              <a16:creationId xmlns:a16="http://schemas.microsoft.com/office/drawing/2014/main" id="{A869B190-C5FD-48D6-9501-1DE6CE574A4D}"/>
            </a:ext>
          </a:extLst>
        </xdr:cNvPr>
        <xdr:cNvSpPr txBox="1"/>
      </xdr:nvSpPr>
      <xdr:spPr>
        <a:xfrm>
          <a:off x="4673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6" name="楕円 75">
          <a:extLst>
            <a:ext uri="{FF2B5EF4-FFF2-40B4-BE49-F238E27FC236}">
              <a16:creationId xmlns:a16="http://schemas.microsoft.com/office/drawing/2014/main" id="{18ED707C-DE0F-438C-A062-A842B68CB2BA}"/>
            </a:ext>
          </a:extLst>
        </xdr:cNvPr>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2722</xdr:rowOff>
    </xdr:to>
    <xdr:cxnSp macro="">
      <xdr:nvCxnSpPr>
        <xdr:cNvPr id="77" name="直線コネクタ 76">
          <a:extLst>
            <a:ext uri="{FF2B5EF4-FFF2-40B4-BE49-F238E27FC236}">
              <a16:creationId xmlns:a16="http://schemas.microsoft.com/office/drawing/2014/main" id="{0A289820-D2FA-46E4-84F0-F268A393D97A}"/>
            </a:ext>
          </a:extLst>
        </xdr:cNvPr>
        <xdr:cNvCxnSpPr/>
      </xdr:nvCxnSpPr>
      <xdr:spPr>
        <a:xfrm>
          <a:off x="3797300" y="63169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61323</xdr:rowOff>
    </xdr:from>
    <xdr:to>
      <xdr:col>15</xdr:col>
      <xdr:colOff>101600</xdr:colOff>
      <xdr:row>36</xdr:row>
      <xdr:rowOff>162923</xdr:rowOff>
    </xdr:to>
    <xdr:sp macro="" textlink="">
      <xdr:nvSpPr>
        <xdr:cNvPr id="78" name="楕円 77">
          <a:extLst>
            <a:ext uri="{FF2B5EF4-FFF2-40B4-BE49-F238E27FC236}">
              <a16:creationId xmlns:a16="http://schemas.microsoft.com/office/drawing/2014/main" id="{8CFD4ADB-4B74-4ABC-B413-E312156D754D}"/>
            </a:ext>
          </a:extLst>
        </xdr:cNvPr>
        <xdr:cNvSpPr/>
      </xdr:nvSpPr>
      <xdr:spPr>
        <a:xfrm>
          <a:off x="2857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112123</xdr:rowOff>
    </xdr:from>
    <xdr:to>
      <xdr:col>19</xdr:col>
      <xdr:colOff>177800</xdr:colOff>
      <xdr:row>36</xdr:row>
      <xdr:rowOff>144780</xdr:rowOff>
    </xdr:to>
    <xdr:cxnSp macro="">
      <xdr:nvCxnSpPr>
        <xdr:cNvPr id="79" name="直線コネクタ 78">
          <a:extLst>
            <a:ext uri="{FF2B5EF4-FFF2-40B4-BE49-F238E27FC236}">
              <a16:creationId xmlns:a16="http://schemas.microsoft.com/office/drawing/2014/main" id="{F610039A-1E38-49F2-A020-DE8355C1375E}"/>
            </a:ext>
          </a:extLst>
        </xdr:cNvPr>
        <xdr:cNvCxnSpPr/>
      </xdr:nvCxnSpPr>
      <xdr:spPr>
        <a:xfrm>
          <a:off x="2908300" y="6284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28666</xdr:rowOff>
    </xdr:from>
    <xdr:to>
      <xdr:col>10</xdr:col>
      <xdr:colOff>165100</xdr:colOff>
      <xdr:row>36</xdr:row>
      <xdr:rowOff>130266</xdr:rowOff>
    </xdr:to>
    <xdr:sp macro="" textlink="">
      <xdr:nvSpPr>
        <xdr:cNvPr id="80" name="楕円 79">
          <a:extLst>
            <a:ext uri="{FF2B5EF4-FFF2-40B4-BE49-F238E27FC236}">
              <a16:creationId xmlns:a16="http://schemas.microsoft.com/office/drawing/2014/main" id="{ED3B14B9-899C-41DD-8ED1-6D18C66AD44A}"/>
            </a:ext>
          </a:extLst>
        </xdr:cNvPr>
        <xdr:cNvSpPr/>
      </xdr:nvSpPr>
      <xdr:spPr>
        <a:xfrm>
          <a:off x="1968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79466</xdr:rowOff>
    </xdr:from>
    <xdr:to>
      <xdr:col>15</xdr:col>
      <xdr:colOff>50800</xdr:colOff>
      <xdr:row>36</xdr:row>
      <xdr:rowOff>112123</xdr:rowOff>
    </xdr:to>
    <xdr:cxnSp macro="">
      <xdr:nvCxnSpPr>
        <xdr:cNvPr id="81" name="直線コネクタ 80">
          <a:extLst>
            <a:ext uri="{FF2B5EF4-FFF2-40B4-BE49-F238E27FC236}">
              <a16:creationId xmlns:a16="http://schemas.microsoft.com/office/drawing/2014/main" id="{714A37C7-FEE6-4DF4-91E3-0B75064CBBB5}"/>
            </a:ext>
          </a:extLst>
        </xdr:cNvPr>
        <xdr:cNvCxnSpPr/>
      </xdr:nvCxnSpPr>
      <xdr:spPr>
        <a:xfrm>
          <a:off x="2019300" y="6251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134801</xdr:rowOff>
    </xdr:from>
    <xdr:to>
      <xdr:col>6</xdr:col>
      <xdr:colOff>38100</xdr:colOff>
      <xdr:row>36</xdr:row>
      <xdr:rowOff>64951</xdr:rowOff>
    </xdr:to>
    <xdr:sp macro="" textlink="">
      <xdr:nvSpPr>
        <xdr:cNvPr id="82" name="楕円 81">
          <a:extLst>
            <a:ext uri="{FF2B5EF4-FFF2-40B4-BE49-F238E27FC236}">
              <a16:creationId xmlns:a16="http://schemas.microsoft.com/office/drawing/2014/main" id="{940CD72F-3B94-49EA-BCFE-A74F179AC645}"/>
            </a:ext>
          </a:extLst>
        </xdr:cNvPr>
        <xdr:cNvSpPr/>
      </xdr:nvSpPr>
      <xdr:spPr>
        <a:xfrm>
          <a:off x="1079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xdr:rowOff>
    </xdr:from>
    <xdr:to>
      <xdr:col>10</xdr:col>
      <xdr:colOff>114300</xdr:colOff>
      <xdr:row>36</xdr:row>
      <xdr:rowOff>79466</xdr:rowOff>
    </xdr:to>
    <xdr:cxnSp macro="">
      <xdr:nvCxnSpPr>
        <xdr:cNvPr id="83" name="直線コネクタ 82">
          <a:extLst>
            <a:ext uri="{FF2B5EF4-FFF2-40B4-BE49-F238E27FC236}">
              <a16:creationId xmlns:a16="http://schemas.microsoft.com/office/drawing/2014/main" id="{BB2D7CFB-7781-4309-B464-319C158FE204}"/>
            </a:ext>
          </a:extLst>
        </xdr:cNvPr>
        <xdr:cNvCxnSpPr/>
      </xdr:nvCxnSpPr>
      <xdr:spPr>
        <a:xfrm>
          <a:off x="1130300" y="61863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84" name="n_1aveValue【図書館】&#10;有形固定資産減価償却率">
          <a:extLst>
            <a:ext uri="{FF2B5EF4-FFF2-40B4-BE49-F238E27FC236}">
              <a16:creationId xmlns:a16="http://schemas.microsoft.com/office/drawing/2014/main" id="{92A7FDC6-7249-4DB4-87F9-7675496BEB95}"/>
            </a:ext>
          </a:extLst>
        </xdr:cNvPr>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macro="" textlink="">
      <xdr:nvSpPr>
        <xdr:cNvPr id="85" name="n_2aveValue【図書館】&#10;有形固定資産減価償却率">
          <a:extLst>
            <a:ext uri="{FF2B5EF4-FFF2-40B4-BE49-F238E27FC236}">
              <a16:creationId xmlns:a16="http://schemas.microsoft.com/office/drawing/2014/main" id="{E3B8A31A-8C7A-4ED0-A8C2-5FF9E0B024F9}"/>
            </a:ext>
          </a:extLst>
        </xdr:cNvPr>
        <xdr:cNvSpPr txBox="1"/>
      </xdr:nvSpPr>
      <xdr:spPr>
        <a:xfrm>
          <a:off x="2705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6" name="n_3aveValue【図書館】&#10;有形固定資産減価償却率">
          <a:extLst>
            <a:ext uri="{FF2B5EF4-FFF2-40B4-BE49-F238E27FC236}">
              <a16:creationId xmlns:a16="http://schemas.microsoft.com/office/drawing/2014/main" id="{AE453B9F-A365-412D-B77D-94784CF2F8A9}"/>
            </a:ext>
          </a:extLst>
        </xdr:cNvPr>
        <xdr:cNvSpPr txBox="1"/>
      </xdr:nvSpPr>
      <xdr:spPr>
        <a:xfrm>
          <a:off x="1816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103431</xdr:rowOff>
    </xdr:from>
    <xdr:ext cx="405111" cy="259045"/>
    <xdr:sp macro="" textlink="">
      <xdr:nvSpPr>
        <xdr:cNvPr id="87" name="n_4aveValue【図書館】&#10;有形固定資産減価償却率">
          <a:extLst>
            <a:ext uri="{FF2B5EF4-FFF2-40B4-BE49-F238E27FC236}">
              <a16:creationId xmlns:a16="http://schemas.microsoft.com/office/drawing/2014/main" id="{E72C7FB3-C13F-4A5D-A832-A70F4BE9F6B7}"/>
            </a:ext>
          </a:extLst>
        </xdr:cNvPr>
        <xdr:cNvSpPr txBox="1"/>
      </xdr:nvSpPr>
      <xdr:spPr>
        <a:xfrm>
          <a:off x="927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88" name="n_1mainValue【図書館】&#10;有形固定資産減価償却率">
          <a:extLst>
            <a:ext uri="{FF2B5EF4-FFF2-40B4-BE49-F238E27FC236}">
              <a16:creationId xmlns:a16="http://schemas.microsoft.com/office/drawing/2014/main" id="{0BA9162A-F2F8-4E3B-97B8-212C84FA1CAF}"/>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8000</xdr:rowOff>
    </xdr:from>
    <xdr:ext cx="405111" cy="259045"/>
    <xdr:sp macro="" textlink="">
      <xdr:nvSpPr>
        <xdr:cNvPr id="89" name="n_2mainValue【図書館】&#10;有形固定資産減価償却率">
          <a:extLst>
            <a:ext uri="{FF2B5EF4-FFF2-40B4-BE49-F238E27FC236}">
              <a16:creationId xmlns:a16="http://schemas.microsoft.com/office/drawing/2014/main" id="{06FB0D4B-E6A1-4658-9514-6DB1940D7594}"/>
            </a:ext>
          </a:extLst>
        </xdr:cNvPr>
        <xdr:cNvSpPr txBox="1"/>
      </xdr:nvSpPr>
      <xdr:spPr>
        <a:xfrm>
          <a:off x="2705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146793</xdr:rowOff>
    </xdr:from>
    <xdr:ext cx="405111" cy="259045"/>
    <xdr:sp macro="" textlink="">
      <xdr:nvSpPr>
        <xdr:cNvPr id="90" name="n_3mainValue【図書館】&#10;有形固定資産減価償却率">
          <a:extLst>
            <a:ext uri="{FF2B5EF4-FFF2-40B4-BE49-F238E27FC236}">
              <a16:creationId xmlns:a16="http://schemas.microsoft.com/office/drawing/2014/main" id="{E8479279-D1FD-4363-810F-80BEB78872A8}"/>
            </a:ext>
          </a:extLst>
        </xdr:cNvPr>
        <xdr:cNvSpPr txBox="1"/>
      </xdr:nvSpPr>
      <xdr:spPr>
        <a:xfrm>
          <a:off x="1816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81478</xdr:rowOff>
    </xdr:from>
    <xdr:ext cx="405111" cy="259045"/>
    <xdr:sp macro="" textlink="">
      <xdr:nvSpPr>
        <xdr:cNvPr id="91" name="n_4mainValue【図書館】&#10;有形固定資産減価償却率">
          <a:extLst>
            <a:ext uri="{FF2B5EF4-FFF2-40B4-BE49-F238E27FC236}">
              <a16:creationId xmlns:a16="http://schemas.microsoft.com/office/drawing/2014/main" id="{06C6C472-DE38-4F0A-9F6C-F3102D8B4177}"/>
            </a:ext>
          </a:extLst>
        </xdr:cNvPr>
        <xdr:cNvSpPr txBox="1"/>
      </xdr:nvSpPr>
      <xdr:spPr>
        <a:xfrm>
          <a:off x="927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89645B8-CF04-479E-B3E0-4FDBD5E17EA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2E07EF4-A8D1-464D-9E17-8D9B4423BD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4F5D127-236A-443B-B96B-47963C849D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F481957-2029-4954-A00F-98CE4158D5F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8ABFB6D-352E-4B4F-A9C4-268024B5737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28020D9-E650-48B4-B5B3-6A4A10DB19D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AC98589-E19A-4E31-BFE7-B1ED47123C9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5858B16-FB3B-4B65-865E-0DA0193A0EE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D9064DF-980C-4431-993C-55A0B775247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5CEC652-052B-475F-8C31-B78C06DB541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843C255F-3F84-41B8-A4D4-D9FEB034286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65B4DEBD-EFBF-4716-BF3E-43F66AD0C42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E99159C8-8D1B-44BF-8A37-632FF1FCCD0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4E792D9-7642-4835-BF96-171075F0065C}"/>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3B04B794-2473-4566-96F4-93B29EAA4DF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3CD1A65B-776B-468B-819C-6AB9914D9E59}"/>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70F5E8A8-BF2A-42E0-8751-0E13F0F4DA4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978C168C-C61F-48C8-8AD1-FDD9906DDB9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B3D4C999-02BE-4FFE-BF4E-89A55DA717D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80B5F6AB-210B-4B46-96E7-5FA87EDE22D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4D531FDC-6636-4291-93EC-A88C1895598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F4730CC4-23FE-4EEF-8207-923E8BE992BF}"/>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C2E189B3-C0C6-41D5-80D4-BFBB1EC1522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4139450C-F10C-4B30-A855-DC4418C13F7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7C2A9D1B-D886-494B-9F4F-681236E3259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3C6CBD6A-B15A-49A0-81DA-0CD8DC5E75F0}"/>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DF00061C-49F0-47A5-A56D-512A73DF85A0}"/>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BF49E933-A0C9-4EE7-BCDD-B03603BFC17C}"/>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01C76A4D-3F19-4330-91C2-109B2C6E94E2}"/>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E699E2F4-B930-429B-81CD-B95BDECFABE9}"/>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54446</xdr:rowOff>
    </xdr:from>
    <xdr:ext cx="469744" cy="259045"/>
    <xdr:sp macro="" textlink="">
      <xdr:nvSpPr>
        <xdr:cNvPr id="122" name="【図書館】&#10;一人当たり面積平均値テキスト">
          <a:extLst>
            <a:ext uri="{FF2B5EF4-FFF2-40B4-BE49-F238E27FC236}">
              <a16:creationId xmlns:a16="http://schemas.microsoft.com/office/drawing/2014/main" id="{6746638C-39F2-47F6-8890-DE028B0CB33E}"/>
            </a:ext>
          </a:extLst>
        </xdr:cNvPr>
        <xdr:cNvSpPr txBox="1"/>
      </xdr:nvSpPr>
      <xdr:spPr>
        <a:xfrm>
          <a:off x="10515600" y="6740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7BE7F5CE-DA5E-4A67-9A9A-2B5AAB924DBD}"/>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a:extLst>
            <a:ext uri="{FF2B5EF4-FFF2-40B4-BE49-F238E27FC236}">
              <a16:creationId xmlns:a16="http://schemas.microsoft.com/office/drawing/2014/main" id="{99AF4CA1-F8EA-4A68-848E-F77397F5ECA8}"/>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F2A0DA3A-BF01-4A84-82ED-163151E84676}"/>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18869</xdr:rowOff>
    </xdr:from>
    <xdr:to>
      <xdr:col>41</xdr:col>
      <xdr:colOff>101600</xdr:colOff>
      <xdr:row>40</xdr:row>
      <xdr:rowOff>120469</xdr:rowOff>
    </xdr:to>
    <xdr:sp macro="" textlink="">
      <xdr:nvSpPr>
        <xdr:cNvPr id="126" name="フローチャート: 判断 125">
          <a:extLst>
            <a:ext uri="{FF2B5EF4-FFF2-40B4-BE49-F238E27FC236}">
              <a16:creationId xmlns:a16="http://schemas.microsoft.com/office/drawing/2014/main" id="{07052650-B7E2-4E09-8644-B9782E1354E9}"/>
            </a:ext>
          </a:extLst>
        </xdr:cNvPr>
        <xdr:cNvSpPr/>
      </xdr:nvSpPr>
      <xdr:spPr>
        <a:xfrm>
          <a:off x="7810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9072</xdr:rowOff>
    </xdr:from>
    <xdr:to>
      <xdr:col>36</xdr:col>
      <xdr:colOff>165100</xdr:colOff>
      <xdr:row>40</xdr:row>
      <xdr:rowOff>110672</xdr:rowOff>
    </xdr:to>
    <xdr:sp macro="" textlink="">
      <xdr:nvSpPr>
        <xdr:cNvPr id="127" name="フローチャート: 判断 126">
          <a:extLst>
            <a:ext uri="{FF2B5EF4-FFF2-40B4-BE49-F238E27FC236}">
              <a16:creationId xmlns:a16="http://schemas.microsoft.com/office/drawing/2014/main" id="{ACA6E74F-6A4B-4AEB-BD68-8D3B7248CE05}"/>
            </a:ext>
          </a:extLst>
        </xdr:cNvPr>
        <xdr:cNvSpPr/>
      </xdr:nvSpPr>
      <xdr:spPr>
        <a:xfrm>
          <a:off x="6921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B529214-A46E-4523-8685-1067963BC3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48CD24C-AFE9-4DDA-A245-F1C67DA60D1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6760737-A960-42CC-B5DF-6F9B9771E43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5C18EC7-9452-45D8-A23C-8F87907BCD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54A1923F-3F69-4E14-9C0F-4D70103ADB1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149497</xdr:rowOff>
    </xdr:from>
    <xdr:to>
      <xdr:col>55</xdr:col>
      <xdr:colOff>50800</xdr:colOff>
      <xdr:row>39</xdr:row>
      <xdr:rowOff>79647</xdr:rowOff>
    </xdr:to>
    <xdr:sp macro="" textlink="">
      <xdr:nvSpPr>
        <xdr:cNvPr id="133" name="楕円 132">
          <a:extLst>
            <a:ext uri="{FF2B5EF4-FFF2-40B4-BE49-F238E27FC236}">
              <a16:creationId xmlns:a16="http://schemas.microsoft.com/office/drawing/2014/main" id="{2AFA0039-DD91-4E74-856B-56138AA52CE7}"/>
            </a:ext>
          </a:extLst>
        </xdr:cNvPr>
        <xdr:cNvSpPr/>
      </xdr:nvSpPr>
      <xdr:spPr>
        <a:xfrm>
          <a:off x="10426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924</xdr:rowOff>
    </xdr:from>
    <xdr:ext cx="469744" cy="259045"/>
    <xdr:sp macro="" textlink="">
      <xdr:nvSpPr>
        <xdr:cNvPr id="134" name="【図書館】&#10;一人当たり面積該当値テキスト">
          <a:extLst>
            <a:ext uri="{FF2B5EF4-FFF2-40B4-BE49-F238E27FC236}">
              <a16:creationId xmlns:a16="http://schemas.microsoft.com/office/drawing/2014/main" id="{BCFB5496-9A12-4E28-A312-AF224C33421C}"/>
            </a:ext>
          </a:extLst>
        </xdr:cNvPr>
        <xdr:cNvSpPr txBox="1"/>
      </xdr:nvSpPr>
      <xdr:spPr>
        <a:xfrm>
          <a:off x="10515600" y="65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5" name="楕円 134">
          <a:extLst>
            <a:ext uri="{FF2B5EF4-FFF2-40B4-BE49-F238E27FC236}">
              <a16:creationId xmlns:a16="http://schemas.microsoft.com/office/drawing/2014/main" id="{D399484F-F44B-4A7D-A15D-5CDE28C084B4}"/>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28847</xdr:rowOff>
    </xdr:from>
    <xdr:to>
      <xdr:col>55</xdr:col>
      <xdr:colOff>0</xdr:colOff>
      <xdr:row>39</xdr:row>
      <xdr:rowOff>41910</xdr:rowOff>
    </xdr:to>
    <xdr:cxnSp macro="">
      <xdr:nvCxnSpPr>
        <xdr:cNvPr id="136" name="直線コネクタ 135">
          <a:extLst>
            <a:ext uri="{FF2B5EF4-FFF2-40B4-BE49-F238E27FC236}">
              <a16:creationId xmlns:a16="http://schemas.microsoft.com/office/drawing/2014/main" id="{A33CA9C3-A541-4A29-A4B1-9C4186044243}"/>
            </a:ext>
          </a:extLst>
        </xdr:cNvPr>
        <xdr:cNvCxnSpPr/>
      </xdr:nvCxnSpPr>
      <xdr:spPr>
        <a:xfrm flipV="1">
          <a:off x="9639300" y="67153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4173</xdr:rowOff>
    </xdr:from>
    <xdr:to>
      <xdr:col>46</xdr:col>
      <xdr:colOff>38100</xdr:colOff>
      <xdr:row>39</xdr:row>
      <xdr:rowOff>105773</xdr:rowOff>
    </xdr:to>
    <xdr:sp macro="" textlink="">
      <xdr:nvSpPr>
        <xdr:cNvPr id="137" name="楕円 136">
          <a:extLst>
            <a:ext uri="{FF2B5EF4-FFF2-40B4-BE49-F238E27FC236}">
              <a16:creationId xmlns:a16="http://schemas.microsoft.com/office/drawing/2014/main" id="{078C9142-9392-4859-8EC4-788C84C9C13A}"/>
            </a:ext>
          </a:extLst>
        </xdr:cNvPr>
        <xdr:cNvSpPr/>
      </xdr:nvSpPr>
      <xdr:spPr>
        <a:xfrm>
          <a:off x="8699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54973</xdr:rowOff>
    </xdr:to>
    <xdr:cxnSp macro="">
      <xdr:nvCxnSpPr>
        <xdr:cNvPr id="138" name="直線コネクタ 137">
          <a:extLst>
            <a:ext uri="{FF2B5EF4-FFF2-40B4-BE49-F238E27FC236}">
              <a16:creationId xmlns:a16="http://schemas.microsoft.com/office/drawing/2014/main" id="{95EC9606-15D3-4131-9F0B-7C606B1F8640}"/>
            </a:ext>
          </a:extLst>
        </xdr:cNvPr>
        <xdr:cNvCxnSpPr/>
      </xdr:nvCxnSpPr>
      <xdr:spPr>
        <a:xfrm flipV="1">
          <a:off x="8750300" y="6728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17235</xdr:rowOff>
    </xdr:from>
    <xdr:to>
      <xdr:col>41</xdr:col>
      <xdr:colOff>101600</xdr:colOff>
      <xdr:row>39</xdr:row>
      <xdr:rowOff>118835</xdr:rowOff>
    </xdr:to>
    <xdr:sp macro="" textlink="">
      <xdr:nvSpPr>
        <xdr:cNvPr id="139" name="楕円 138">
          <a:extLst>
            <a:ext uri="{FF2B5EF4-FFF2-40B4-BE49-F238E27FC236}">
              <a16:creationId xmlns:a16="http://schemas.microsoft.com/office/drawing/2014/main" id="{0C250C73-4915-4ACB-A540-09897000BED4}"/>
            </a:ext>
          </a:extLst>
        </xdr:cNvPr>
        <xdr:cNvSpPr/>
      </xdr:nvSpPr>
      <xdr:spPr>
        <a:xfrm>
          <a:off x="781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54973</xdr:rowOff>
    </xdr:from>
    <xdr:to>
      <xdr:col>45</xdr:col>
      <xdr:colOff>177800</xdr:colOff>
      <xdr:row>39</xdr:row>
      <xdr:rowOff>68035</xdr:rowOff>
    </xdr:to>
    <xdr:cxnSp macro="">
      <xdr:nvCxnSpPr>
        <xdr:cNvPr id="140" name="直線コネクタ 139">
          <a:extLst>
            <a:ext uri="{FF2B5EF4-FFF2-40B4-BE49-F238E27FC236}">
              <a16:creationId xmlns:a16="http://schemas.microsoft.com/office/drawing/2014/main" id="{ABD09236-7615-4E78-B69F-30FCA57DF1B7}"/>
            </a:ext>
          </a:extLst>
        </xdr:cNvPr>
        <xdr:cNvCxnSpPr/>
      </xdr:nvCxnSpPr>
      <xdr:spPr>
        <a:xfrm flipV="1">
          <a:off x="7861300" y="67415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27033</xdr:rowOff>
    </xdr:from>
    <xdr:to>
      <xdr:col>36</xdr:col>
      <xdr:colOff>165100</xdr:colOff>
      <xdr:row>39</xdr:row>
      <xdr:rowOff>128633</xdr:rowOff>
    </xdr:to>
    <xdr:sp macro="" textlink="">
      <xdr:nvSpPr>
        <xdr:cNvPr id="141" name="楕円 140">
          <a:extLst>
            <a:ext uri="{FF2B5EF4-FFF2-40B4-BE49-F238E27FC236}">
              <a16:creationId xmlns:a16="http://schemas.microsoft.com/office/drawing/2014/main" id="{D3C57610-AEDC-4D47-AE6F-3A175DA7E7F4}"/>
            </a:ext>
          </a:extLst>
        </xdr:cNvPr>
        <xdr:cNvSpPr/>
      </xdr:nvSpPr>
      <xdr:spPr>
        <a:xfrm>
          <a:off x="6921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68035</xdr:rowOff>
    </xdr:from>
    <xdr:to>
      <xdr:col>41</xdr:col>
      <xdr:colOff>50800</xdr:colOff>
      <xdr:row>39</xdr:row>
      <xdr:rowOff>77833</xdr:rowOff>
    </xdr:to>
    <xdr:cxnSp macro="">
      <xdr:nvCxnSpPr>
        <xdr:cNvPr id="142" name="直線コネクタ 141">
          <a:extLst>
            <a:ext uri="{FF2B5EF4-FFF2-40B4-BE49-F238E27FC236}">
              <a16:creationId xmlns:a16="http://schemas.microsoft.com/office/drawing/2014/main" id="{DC4A2A0C-8B71-4D9D-992A-CF2F5B4A25E1}"/>
            </a:ext>
          </a:extLst>
        </xdr:cNvPr>
        <xdr:cNvCxnSpPr/>
      </xdr:nvCxnSpPr>
      <xdr:spPr>
        <a:xfrm flipV="1">
          <a:off x="6972300" y="67545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43" name="n_1aveValue【図書館】&#10;一人当たり面積">
          <a:extLst>
            <a:ext uri="{FF2B5EF4-FFF2-40B4-BE49-F238E27FC236}">
              <a16:creationId xmlns:a16="http://schemas.microsoft.com/office/drawing/2014/main" id="{12FC9826-E2C6-44AC-819C-47225110B752}"/>
            </a:ext>
          </a:extLst>
        </xdr:cNvPr>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108330</xdr:rowOff>
    </xdr:from>
    <xdr:ext cx="469744" cy="259045"/>
    <xdr:sp macro="" textlink="">
      <xdr:nvSpPr>
        <xdr:cNvPr id="144" name="n_2aveValue【図書館】&#10;一人当たり面積">
          <a:extLst>
            <a:ext uri="{FF2B5EF4-FFF2-40B4-BE49-F238E27FC236}">
              <a16:creationId xmlns:a16="http://schemas.microsoft.com/office/drawing/2014/main" id="{4DB3F8E7-3B63-4C0A-B492-822F47164747}"/>
            </a:ext>
          </a:extLst>
        </xdr:cNvPr>
        <xdr:cNvSpPr txBox="1"/>
      </xdr:nvSpPr>
      <xdr:spPr>
        <a:xfrm>
          <a:off x="8515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111596</xdr:rowOff>
    </xdr:from>
    <xdr:ext cx="469744" cy="259045"/>
    <xdr:sp macro="" textlink="">
      <xdr:nvSpPr>
        <xdr:cNvPr id="145" name="n_3aveValue【図書館】&#10;一人当たり面積">
          <a:extLst>
            <a:ext uri="{FF2B5EF4-FFF2-40B4-BE49-F238E27FC236}">
              <a16:creationId xmlns:a16="http://schemas.microsoft.com/office/drawing/2014/main" id="{E31D31D2-07D5-4182-9DCC-D01B19C8DE90}"/>
            </a:ext>
          </a:extLst>
        </xdr:cNvPr>
        <xdr:cNvSpPr txBox="1"/>
      </xdr:nvSpPr>
      <xdr:spPr>
        <a:xfrm>
          <a:off x="7626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101799</xdr:rowOff>
    </xdr:from>
    <xdr:ext cx="469744" cy="259045"/>
    <xdr:sp macro="" textlink="">
      <xdr:nvSpPr>
        <xdr:cNvPr id="146" name="n_4aveValue【図書館】&#10;一人当たり面積">
          <a:extLst>
            <a:ext uri="{FF2B5EF4-FFF2-40B4-BE49-F238E27FC236}">
              <a16:creationId xmlns:a16="http://schemas.microsoft.com/office/drawing/2014/main" id="{19F1785D-C026-4030-85C9-2C85606E608A}"/>
            </a:ext>
          </a:extLst>
        </xdr:cNvPr>
        <xdr:cNvSpPr txBox="1"/>
      </xdr:nvSpPr>
      <xdr:spPr>
        <a:xfrm>
          <a:off x="6737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109237</xdr:rowOff>
    </xdr:from>
    <xdr:ext cx="469744" cy="259045"/>
    <xdr:sp macro="" textlink="">
      <xdr:nvSpPr>
        <xdr:cNvPr id="147" name="n_1mainValue【図書館】&#10;一人当たり面積">
          <a:extLst>
            <a:ext uri="{FF2B5EF4-FFF2-40B4-BE49-F238E27FC236}">
              <a16:creationId xmlns:a16="http://schemas.microsoft.com/office/drawing/2014/main" id="{6CDC3752-3C21-4BBC-A9DD-EEBDA0E22BB9}"/>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122300</xdr:rowOff>
    </xdr:from>
    <xdr:ext cx="469744" cy="259045"/>
    <xdr:sp macro="" textlink="">
      <xdr:nvSpPr>
        <xdr:cNvPr id="148" name="n_2mainValue【図書館】&#10;一人当たり面積">
          <a:extLst>
            <a:ext uri="{FF2B5EF4-FFF2-40B4-BE49-F238E27FC236}">
              <a16:creationId xmlns:a16="http://schemas.microsoft.com/office/drawing/2014/main" id="{F8055CD9-2511-4526-BBBB-E15AF0CAA519}"/>
            </a:ext>
          </a:extLst>
        </xdr:cNvPr>
        <xdr:cNvSpPr txBox="1"/>
      </xdr:nvSpPr>
      <xdr:spPr>
        <a:xfrm>
          <a:off x="8515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135362</xdr:rowOff>
    </xdr:from>
    <xdr:ext cx="469744" cy="259045"/>
    <xdr:sp macro="" textlink="">
      <xdr:nvSpPr>
        <xdr:cNvPr id="149" name="n_3mainValue【図書館】&#10;一人当たり面積">
          <a:extLst>
            <a:ext uri="{FF2B5EF4-FFF2-40B4-BE49-F238E27FC236}">
              <a16:creationId xmlns:a16="http://schemas.microsoft.com/office/drawing/2014/main" id="{4231EAA9-9C0C-4CF6-BF38-9FEE275A11CA}"/>
            </a:ext>
          </a:extLst>
        </xdr:cNvPr>
        <xdr:cNvSpPr txBox="1"/>
      </xdr:nvSpPr>
      <xdr:spPr>
        <a:xfrm>
          <a:off x="7626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145160</xdr:rowOff>
    </xdr:from>
    <xdr:ext cx="469744" cy="259045"/>
    <xdr:sp macro="" textlink="">
      <xdr:nvSpPr>
        <xdr:cNvPr id="150" name="n_4mainValue【図書館】&#10;一人当たり面積">
          <a:extLst>
            <a:ext uri="{FF2B5EF4-FFF2-40B4-BE49-F238E27FC236}">
              <a16:creationId xmlns:a16="http://schemas.microsoft.com/office/drawing/2014/main" id="{34713385-568A-4D04-92AC-416B8DF816F7}"/>
            </a:ext>
          </a:extLst>
        </xdr:cNvPr>
        <xdr:cNvSpPr txBox="1"/>
      </xdr:nvSpPr>
      <xdr:spPr>
        <a:xfrm>
          <a:off x="67374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B1EEE75C-355D-44A5-8A7B-B74656EDF3F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1B831FFF-B77C-4CFA-97FD-BEDCD21EA4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6F2B780-693E-4C11-808E-7615C61A4B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35E0AD95-028C-4BD5-A3A3-37190C0321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7010CAC6-E004-4734-8CD1-D3B1475DFB9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981C5FAC-8700-41CB-B76B-1D087509C6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464D0D10-0F30-4683-8186-E23EB000DE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7948462C-8699-44C8-A932-DA25C24656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7D7A3E17-24CA-4262-8EE9-1DEC99C4E5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56AE5614-263B-4458-9E56-20816C890D6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57EFBF87-4546-43CC-A15A-11BEBF516E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7885BC39-12FA-4E27-A6B6-4FB02582AF0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76DB1C44-6A35-4A81-97F2-01AF962DC97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166CF3A8-3BDC-497E-AC2F-051A8C01805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A7F503B1-4218-4502-A518-0D6394E13DB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CC56A8D7-B8AA-47F3-97CC-2A3A74F3E75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69FF825E-4B71-49CA-9D12-900DEA52E9C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849B6ECC-FC21-4496-930A-91DAF9C9846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893B02C-409E-4228-BA0C-F0171098621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41F52B77-DB2F-4E1F-820E-CFEED2AEF06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F5C778D4-BFFD-47FD-ACF0-7759C2AA712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78EF19F-8832-4814-B2A6-02F062F808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BC3DEF5A-A929-4ED0-8952-A383BA0B0E7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DB6A1C52-B9FF-4B5E-9BDF-62D481B9AC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C69949F0-354C-4B5A-8627-55C7AD0A4B5B}"/>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88C0246A-CA3E-466D-ABF5-A118904BA2D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2AB22D52-7052-461A-A3EF-58E87B3169F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745CCDC1-C40B-4E0A-A2D6-FC6967C6D943}"/>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3ABBD11B-2A42-43D3-8C38-32FBF7788028}"/>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771B8657-5ED8-44F6-A0AF-4BFC9B05F15E}"/>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499E7874-4FB9-43FE-947F-E7D34F66C825}"/>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82" name="フローチャート: 判断 181">
          <a:extLst>
            <a:ext uri="{FF2B5EF4-FFF2-40B4-BE49-F238E27FC236}">
              <a16:creationId xmlns:a16="http://schemas.microsoft.com/office/drawing/2014/main" id="{61E439D0-EBC6-48CD-B0B1-FC88E23EFCA6}"/>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83" name="フローチャート: 判断 182">
          <a:extLst>
            <a:ext uri="{FF2B5EF4-FFF2-40B4-BE49-F238E27FC236}">
              <a16:creationId xmlns:a16="http://schemas.microsoft.com/office/drawing/2014/main" id="{36D63DD0-FD6C-4CA4-8690-DAE95D1A0979}"/>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4" name="フローチャート: 判断 183">
          <a:extLst>
            <a:ext uri="{FF2B5EF4-FFF2-40B4-BE49-F238E27FC236}">
              <a16:creationId xmlns:a16="http://schemas.microsoft.com/office/drawing/2014/main" id="{23192D65-4F2C-4729-8B05-FA0A1558287C}"/>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5" name="フローチャート: 判断 184">
          <a:extLst>
            <a:ext uri="{FF2B5EF4-FFF2-40B4-BE49-F238E27FC236}">
              <a16:creationId xmlns:a16="http://schemas.microsoft.com/office/drawing/2014/main" id="{27E329E5-317D-49B5-83B1-A7FEC0003667}"/>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8C66A8E-8465-4977-8CCF-5F51AA89E8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3C2768E-1BB9-40AC-9C6D-CE487B020B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7DA20CE-D2AA-47C8-86B6-226CD750B63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5703F6A-C38B-44A9-80F4-56F9ECBCE4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9B7399E-08CC-4C87-8BAE-2F15732A14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57785</xdr:rowOff>
    </xdr:from>
    <xdr:to>
      <xdr:col>24</xdr:col>
      <xdr:colOff>114300</xdr:colOff>
      <xdr:row>60</xdr:row>
      <xdr:rowOff>159385</xdr:rowOff>
    </xdr:to>
    <xdr:sp macro="" textlink="">
      <xdr:nvSpPr>
        <xdr:cNvPr id="191" name="楕円 190">
          <a:extLst>
            <a:ext uri="{FF2B5EF4-FFF2-40B4-BE49-F238E27FC236}">
              <a16:creationId xmlns:a16="http://schemas.microsoft.com/office/drawing/2014/main" id="{B188CE0F-F52F-420C-8AE4-039AD3780521}"/>
            </a:ext>
          </a:extLst>
        </xdr:cNvPr>
        <xdr:cNvSpPr/>
      </xdr:nvSpPr>
      <xdr:spPr>
        <a:xfrm>
          <a:off x="4584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80662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B7515BC1-CC74-41FC-AA47-C34BF48F43EF}"/>
            </a:ext>
          </a:extLst>
        </xdr:cNvPr>
        <xdr:cNvSpPr txBox="1"/>
      </xdr:nvSpPr>
      <xdr:spPr>
        <a:xfrm>
          <a:off x="4673600"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23495</xdr:rowOff>
    </xdr:from>
    <xdr:to>
      <xdr:col>20</xdr:col>
      <xdr:colOff>38100</xdr:colOff>
      <xdr:row>60</xdr:row>
      <xdr:rowOff>125095</xdr:rowOff>
    </xdr:to>
    <xdr:sp macro="" textlink="">
      <xdr:nvSpPr>
        <xdr:cNvPr id="193" name="楕円 192">
          <a:extLst>
            <a:ext uri="{FF2B5EF4-FFF2-40B4-BE49-F238E27FC236}">
              <a16:creationId xmlns:a16="http://schemas.microsoft.com/office/drawing/2014/main" id="{ABD0ADDA-271E-4BA8-9E65-C171A4A9FB87}"/>
            </a:ext>
          </a:extLst>
        </xdr:cNvPr>
        <xdr:cNvSpPr/>
      </xdr:nvSpPr>
      <xdr:spPr>
        <a:xfrm>
          <a:off x="3746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108585</xdr:rowOff>
    </xdr:to>
    <xdr:cxnSp macro="">
      <xdr:nvCxnSpPr>
        <xdr:cNvPr id="194" name="直線コネクタ 193">
          <a:extLst>
            <a:ext uri="{FF2B5EF4-FFF2-40B4-BE49-F238E27FC236}">
              <a16:creationId xmlns:a16="http://schemas.microsoft.com/office/drawing/2014/main" id="{0232F01D-2D07-46AA-AB08-9683EF006BE3}"/>
            </a:ext>
          </a:extLst>
        </xdr:cNvPr>
        <xdr:cNvCxnSpPr/>
      </xdr:nvCxnSpPr>
      <xdr:spPr>
        <a:xfrm>
          <a:off x="3797300" y="103612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156845</xdr:rowOff>
    </xdr:from>
    <xdr:to>
      <xdr:col>15</xdr:col>
      <xdr:colOff>101600</xdr:colOff>
      <xdr:row>60</xdr:row>
      <xdr:rowOff>86995</xdr:rowOff>
    </xdr:to>
    <xdr:sp macro="" textlink="">
      <xdr:nvSpPr>
        <xdr:cNvPr id="195" name="楕円 194">
          <a:extLst>
            <a:ext uri="{FF2B5EF4-FFF2-40B4-BE49-F238E27FC236}">
              <a16:creationId xmlns:a16="http://schemas.microsoft.com/office/drawing/2014/main" id="{5E9DD24C-9D46-4BFE-B731-99B29C411AAD}"/>
            </a:ext>
          </a:extLst>
        </xdr:cNvPr>
        <xdr:cNvSpPr/>
      </xdr:nvSpPr>
      <xdr:spPr>
        <a:xfrm>
          <a:off x="2857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74295</xdr:rowOff>
    </xdr:to>
    <xdr:cxnSp macro="">
      <xdr:nvCxnSpPr>
        <xdr:cNvPr id="196" name="直線コネクタ 195">
          <a:extLst>
            <a:ext uri="{FF2B5EF4-FFF2-40B4-BE49-F238E27FC236}">
              <a16:creationId xmlns:a16="http://schemas.microsoft.com/office/drawing/2014/main" id="{0E4ABDEF-9F4A-479B-B90F-652DD579A3EA}"/>
            </a:ext>
          </a:extLst>
        </xdr:cNvPr>
        <xdr:cNvCxnSpPr/>
      </xdr:nvCxnSpPr>
      <xdr:spPr>
        <a:xfrm>
          <a:off x="2908300" y="1032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97" name="楕円 196">
          <a:extLst>
            <a:ext uri="{FF2B5EF4-FFF2-40B4-BE49-F238E27FC236}">
              <a16:creationId xmlns:a16="http://schemas.microsoft.com/office/drawing/2014/main" id="{E9E3F8A5-9720-4816-B5AC-939E0FE962D9}"/>
            </a:ext>
          </a:extLst>
        </xdr:cNvPr>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36195</xdr:rowOff>
    </xdr:to>
    <xdr:cxnSp macro="">
      <xdr:nvCxnSpPr>
        <xdr:cNvPr id="198" name="直線コネクタ 197">
          <a:extLst>
            <a:ext uri="{FF2B5EF4-FFF2-40B4-BE49-F238E27FC236}">
              <a16:creationId xmlns:a16="http://schemas.microsoft.com/office/drawing/2014/main" id="{95EBE84E-B1DD-4BF8-A515-32D6AF46D09F}"/>
            </a:ext>
          </a:extLst>
        </xdr:cNvPr>
        <xdr:cNvCxnSpPr/>
      </xdr:nvCxnSpPr>
      <xdr:spPr>
        <a:xfrm>
          <a:off x="2019300" y="10285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50165</xdr:rowOff>
    </xdr:from>
    <xdr:to>
      <xdr:col>6</xdr:col>
      <xdr:colOff>38100</xdr:colOff>
      <xdr:row>59</xdr:row>
      <xdr:rowOff>151765</xdr:rowOff>
    </xdr:to>
    <xdr:sp macro="" textlink="">
      <xdr:nvSpPr>
        <xdr:cNvPr id="199" name="楕円 198">
          <a:extLst>
            <a:ext uri="{FF2B5EF4-FFF2-40B4-BE49-F238E27FC236}">
              <a16:creationId xmlns:a16="http://schemas.microsoft.com/office/drawing/2014/main" id="{F17BBAE8-AD2A-4CF2-8999-701BACECD22E}"/>
            </a:ext>
          </a:extLst>
        </xdr:cNvPr>
        <xdr:cNvSpPr/>
      </xdr:nvSpPr>
      <xdr:spPr>
        <a:xfrm>
          <a:off x="1079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100965</xdr:rowOff>
    </xdr:from>
    <xdr:to>
      <xdr:col>10</xdr:col>
      <xdr:colOff>114300</xdr:colOff>
      <xdr:row>59</xdr:row>
      <xdr:rowOff>169545</xdr:rowOff>
    </xdr:to>
    <xdr:cxnSp macro="">
      <xdr:nvCxnSpPr>
        <xdr:cNvPr id="200" name="直線コネクタ 199">
          <a:extLst>
            <a:ext uri="{FF2B5EF4-FFF2-40B4-BE49-F238E27FC236}">
              <a16:creationId xmlns:a16="http://schemas.microsoft.com/office/drawing/2014/main" id="{2B663969-E024-4D5F-BD5A-10012ADFBB75}"/>
            </a:ext>
          </a:extLst>
        </xdr:cNvPr>
        <xdr:cNvCxnSpPr/>
      </xdr:nvCxnSpPr>
      <xdr:spPr>
        <a:xfrm>
          <a:off x="1130300" y="102165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201" name="n_1aveValue【体育館・プール】&#10;有形固定資産減価償却率">
          <a:extLst>
            <a:ext uri="{FF2B5EF4-FFF2-40B4-BE49-F238E27FC236}">
              <a16:creationId xmlns:a16="http://schemas.microsoft.com/office/drawing/2014/main" id="{19181C05-D521-4391-BE84-4E6825EB25ED}"/>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202" name="n_2aveValue【体育館・プール】&#10;有形固定資産減価償却率">
          <a:extLst>
            <a:ext uri="{FF2B5EF4-FFF2-40B4-BE49-F238E27FC236}">
              <a16:creationId xmlns:a16="http://schemas.microsoft.com/office/drawing/2014/main" id="{CE71302C-34F3-41C0-9638-4175C75CFB40}"/>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203" name="n_3aveValue【体育館・プール】&#10;有形固定資産減価償却率">
          <a:extLst>
            <a:ext uri="{FF2B5EF4-FFF2-40B4-BE49-F238E27FC236}">
              <a16:creationId xmlns:a16="http://schemas.microsoft.com/office/drawing/2014/main" id="{71C353EC-FE8D-4731-81FC-021F267E885A}"/>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4" name="n_4aveValue【体育館・プール】&#10;有形固定資産減価償却率">
          <a:extLst>
            <a:ext uri="{FF2B5EF4-FFF2-40B4-BE49-F238E27FC236}">
              <a16:creationId xmlns:a16="http://schemas.microsoft.com/office/drawing/2014/main" id="{A9DF2CE8-AC6C-406D-BB3C-B69501978E0F}"/>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141622</xdr:rowOff>
    </xdr:from>
    <xdr:ext cx="405111" cy="259045"/>
    <xdr:sp macro="" textlink="">
      <xdr:nvSpPr>
        <xdr:cNvPr id="205" name="n_1mainValue【体育館・プール】&#10;有形固定資産減価償却率">
          <a:extLst>
            <a:ext uri="{FF2B5EF4-FFF2-40B4-BE49-F238E27FC236}">
              <a16:creationId xmlns:a16="http://schemas.microsoft.com/office/drawing/2014/main" id="{C2250B9E-BBCF-42BB-8203-87F11F882A40}"/>
            </a:ext>
          </a:extLst>
        </xdr:cNvPr>
        <xdr:cNvSpPr txBox="1"/>
      </xdr:nvSpPr>
      <xdr:spPr>
        <a:xfrm>
          <a:off x="35820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6" name="n_2mainValue【体育館・プール】&#10;有形固定資産減価償却率">
          <a:extLst>
            <a:ext uri="{FF2B5EF4-FFF2-40B4-BE49-F238E27FC236}">
              <a16:creationId xmlns:a16="http://schemas.microsoft.com/office/drawing/2014/main" id="{8403BECC-F5D2-4DB6-A73B-F55A5EBE018B}"/>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207" name="n_3mainValue【体育館・プール】&#10;有形固定資産減価償却率">
          <a:extLst>
            <a:ext uri="{FF2B5EF4-FFF2-40B4-BE49-F238E27FC236}">
              <a16:creationId xmlns:a16="http://schemas.microsoft.com/office/drawing/2014/main" id="{EB5CC331-DE89-4CBB-8878-C8D54E9EF1E6}"/>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208" name="n_4mainValue【体育館・プール】&#10;有形固定資産減価償却率">
          <a:extLst>
            <a:ext uri="{FF2B5EF4-FFF2-40B4-BE49-F238E27FC236}">
              <a16:creationId xmlns:a16="http://schemas.microsoft.com/office/drawing/2014/main" id="{59D8488F-B425-4483-AF97-A45E9D7CEA64}"/>
            </a:ext>
          </a:extLst>
        </xdr:cNvPr>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A8C7C738-39BD-46DF-A1ED-58852186E5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F1E9C2D-F4ED-4B6F-84E6-BBA113823FC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394C5349-307C-4B54-A400-6DF4B56372F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AC13B07-934E-4F68-9B35-B5B3AFC634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2DA0CE7A-F2EA-4D04-9AD1-7D6B5D57442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CAD365E-9BC6-4E10-97F1-31BDF878226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33FAFDEC-A4CE-4F90-93C7-B0E3048E277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5C9646FB-EF3E-4A84-8AB8-633DDDAD05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9BEA2C6C-BE45-4F39-A515-1944B97346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8A94BEC9-F49E-453E-9E95-B38356DD13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3CA66318-4A5C-41DC-9463-35992B8D61D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096D35FA-19CA-4264-ACF1-1719B2B6B7F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6BC0C6EA-D5FD-4FF9-83BC-1174D3DAED8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2B7DDC6D-EBD2-4C68-918A-695C41D0046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385D7384-375C-43D8-A4F4-69E7CEECF4C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4A6E5BDA-3E90-40E3-8D5A-4FBCC9D27F0C}"/>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5480D492-BBB5-4A1F-B45C-AEA87261B5A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6A856A2A-2C26-4578-94D4-330976E43DE4}"/>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521CBEC-A11E-49E3-96EF-3C985ECF0DE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9B6861A1-6EF1-421A-A9A9-CA40718DA8E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4C01B3E4-D9A8-4F08-9C9D-FD172AF890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42B98B66-2F93-4975-B0D2-5ED090E37E90}"/>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11B17214-B0F8-4356-AE50-5C1D99AB2AC3}"/>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A41FFD86-FC85-4BA1-8D5A-4C58239233EE}"/>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7F381ABC-C9DA-4E4D-A9F9-60D00EA385F2}"/>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F156D52D-9E05-4671-8225-4BFCDE01E112}"/>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235" name="【体育館・プール】&#10;一人当たり面積平均値テキスト">
          <a:extLst>
            <a:ext uri="{FF2B5EF4-FFF2-40B4-BE49-F238E27FC236}">
              <a16:creationId xmlns:a16="http://schemas.microsoft.com/office/drawing/2014/main" id="{BA03F824-A158-4BBA-A6F6-F235ED133B72}"/>
            </a:ext>
          </a:extLst>
        </xdr:cNvPr>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BA1B113E-EA6F-408E-A8CF-A1B56B88C944}"/>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94132</xdr:rowOff>
    </xdr:from>
    <xdr:to>
      <xdr:col>50</xdr:col>
      <xdr:colOff>165100</xdr:colOff>
      <xdr:row>63</xdr:row>
      <xdr:rowOff>24282</xdr:rowOff>
    </xdr:to>
    <xdr:sp macro="" textlink="">
      <xdr:nvSpPr>
        <xdr:cNvPr id="237" name="フローチャート: 判断 236">
          <a:extLst>
            <a:ext uri="{FF2B5EF4-FFF2-40B4-BE49-F238E27FC236}">
              <a16:creationId xmlns:a16="http://schemas.microsoft.com/office/drawing/2014/main" id="{24033764-4BB7-4E22-BA4A-5CD712DC8949}"/>
            </a:ext>
          </a:extLst>
        </xdr:cNvPr>
        <xdr:cNvSpPr/>
      </xdr:nvSpPr>
      <xdr:spPr>
        <a:xfrm>
          <a:off x="9588500" y="1072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111506</xdr:rowOff>
    </xdr:from>
    <xdr:to>
      <xdr:col>46</xdr:col>
      <xdr:colOff>38100</xdr:colOff>
      <xdr:row>63</xdr:row>
      <xdr:rowOff>41656</xdr:rowOff>
    </xdr:to>
    <xdr:sp macro="" textlink="">
      <xdr:nvSpPr>
        <xdr:cNvPr id="238" name="フローチャート: 判断 237">
          <a:extLst>
            <a:ext uri="{FF2B5EF4-FFF2-40B4-BE49-F238E27FC236}">
              <a16:creationId xmlns:a16="http://schemas.microsoft.com/office/drawing/2014/main" id="{98092A95-63CB-4DF2-9A52-8C7E11654C49}"/>
            </a:ext>
          </a:extLst>
        </xdr:cNvPr>
        <xdr:cNvSpPr/>
      </xdr:nvSpPr>
      <xdr:spPr>
        <a:xfrm>
          <a:off x="8699500" y="107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109677</xdr:rowOff>
    </xdr:from>
    <xdr:to>
      <xdr:col>41</xdr:col>
      <xdr:colOff>101600</xdr:colOff>
      <xdr:row>63</xdr:row>
      <xdr:rowOff>39827</xdr:rowOff>
    </xdr:to>
    <xdr:sp macro="" textlink="">
      <xdr:nvSpPr>
        <xdr:cNvPr id="239" name="フローチャート: 判断 238">
          <a:extLst>
            <a:ext uri="{FF2B5EF4-FFF2-40B4-BE49-F238E27FC236}">
              <a16:creationId xmlns:a16="http://schemas.microsoft.com/office/drawing/2014/main" id="{330F602C-642E-4B40-849C-477031B12CF9}"/>
            </a:ext>
          </a:extLst>
        </xdr:cNvPr>
        <xdr:cNvSpPr/>
      </xdr:nvSpPr>
      <xdr:spPr>
        <a:xfrm>
          <a:off x="7810500" y="1073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109677</xdr:rowOff>
    </xdr:from>
    <xdr:to>
      <xdr:col>36</xdr:col>
      <xdr:colOff>165100</xdr:colOff>
      <xdr:row>63</xdr:row>
      <xdr:rowOff>39827</xdr:rowOff>
    </xdr:to>
    <xdr:sp macro="" textlink="">
      <xdr:nvSpPr>
        <xdr:cNvPr id="240" name="フローチャート: 判断 239">
          <a:extLst>
            <a:ext uri="{FF2B5EF4-FFF2-40B4-BE49-F238E27FC236}">
              <a16:creationId xmlns:a16="http://schemas.microsoft.com/office/drawing/2014/main" id="{C429197C-F187-48CB-B611-E0D58B97519C}"/>
            </a:ext>
          </a:extLst>
        </xdr:cNvPr>
        <xdr:cNvSpPr/>
      </xdr:nvSpPr>
      <xdr:spPr>
        <a:xfrm>
          <a:off x="6921500" y="1073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B8C69A4-FE4C-48E1-98BB-275DF476A6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D5209E6-6883-482C-B48F-E9F0CC7E339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968D113-A090-4FE5-8A63-5098AA28166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13239FF-BA68-4190-AEEB-47C2FC5EC8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44BDE4E-A1FA-44F5-8DAC-62226C3638D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46" name="楕円 245">
          <a:extLst>
            <a:ext uri="{FF2B5EF4-FFF2-40B4-BE49-F238E27FC236}">
              <a16:creationId xmlns:a16="http://schemas.microsoft.com/office/drawing/2014/main" id="{E4B6D9E9-11D3-4115-A70F-6AC229555EF8}"/>
            </a:ext>
          </a:extLst>
        </xdr:cNvPr>
        <xdr:cNvSpPr/>
      </xdr:nvSpPr>
      <xdr:spPr>
        <a:xfrm>
          <a:off x="10426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111523</xdr:rowOff>
    </xdr:from>
    <xdr:ext cx="469744" cy="259045"/>
    <xdr:sp macro="" textlink="">
      <xdr:nvSpPr>
        <xdr:cNvPr id="247" name="【体育館・プール】&#10;一人当たり面積該当値テキスト">
          <a:extLst>
            <a:ext uri="{FF2B5EF4-FFF2-40B4-BE49-F238E27FC236}">
              <a16:creationId xmlns:a16="http://schemas.microsoft.com/office/drawing/2014/main" id="{3DA16831-B9C6-4327-9AA6-91E5BF3D9951}"/>
            </a:ext>
          </a:extLst>
        </xdr:cNvPr>
        <xdr:cNvSpPr txBox="1"/>
      </xdr:nvSpPr>
      <xdr:spPr>
        <a:xfrm>
          <a:off x="10515600" y="103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96418</xdr:rowOff>
    </xdr:from>
    <xdr:to>
      <xdr:col>50</xdr:col>
      <xdr:colOff>165100</xdr:colOff>
      <xdr:row>62</xdr:row>
      <xdr:rowOff>26568</xdr:rowOff>
    </xdr:to>
    <xdr:sp macro="" textlink="">
      <xdr:nvSpPr>
        <xdr:cNvPr id="248" name="楕円 247">
          <a:extLst>
            <a:ext uri="{FF2B5EF4-FFF2-40B4-BE49-F238E27FC236}">
              <a16:creationId xmlns:a16="http://schemas.microsoft.com/office/drawing/2014/main" id="{1B47044A-8D79-4421-8A3D-705569D55149}"/>
            </a:ext>
          </a:extLst>
        </xdr:cNvPr>
        <xdr:cNvSpPr/>
      </xdr:nvSpPr>
      <xdr:spPr>
        <a:xfrm>
          <a:off x="9588500" y="105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139446</xdr:rowOff>
    </xdr:from>
    <xdr:to>
      <xdr:col>55</xdr:col>
      <xdr:colOff>0</xdr:colOff>
      <xdr:row>61</xdr:row>
      <xdr:rowOff>147218</xdr:rowOff>
    </xdr:to>
    <xdr:cxnSp macro="">
      <xdr:nvCxnSpPr>
        <xdr:cNvPr id="249" name="直線コネクタ 248">
          <a:extLst>
            <a:ext uri="{FF2B5EF4-FFF2-40B4-BE49-F238E27FC236}">
              <a16:creationId xmlns:a16="http://schemas.microsoft.com/office/drawing/2014/main" id="{D08FD83C-3118-4528-BDA0-43F1DBD6FE09}"/>
            </a:ext>
          </a:extLst>
        </xdr:cNvPr>
        <xdr:cNvCxnSpPr/>
      </xdr:nvCxnSpPr>
      <xdr:spPr>
        <a:xfrm flipV="1">
          <a:off x="9639300" y="10597896"/>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81331</xdr:rowOff>
    </xdr:from>
    <xdr:to>
      <xdr:col>46</xdr:col>
      <xdr:colOff>38100</xdr:colOff>
      <xdr:row>62</xdr:row>
      <xdr:rowOff>11481</xdr:rowOff>
    </xdr:to>
    <xdr:sp macro="" textlink="">
      <xdr:nvSpPr>
        <xdr:cNvPr id="250" name="楕円 249">
          <a:extLst>
            <a:ext uri="{FF2B5EF4-FFF2-40B4-BE49-F238E27FC236}">
              <a16:creationId xmlns:a16="http://schemas.microsoft.com/office/drawing/2014/main" id="{DFE2FF99-40B0-4570-B455-86D6C5886DCC}"/>
            </a:ext>
          </a:extLst>
        </xdr:cNvPr>
        <xdr:cNvSpPr/>
      </xdr:nvSpPr>
      <xdr:spPr>
        <a:xfrm>
          <a:off x="8699500" y="105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132131</xdr:rowOff>
    </xdr:from>
    <xdr:to>
      <xdr:col>50</xdr:col>
      <xdr:colOff>114300</xdr:colOff>
      <xdr:row>61</xdr:row>
      <xdr:rowOff>147218</xdr:rowOff>
    </xdr:to>
    <xdr:cxnSp macro="">
      <xdr:nvCxnSpPr>
        <xdr:cNvPr id="251" name="直線コネクタ 250">
          <a:extLst>
            <a:ext uri="{FF2B5EF4-FFF2-40B4-BE49-F238E27FC236}">
              <a16:creationId xmlns:a16="http://schemas.microsoft.com/office/drawing/2014/main" id="{83509201-720F-4DEA-88A1-DC362980D290}"/>
            </a:ext>
          </a:extLst>
        </xdr:cNvPr>
        <xdr:cNvCxnSpPr/>
      </xdr:nvCxnSpPr>
      <xdr:spPr>
        <a:xfrm>
          <a:off x="8750300" y="1059058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90932</xdr:rowOff>
    </xdr:from>
    <xdr:to>
      <xdr:col>41</xdr:col>
      <xdr:colOff>101600</xdr:colOff>
      <xdr:row>62</xdr:row>
      <xdr:rowOff>21082</xdr:rowOff>
    </xdr:to>
    <xdr:sp macro="" textlink="">
      <xdr:nvSpPr>
        <xdr:cNvPr id="252" name="楕円 251">
          <a:extLst>
            <a:ext uri="{FF2B5EF4-FFF2-40B4-BE49-F238E27FC236}">
              <a16:creationId xmlns:a16="http://schemas.microsoft.com/office/drawing/2014/main" id="{CAAECF5F-206E-4A85-AD0D-716A6871AAAE}"/>
            </a:ext>
          </a:extLst>
        </xdr:cNvPr>
        <xdr:cNvSpPr/>
      </xdr:nvSpPr>
      <xdr:spPr>
        <a:xfrm>
          <a:off x="7810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132131</xdr:rowOff>
    </xdr:from>
    <xdr:to>
      <xdr:col>45</xdr:col>
      <xdr:colOff>177800</xdr:colOff>
      <xdr:row>61</xdr:row>
      <xdr:rowOff>141732</xdr:rowOff>
    </xdr:to>
    <xdr:cxnSp macro="">
      <xdr:nvCxnSpPr>
        <xdr:cNvPr id="253" name="直線コネクタ 252">
          <a:extLst>
            <a:ext uri="{FF2B5EF4-FFF2-40B4-BE49-F238E27FC236}">
              <a16:creationId xmlns:a16="http://schemas.microsoft.com/office/drawing/2014/main" id="{3E35E1DF-7BE0-4644-A288-93442F2353F9}"/>
            </a:ext>
          </a:extLst>
        </xdr:cNvPr>
        <xdr:cNvCxnSpPr/>
      </xdr:nvCxnSpPr>
      <xdr:spPr>
        <a:xfrm flipV="1">
          <a:off x="7861300" y="1059058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98247</xdr:rowOff>
    </xdr:from>
    <xdr:to>
      <xdr:col>36</xdr:col>
      <xdr:colOff>165100</xdr:colOff>
      <xdr:row>62</xdr:row>
      <xdr:rowOff>28397</xdr:rowOff>
    </xdr:to>
    <xdr:sp macro="" textlink="">
      <xdr:nvSpPr>
        <xdr:cNvPr id="254" name="楕円 253">
          <a:extLst>
            <a:ext uri="{FF2B5EF4-FFF2-40B4-BE49-F238E27FC236}">
              <a16:creationId xmlns:a16="http://schemas.microsoft.com/office/drawing/2014/main" id="{C375CECE-3ABA-4E3C-9F5A-8F99A5465C97}"/>
            </a:ext>
          </a:extLst>
        </xdr:cNvPr>
        <xdr:cNvSpPr/>
      </xdr:nvSpPr>
      <xdr:spPr>
        <a:xfrm>
          <a:off x="6921500" y="105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141732</xdr:rowOff>
    </xdr:from>
    <xdr:to>
      <xdr:col>41</xdr:col>
      <xdr:colOff>50800</xdr:colOff>
      <xdr:row>61</xdr:row>
      <xdr:rowOff>149047</xdr:rowOff>
    </xdr:to>
    <xdr:cxnSp macro="">
      <xdr:nvCxnSpPr>
        <xdr:cNvPr id="255" name="直線コネクタ 254">
          <a:extLst>
            <a:ext uri="{FF2B5EF4-FFF2-40B4-BE49-F238E27FC236}">
              <a16:creationId xmlns:a16="http://schemas.microsoft.com/office/drawing/2014/main" id="{370DB5CC-0238-469C-AD37-6D08752B8A19}"/>
            </a:ext>
          </a:extLst>
        </xdr:cNvPr>
        <xdr:cNvCxnSpPr/>
      </xdr:nvCxnSpPr>
      <xdr:spPr>
        <a:xfrm flipV="1">
          <a:off x="6972300" y="1060018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15409</xdr:rowOff>
    </xdr:from>
    <xdr:ext cx="469744" cy="259045"/>
    <xdr:sp macro="" textlink="">
      <xdr:nvSpPr>
        <xdr:cNvPr id="256" name="n_1aveValue【体育館・プール】&#10;一人当たり面積">
          <a:extLst>
            <a:ext uri="{FF2B5EF4-FFF2-40B4-BE49-F238E27FC236}">
              <a16:creationId xmlns:a16="http://schemas.microsoft.com/office/drawing/2014/main" id="{DAF8713C-39E3-4655-9739-818191031296}"/>
            </a:ext>
          </a:extLst>
        </xdr:cNvPr>
        <xdr:cNvSpPr txBox="1"/>
      </xdr:nvSpPr>
      <xdr:spPr>
        <a:xfrm>
          <a:off x="939172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32783</xdr:rowOff>
    </xdr:from>
    <xdr:ext cx="469744" cy="259045"/>
    <xdr:sp macro="" textlink="">
      <xdr:nvSpPr>
        <xdr:cNvPr id="257" name="n_2aveValue【体育館・プール】&#10;一人当たり面積">
          <a:extLst>
            <a:ext uri="{FF2B5EF4-FFF2-40B4-BE49-F238E27FC236}">
              <a16:creationId xmlns:a16="http://schemas.microsoft.com/office/drawing/2014/main" id="{787B2CD0-E8B5-4A6C-B2A7-4867ED6A9E09}"/>
            </a:ext>
          </a:extLst>
        </xdr:cNvPr>
        <xdr:cNvSpPr txBox="1"/>
      </xdr:nvSpPr>
      <xdr:spPr>
        <a:xfrm>
          <a:off x="8515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30954</xdr:rowOff>
    </xdr:from>
    <xdr:ext cx="469744" cy="259045"/>
    <xdr:sp macro="" textlink="">
      <xdr:nvSpPr>
        <xdr:cNvPr id="258" name="n_3aveValue【体育館・プール】&#10;一人当たり面積">
          <a:extLst>
            <a:ext uri="{FF2B5EF4-FFF2-40B4-BE49-F238E27FC236}">
              <a16:creationId xmlns:a16="http://schemas.microsoft.com/office/drawing/2014/main" id="{2F527385-BA8F-4121-A9D2-8E0129AB3D54}"/>
            </a:ext>
          </a:extLst>
        </xdr:cNvPr>
        <xdr:cNvSpPr txBox="1"/>
      </xdr:nvSpPr>
      <xdr:spPr>
        <a:xfrm>
          <a:off x="7626427" y="108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30954</xdr:rowOff>
    </xdr:from>
    <xdr:ext cx="469744" cy="259045"/>
    <xdr:sp macro="" textlink="">
      <xdr:nvSpPr>
        <xdr:cNvPr id="259" name="n_4aveValue【体育館・プール】&#10;一人当たり面積">
          <a:extLst>
            <a:ext uri="{FF2B5EF4-FFF2-40B4-BE49-F238E27FC236}">
              <a16:creationId xmlns:a16="http://schemas.microsoft.com/office/drawing/2014/main" id="{BC17C31E-6DB3-42C2-B92D-B77CCC1BE8A9}"/>
            </a:ext>
          </a:extLst>
        </xdr:cNvPr>
        <xdr:cNvSpPr txBox="1"/>
      </xdr:nvSpPr>
      <xdr:spPr>
        <a:xfrm>
          <a:off x="6737427" y="108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43095</xdr:rowOff>
    </xdr:from>
    <xdr:ext cx="469744" cy="259045"/>
    <xdr:sp macro="" textlink="">
      <xdr:nvSpPr>
        <xdr:cNvPr id="260" name="n_1mainValue【体育館・プール】&#10;一人当たり面積">
          <a:extLst>
            <a:ext uri="{FF2B5EF4-FFF2-40B4-BE49-F238E27FC236}">
              <a16:creationId xmlns:a16="http://schemas.microsoft.com/office/drawing/2014/main" id="{240214A4-113B-497C-8F28-E85AE9E6D066}"/>
            </a:ext>
          </a:extLst>
        </xdr:cNvPr>
        <xdr:cNvSpPr txBox="1"/>
      </xdr:nvSpPr>
      <xdr:spPr>
        <a:xfrm>
          <a:off x="9391727" y="103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28008</xdr:rowOff>
    </xdr:from>
    <xdr:ext cx="469744" cy="259045"/>
    <xdr:sp macro="" textlink="">
      <xdr:nvSpPr>
        <xdr:cNvPr id="261" name="n_2mainValue【体育館・プール】&#10;一人当たり面積">
          <a:extLst>
            <a:ext uri="{FF2B5EF4-FFF2-40B4-BE49-F238E27FC236}">
              <a16:creationId xmlns:a16="http://schemas.microsoft.com/office/drawing/2014/main" id="{B32B0CA4-95BC-4138-84E7-1A8EB398DC40}"/>
            </a:ext>
          </a:extLst>
        </xdr:cNvPr>
        <xdr:cNvSpPr txBox="1"/>
      </xdr:nvSpPr>
      <xdr:spPr>
        <a:xfrm>
          <a:off x="8515427" y="1031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262" name="n_3mainValue【体育館・プール】&#10;一人当たり面積">
          <a:extLst>
            <a:ext uri="{FF2B5EF4-FFF2-40B4-BE49-F238E27FC236}">
              <a16:creationId xmlns:a16="http://schemas.microsoft.com/office/drawing/2014/main" id="{4D8C3400-DFA6-4DD6-9A45-052F21DAC73F}"/>
            </a:ext>
          </a:extLst>
        </xdr:cNvPr>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44924</xdr:rowOff>
    </xdr:from>
    <xdr:ext cx="469744" cy="259045"/>
    <xdr:sp macro="" textlink="">
      <xdr:nvSpPr>
        <xdr:cNvPr id="263" name="n_4mainValue【体育館・プール】&#10;一人当たり面積">
          <a:extLst>
            <a:ext uri="{FF2B5EF4-FFF2-40B4-BE49-F238E27FC236}">
              <a16:creationId xmlns:a16="http://schemas.microsoft.com/office/drawing/2014/main" id="{5100876E-5978-4009-9FD9-ACF550EC6AAB}"/>
            </a:ext>
          </a:extLst>
        </xdr:cNvPr>
        <xdr:cNvSpPr txBox="1"/>
      </xdr:nvSpPr>
      <xdr:spPr>
        <a:xfrm>
          <a:off x="6737427" y="1033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AADBFEA-1593-4C55-AD1A-7BB4CD942D8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921D3B5-E160-4D40-B516-AEE31E7DED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8B1ACAC-281C-4536-A3F3-F0F350D382C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BFB94B5E-4A06-4A13-80EF-E5C17708AB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5AAF8A7-40C3-4204-8CEF-0742B60907F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07612B1-CA98-4300-A094-C665A94CD3D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FAE4632-A8E6-4C13-8042-108744B4578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FA93865-B1DC-43DF-BD54-2CF718F497A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80415629-2CCE-4F27-8C22-DEFB0A7F83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F3C537BB-D030-44D7-81B3-375FE4F12BE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AE857AE1-7C16-4641-951D-B90C88F854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813B8B12-916D-460A-A132-7E9886F8B9E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564D65E0-BF17-4D54-B489-9844077A9A1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D4170FE5-44E7-4514-8EDD-4809741D7D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487137ED-2E3B-4C2C-A7C4-7B8E382BEF3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6584B55E-FB1B-4AED-9B0D-B01691908A7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8EF214-5B9D-41D8-937F-9E20B9D3439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E73984BD-E7BB-4B33-94B4-43D38AB7AB2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8529710F-6A6F-458D-B314-73C9EA4506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466EB020-F337-4C31-A489-915C87F7A6A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B6B4D0A1-80E8-476D-8777-856BBC03F85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CD20B2E1-2CB9-4010-B3A5-672C79B4B51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59ACEBBB-AD2F-4351-BEFD-B0C962EA46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AE728609-2CD7-4D9A-9616-DBEE25DB29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7AE1B78-1470-4E9B-8733-E712AC40F50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A70981A0-6437-46FA-9F34-1B620BC9A5F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62B95E08-7B75-45BC-BFD5-7C6DF0D9E9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3960F041-1908-4E93-A4F3-812A650C02E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A055C6B6-2831-4700-95BE-AD6EF86DF33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92FF0453-4B7D-480B-81BD-00C2704BE85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B0C9AFD5-CF1E-460E-84E0-17EAB87348C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E4BF795-902D-465A-B961-398E924535D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C4531CA6-F8F6-43B4-A102-C05FF7C11A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AF619E99-3164-4E0C-803A-5D41672734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48BAA8CF-7E6C-4569-B12B-C93423AE0D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96271918-E5AF-450F-99A6-A459612B9FC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A76B7DFF-E48B-4842-A616-DF51C0388A5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3F528BD-02C7-47FA-8DF9-9FC3E6B2870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F7DF3DBF-61AC-4527-A915-08EF084892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A45B2C80-7B68-409C-96F4-92A78B052C8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5DBF8843-22A1-4616-BE30-AC8CC3ED8C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90485A79-1351-4BC4-A26A-64A31F333A3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F272162C-80EB-4AFB-AACB-4AD5B95AE18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84E47B06-0E26-4E02-B1C5-82C358CA309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CAB8A8C2-B7B9-4FE2-AA2B-8621B88E63C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8E22F1F4-F12C-4429-A402-2337DD97999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FBDFBA0E-9ED6-4524-8D40-6E80619158A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F6A07B18-86CC-49CE-94BC-E1AA188CE3B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0DAF901C-EFF2-478D-8482-F967AF1DE3A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CB1EA462-F596-4EBC-B66C-3EE72910D9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804C0833-577C-4428-B9C1-40C0D9859B2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06CFA87B-4B17-4879-B1B5-FD04453581E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65E21E28-330C-4EDF-8604-6F0371F6EBB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C27C719E-161C-4361-BBC3-05D2F840F85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7C3C2C8F-6ED1-4379-8D15-3F1F1066D57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7B2F42E1-AB40-4955-9FA1-A85403276CE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20" name="直線コネクタ 319">
          <a:extLst>
            <a:ext uri="{FF2B5EF4-FFF2-40B4-BE49-F238E27FC236}">
              <a16:creationId xmlns:a16="http://schemas.microsoft.com/office/drawing/2014/main" id="{26E0C275-A24E-40C1-9D66-8BCCF01471F5}"/>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一般廃棄物処理施設】&#10;有形固定資産減価償却率最小値テキスト">
          <a:extLst>
            <a:ext uri="{FF2B5EF4-FFF2-40B4-BE49-F238E27FC236}">
              <a16:creationId xmlns:a16="http://schemas.microsoft.com/office/drawing/2014/main" id="{C5A84271-637B-4651-9824-DFE3CA06BA4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a:extLst>
            <a:ext uri="{FF2B5EF4-FFF2-40B4-BE49-F238E27FC236}">
              <a16:creationId xmlns:a16="http://schemas.microsoft.com/office/drawing/2014/main" id="{CB4BD929-5A69-4FC9-90DD-6179B5B78B1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4B473B87-CA32-45E4-A993-355A5C58E934}"/>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24" name="直線コネクタ 323">
          <a:extLst>
            <a:ext uri="{FF2B5EF4-FFF2-40B4-BE49-F238E27FC236}">
              <a16:creationId xmlns:a16="http://schemas.microsoft.com/office/drawing/2014/main" id="{F72C15DD-5DA9-456F-AC92-D08E5364F02F}"/>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A0BE1549-327A-411A-8FF1-ED9F859D22BD}"/>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26" name="フローチャート: 判断 325">
          <a:extLst>
            <a:ext uri="{FF2B5EF4-FFF2-40B4-BE49-F238E27FC236}">
              <a16:creationId xmlns:a16="http://schemas.microsoft.com/office/drawing/2014/main" id="{7C2A8D15-6477-41D3-85BD-609CD4776E1B}"/>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27" name="フローチャート: 判断 326">
          <a:extLst>
            <a:ext uri="{FF2B5EF4-FFF2-40B4-BE49-F238E27FC236}">
              <a16:creationId xmlns:a16="http://schemas.microsoft.com/office/drawing/2014/main" id="{CDB2CAE0-8B54-431E-B987-EE6DB9DEF926}"/>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8" name="フローチャート: 判断 327">
          <a:extLst>
            <a:ext uri="{FF2B5EF4-FFF2-40B4-BE49-F238E27FC236}">
              <a16:creationId xmlns:a16="http://schemas.microsoft.com/office/drawing/2014/main" id="{BBDC2FE1-442C-48AE-8854-C559DB06E131}"/>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29" name="フローチャート: 判断 328">
          <a:extLst>
            <a:ext uri="{FF2B5EF4-FFF2-40B4-BE49-F238E27FC236}">
              <a16:creationId xmlns:a16="http://schemas.microsoft.com/office/drawing/2014/main" id="{E714F488-4BA6-40AC-BC3A-4259EF99D858}"/>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30" name="フローチャート: 判断 329">
          <a:extLst>
            <a:ext uri="{FF2B5EF4-FFF2-40B4-BE49-F238E27FC236}">
              <a16:creationId xmlns:a16="http://schemas.microsoft.com/office/drawing/2014/main" id="{4E606E41-2D87-4A50-BC39-50DB207E37FC}"/>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93BA9C75-B638-4F0B-AFDB-2D2DCE6B051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16DF66D-1197-4B74-A82C-451B0F75F5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63071B8C-8F11-4BE4-B011-15C2161D6B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366FABF2-772A-4DDB-A56A-9ED54C0112E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17FC090B-A777-49EF-ABA0-C09E0EAF715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29210</xdr:rowOff>
    </xdr:from>
    <xdr:to>
      <xdr:col>85</xdr:col>
      <xdr:colOff>177800</xdr:colOff>
      <xdr:row>39</xdr:row>
      <xdr:rowOff>130810</xdr:rowOff>
    </xdr:to>
    <xdr:sp macro="" textlink="">
      <xdr:nvSpPr>
        <xdr:cNvPr id="336" name="楕円 335">
          <a:extLst>
            <a:ext uri="{FF2B5EF4-FFF2-40B4-BE49-F238E27FC236}">
              <a16:creationId xmlns:a16="http://schemas.microsoft.com/office/drawing/2014/main" id="{37716869-3FD4-4265-8586-5954011D1D3B}"/>
            </a:ext>
          </a:extLst>
        </xdr:cNvPr>
        <xdr:cNvSpPr/>
      </xdr:nvSpPr>
      <xdr:spPr>
        <a:xfrm>
          <a:off x="16268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7637</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DEAAA61F-B9C8-4DE5-BC31-12082BBB5856}"/>
            </a:ext>
          </a:extLst>
        </xdr:cNvPr>
        <xdr:cNvSpPr txBox="1"/>
      </xdr:nvSpPr>
      <xdr:spPr>
        <a:xfrm>
          <a:off x="16357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120650</xdr:rowOff>
    </xdr:from>
    <xdr:to>
      <xdr:col>81</xdr:col>
      <xdr:colOff>101600</xdr:colOff>
      <xdr:row>39</xdr:row>
      <xdr:rowOff>50800</xdr:rowOff>
    </xdr:to>
    <xdr:sp macro="" textlink="">
      <xdr:nvSpPr>
        <xdr:cNvPr id="338" name="楕円 337">
          <a:extLst>
            <a:ext uri="{FF2B5EF4-FFF2-40B4-BE49-F238E27FC236}">
              <a16:creationId xmlns:a16="http://schemas.microsoft.com/office/drawing/2014/main" id="{8487AA35-4B0C-4D40-9180-07EB5083BFB5}"/>
            </a:ext>
          </a:extLst>
        </xdr:cNvPr>
        <xdr:cNvSpPr/>
      </xdr:nvSpPr>
      <xdr:spPr>
        <a:xfrm>
          <a:off x="1543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0</xdr:rowOff>
    </xdr:from>
    <xdr:to>
      <xdr:col>85</xdr:col>
      <xdr:colOff>127000</xdr:colOff>
      <xdr:row>39</xdr:row>
      <xdr:rowOff>80010</xdr:rowOff>
    </xdr:to>
    <xdr:cxnSp macro="">
      <xdr:nvCxnSpPr>
        <xdr:cNvPr id="339" name="直線コネクタ 338">
          <a:extLst>
            <a:ext uri="{FF2B5EF4-FFF2-40B4-BE49-F238E27FC236}">
              <a16:creationId xmlns:a16="http://schemas.microsoft.com/office/drawing/2014/main" id="{A48E0656-D4DA-498D-9C51-8F9BD0E2FA81}"/>
            </a:ext>
          </a:extLst>
        </xdr:cNvPr>
        <xdr:cNvCxnSpPr/>
      </xdr:nvCxnSpPr>
      <xdr:spPr>
        <a:xfrm>
          <a:off x="15481300" y="66865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120650</xdr:rowOff>
    </xdr:from>
    <xdr:to>
      <xdr:col>76</xdr:col>
      <xdr:colOff>165100</xdr:colOff>
      <xdr:row>39</xdr:row>
      <xdr:rowOff>50800</xdr:rowOff>
    </xdr:to>
    <xdr:sp macro="" textlink="">
      <xdr:nvSpPr>
        <xdr:cNvPr id="340" name="楕円 339">
          <a:extLst>
            <a:ext uri="{FF2B5EF4-FFF2-40B4-BE49-F238E27FC236}">
              <a16:creationId xmlns:a16="http://schemas.microsoft.com/office/drawing/2014/main" id="{EF211558-8676-4A89-A469-A72CCF173E8A}"/>
            </a:ext>
          </a:extLst>
        </xdr:cNvPr>
        <xdr:cNvSpPr/>
      </xdr:nvSpPr>
      <xdr:spPr>
        <a:xfrm>
          <a:off x="14541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0</xdr:rowOff>
    </xdr:from>
    <xdr:to>
      <xdr:col>81</xdr:col>
      <xdr:colOff>50800</xdr:colOff>
      <xdr:row>39</xdr:row>
      <xdr:rowOff>0</xdr:rowOff>
    </xdr:to>
    <xdr:cxnSp macro="">
      <xdr:nvCxnSpPr>
        <xdr:cNvPr id="341" name="直線コネクタ 340">
          <a:extLst>
            <a:ext uri="{FF2B5EF4-FFF2-40B4-BE49-F238E27FC236}">
              <a16:creationId xmlns:a16="http://schemas.microsoft.com/office/drawing/2014/main" id="{5AB10E88-BE13-457D-9A60-D59EC704967B}"/>
            </a:ext>
          </a:extLst>
        </xdr:cNvPr>
        <xdr:cNvCxnSpPr/>
      </xdr:nvCxnSpPr>
      <xdr:spPr>
        <a:xfrm>
          <a:off x="14592300" y="668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925369B0-455D-4D26-B261-A7FE34B8265C}"/>
            </a:ext>
          </a:extLst>
        </xdr:cNvPr>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23DC3C75-3F7F-43ED-A3D1-A54A97CC0581}"/>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03907F49-A833-48C8-A651-83016F2B41A6}"/>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138CECD0-B999-4A20-8255-0BBEDE22911D}"/>
            </a:ext>
          </a:extLst>
        </xdr:cNvPr>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41927</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7FED8C07-B834-42AD-BF07-493A920C9802}"/>
            </a:ext>
          </a:extLst>
        </xdr:cNvPr>
        <xdr:cNvSpPr txBox="1"/>
      </xdr:nvSpPr>
      <xdr:spPr>
        <a:xfrm>
          <a:off x="15266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41927</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3DD70BD0-5965-494E-BB40-5D22F20A0C42}"/>
            </a:ext>
          </a:extLst>
        </xdr:cNvPr>
        <xdr:cNvSpPr txBox="1"/>
      </xdr:nvSpPr>
      <xdr:spPr>
        <a:xfrm>
          <a:off x="14389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a:extLst>
            <a:ext uri="{FF2B5EF4-FFF2-40B4-BE49-F238E27FC236}">
              <a16:creationId xmlns:a16="http://schemas.microsoft.com/office/drawing/2014/main" id="{CCA3568D-ADE9-4638-9533-7D638CC9F3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a:extLst>
            <a:ext uri="{FF2B5EF4-FFF2-40B4-BE49-F238E27FC236}">
              <a16:creationId xmlns:a16="http://schemas.microsoft.com/office/drawing/2014/main" id="{5E4FD8C6-6E50-492F-BABE-7CED46BABAE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a:extLst>
            <a:ext uri="{FF2B5EF4-FFF2-40B4-BE49-F238E27FC236}">
              <a16:creationId xmlns:a16="http://schemas.microsoft.com/office/drawing/2014/main" id="{9300ACD8-CB2E-4B70-B324-D250CB0F0A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a:extLst>
            <a:ext uri="{FF2B5EF4-FFF2-40B4-BE49-F238E27FC236}">
              <a16:creationId xmlns:a16="http://schemas.microsoft.com/office/drawing/2014/main" id="{F9A4BAF4-D981-4EDC-9881-D1FC8DA40B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a:extLst>
            <a:ext uri="{FF2B5EF4-FFF2-40B4-BE49-F238E27FC236}">
              <a16:creationId xmlns:a16="http://schemas.microsoft.com/office/drawing/2014/main" id="{0447F361-5C59-4A0F-96D6-E2500F61091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a:extLst>
            <a:ext uri="{FF2B5EF4-FFF2-40B4-BE49-F238E27FC236}">
              <a16:creationId xmlns:a16="http://schemas.microsoft.com/office/drawing/2014/main" id="{920DC160-977A-4DBA-A2B3-1E5E7187820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a:extLst>
            <a:ext uri="{FF2B5EF4-FFF2-40B4-BE49-F238E27FC236}">
              <a16:creationId xmlns:a16="http://schemas.microsoft.com/office/drawing/2014/main" id="{EB821C69-E5A4-4F39-87A2-CBA6A11026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a:extLst>
            <a:ext uri="{FF2B5EF4-FFF2-40B4-BE49-F238E27FC236}">
              <a16:creationId xmlns:a16="http://schemas.microsoft.com/office/drawing/2014/main" id="{8D2734DC-C4DB-4D86-B8E2-0ABC5D296F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a:extLst>
            <a:ext uri="{FF2B5EF4-FFF2-40B4-BE49-F238E27FC236}">
              <a16:creationId xmlns:a16="http://schemas.microsoft.com/office/drawing/2014/main" id="{3574F65F-2130-47B5-AFBD-28256CF40A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a:extLst>
            <a:ext uri="{FF2B5EF4-FFF2-40B4-BE49-F238E27FC236}">
              <a16:creationId xmlns:a16="http://schemas.microsoft.com/office/drawing/2014/main" id="{2AD2CF01-58D9-4E1E-A310-D2BB7AF3F7C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8" name="直線コネクタ 357">
          <a:extLst>
            <a:ext uri="{FF2B5EF4-FFF2-40B4-BE49-F238E27FC236}">
              <a16:creationId xmlns:a16="http://schemas.microsoft.com/office/drawing/2014/main" id="{2AE511FE-C7F9-477E-B25C-D272AD03922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9" name="テキスト ボックス 358">
          <a:extLst>
            <a:ext uri="{FF2B5EF4-FFF2-40B4-BE49-F238E27FC236}">
              <a16:creationId xmlns:a16="http://schemas.microsoft.com/office/drawing/2014/main" id="{2C3B5039-C58C-4BB5-A204-173158E3162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0" name="直線コネクタ 359">
          <a:extLst>
            <a:ext uri="{FF2B5EF4-FFF2-40B4-BE49-F238E27FC236}">
              <a16:creationId xmlns:a16="http://schemas.microsoft.com/office/drawing/2014/main" id="{96128D00-08EB-49E3-B087-7C82A66226B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1" name="テキスト ボックス 360">
          <a:extLst>
            <a:ext uri="{FF2B5EF4-FFF2-40B4-BE49-F238E27FC236}">
              <a16:creationId xmlns:a16="http://schemas.microsoft.com/office/drawing/2014/main" id="{A56FFF31-D1C0-4080-9319-FBBA4650B1F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2" name="直線コネクタ 361">
          <a:extLst>
            <a:ext uri="{FF2B5EF4-FFF2-40B4-BE49-F238E27FC236}">
              <a16:creationId xmlns:a16="http://schemas.microsoft.com/office/drawing/2014/main" id="{C055BB20-1010-48E6-A586-396BD0FCCD8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3" name="テキスト ボックス 362">
          <a:extLst>
            <a:ext uri="{FF2B5EF4-FFF2-40B4-BE49-F238E27FC236}">
              <a16:creationId xmlns:a16="http://schemas.microsoft.com/office/drawing/2014/main" id="{D25F3AC0-9527-4BE8-897C-80683C2969D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4" name="直線コネクタ 363">
          <a:extLst>
            <a:ext uri="{FF2B5EF4-FFF2-40B4-BE49-F238E27FC236}">
              <a16:creationId xmlns:a16="http://schemas.microsoft.com/office/drawing/2014/main" id="{A7F6B565-2687-4242-9327-BE348164FED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5" name="テキスト ボックス 364">
          <a:extLst>
            <a:ext uri="{FF2B5EF4-FFF2-40B4-BE49-F238E27FC236}">
              <a16:creationId xmlns:a16="http://schemas.microsoft.com/office/drawing/2014/main" id="{3A83D5B8-08FB-40BD-A1A2-67BA658DB4A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6" name="直線コネクタ 365">
          <a:extLst>
            <a:ext uri="{FF2B5EF4-FFF2-40B4-BE49-F238E27FC236}">
              <a16:creationId xmlns:a16="http://schemas.microsoft.com/office/drawing/2014/main" id="{EC6218CC-D391-4BA5-B282-31769049EC0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7" name="テキスト ボックス 366">
          <a:extLst>
            <a:ext uri="{FF2B5EF4-FFF2-40B4-BE49-F238E27FC236}">
              <a16:creationId xmlns:a16="http://schemas.microsoft.com/office/drawing/2014/main" id="{36DE9160-FBF9-45CC-B451-37F23BDA9EE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a:extLst>
            <a:ext uri="{FF2B5EF4-FFF2-40B4-BE49-F238E27FC236}">
              <a16:creationId xmlns:a16="http://schemas.microsoft.com/office/drawing/2014/main" id="{A770ACDE-A68B-4677-B765-C004750521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9" name="テキスト ボックス 368">
          <a:extLst>
            <a:ext uri="{FF2B5EF4-FFF2-40B4-BE49-F238E27FC236}">
              <a16:creationId xmlns:a16="http://schemas.microsoft.com/office/drawing/2014/main" id="{82C1BC1E-8057-483F-B879-5AA6630A4F5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一般廃棄物処理施設】&#10;一人当たり有形固定資産（償却資産）額グラフ枠">
          <a:extLst>
            <a:ext uri="{FF2B5EF4-FFF2-40B4-BE49-F238E27FC236}">
              <a16:creationId xmlns:a16="http://schemas.microsoft.com/office/drawing/2014/main" id="{1E5BD919-DBBE-4571-8197-49A80886CD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129387</xdr:rowOff>
    </xdr:from>
    <xdr:to>
      <xdr:col>116</xdr:col>
      <xdr:colOff>62864</xdr:colOff>
      <xdr:row>42</xdr:row>
      <xdr:rowOff>28808</xdr:rowOff>
    </xdr:to>
    <xdr:cxnSp macro="">
      <xdr:nvCxnSpPr>
        <xdr:cNvPr id="371" name="直線コネクタ 370">
          <a:extLst>
            <a:ext uri="{FF2B5EF4-FFF2-40B4-BE49-F238E27FC236}">
              <a16:creationId xmlns:a16="http://schemas.microsoft.com/office/drawing/2014/main" id="{1CB02A84-C797-4E9C-BC27-D2EC72178D6B}"/>
            </a:ext>
          </a:extLst>
        </xdr:cNvPr>
        <xdr:cNvCxnSpPr/>
      </xdr:nvCxnSpPr>
      <xdr:spPr>
        <a:xfrm flipV="1">
          <a:off x="22160864" y="5787237"/>
          <a:ext cx="0" cy="1442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32635</xdr:rowOff>
    </xdr:from>
    <xdr:ext cx="469744" cy="259045"/>
    <xdr:sp macro="" textlink="">
      <xdr:nvSpPr>
        <xdr:cNvPr id="372" name="【一般廃棄物処理施設】&#10;一人当たり有形固定資産（償却資産）額最小値テキスト">
          <a:extLst>
            <a:ext uri="{FF2B5EF4-FFF2-40B4-BE49-F238E27FC236}">
              <a16:creationId xmlns:a16="http://schemas.microsoft.com/office/drawing/2014/main" id="{C370ACD3-E26F-4AE9-A279-E30AD4487334}"/>
            </a:ext>
          </a:extLst>
        </xdr:cNvPr>
        <xdr:cNvSpPr txBox="1"/>
      </xdr:nvSpPr>
      <xdr:spPr>
        <a:xfrm>
          <a:off x="22199600" y="7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28808</xdr:rowOff>
    </xdr:from>
    <xdr:to>
      <xdr:col>116</xdr:col>
      <xdr:colOff>152400</xdr:colOff>
      <xdr:row>42</xdr:row>
      <xdr:rowOff>28808</xdr:rowOff>
    </xdr:to>
    <xdr:cxnSp macro="">
      <xdr:nvCxnSpPr>
        <xdr:cNvPr id="373" name="直線コネクタ 372">
          <a:extLst>
            <a:ext uri="{FF2B5EF4-FFF2-40B4-BE49-F238E27FC236}">
              <a16:creationId xmlns:a16="http://schemas.microsoft.com/office/drawing/2014/main" id="{4EB9F300-B1FF-4C13-A484-D883D6B517E8}"/>
            </a:ext>
          </a:extLst>
        </xdr:cNvPr>
        <xdr:cNvCxnSpPr/>
      </xdr:nvCxnSpPr>
      <xdr:spPr>
        <a:xfrm>
          <a:off x="22072600" y="72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76064</xdr:rowOff>
    </xdr:from>
    <xdr:ext cx="599010" cy="259045"/>
    <xdr:sp macro="" textlink="">
      <xdr:nvSpPr>
        <xdr:cNvPr id="374" name="【一般廃棄物処理施設】&#10;一人当たり有形固定資産（償却資産）額最大値テキスト">
          <a:extLst>
            <a:ext uri="{FF2B5EF4-FFF2-40B4-BE49-F238E27FC236}">
              <a16:creationId xmlns:a16="http://schemas.microsoft.com/office/drawing/2014/main" id="{6AFB6928-F273-44EC-82EC-DE86FCE2EF40}"/>
            </a:ext>
          </a:extLst>
        </xdr:cNvPr>
        <xdr:cNvSpPr txBox="1"/>
      </xdr:nvSpPr>
      <xdr:spPr>
        <a:xfrm>
          <a:off x="22199600" y="556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129387</xdr:rowOff>
    </xdr:from>
    <xdr:to>
      <xdr:col>116</xdr:col>
      <xdr:colOff>152400</xdr:colOff>
      <xdr:row>33</xdr:row>
      <xdr:rowOff>129387</xdr:rowOff>
    </xdr:to>
    <xdr:cxnSp macro="">
      <xdr:nvCxnSpPr>
        <xdr:cNvPr id="375" name="直線コネクタ 374">
          <a:extLst>
            <a:ext uri="{FF2B5EF4-FFF2-40B4-BE49-F238E27FC236}">
              <a16:creationId xmlns:a16="http://schemas.microsoft.com/office/drawing/2014/main" id="{9104071C-43BD-4237-B108-849D4BB87C7F}"/>
            </a:ext>
          </a:extLst>
        </xdr:cNvPr>
        <xdr:cNvCxnSpPr/>
      </xdr:nvCxnSpPr>
      <xdr:spPr>
        <a:xfrm>
          <a:off x="22072600" y="578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160345</xdr:rowOff>
    </xdr:from>
    <xdr:ext cx="599010" cy="259045"/>
    <xdr:sp macro="" textlink="">
      <xdr:nvSpPr>
        <xdr:cNvPr id="376" name="【一般廃棄物処理施設】&#10;一人当たり有形固定資産（償却資産）額平均値テキスト">
          <a:extLst>
            <a:ext uri="{FF2B5EF4-FFF2-40B4-BE49-F238E27FC236}">
              <a16:creationId xmlns:a16="http://schemas.microsoft.com/office/drawing/2014/main" id="{E5B71459-5DA4-4ED5-9F05-562BF83607B8}"/>
            </a:ext>
          </a:extLst>
        </xdr:cNvPr>
        <xdr:cNvSpPr txBox="1"/>
      </xdr:nvSpPr>
      <xdr:spPr>
        <a:xfrm>
          <a:off x="22199600" y="6503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137468</xdr:rowOff>
    </xdr:from>
    <xdr:to>
      <xdr:col>116</xdr:col>
      <xdr:colOff>114300</xdr:colOff>
      <xdr:row>39</xdr:row>
      <xdr:rowOff>67618</xdr:rowOff>
    </xdr:to>
    <xdr:sp macro="" textlink="">
      <xdr:nvSpPr>
        <xdr:cNvPr id="377" name="フローチャート: 判断 376">
          <a:extLst>
            <a:ext uri="{FF2B5EF4-FFF2-40B4-BE49-F238E27FC236}">
              <a16:creationId xmlns:a16="http://schemas.microsoft.com/office/drawing/2014/main" id="{759D5716-A5E7-4DCC-8BA8-CADBE4E07882}"/>
            </a:ext>
          </a:extLst>
        </xdr:cNvPr>
        <xdr:cNvSpPr/>
      </xdr:nvSpPr>
      <xdr:spPr>
        <a:xfrm>
          <a:off x="22110700" y="665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378" name="フローチャート: 判断 377">
          <a:extLst>
            <a:ext uri="{FF2B5EF4-FFF2-40B4-BE49-F238E27FC236}">
              <a16:creationId xmlns:a16="http://schemas.microsoft.com/office/drawing/2014/main" id="{CAE1EA8C-89E3-4542-8504-CD829CFFC2D1}"/>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379" name="フローチャート: 判断 378">
          <a:extLst>
            <a:ext uri="{FF2B5EF4-FFF2-40B4-BE49-F238E27FC236}">
              <a16:creationId xmlns:a16="http://schemas.microsoft.com/office/drawing/2014/main" id="{6BC744E1-5059-4A7B-A911-043FD7A8712C}"/>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380" name="フローチャート: 判断 379">
          <a:extLst>
            <a:ext uri="{FF2B5EF4-FFF2-40B4-BE49-F238E27FC236}">
              <a16:creationId xmlns:a16="http://schemas.microsoft.com/office/drawing/2014/main" id="{2736BAD2-700D-486E-94D3-15EAA2A779EB}"/>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381" name="フローチャート: 判断 380">
          <a:extLst>
            <a:ext uri="{FF2B5EF4-FFF2-40B4-BE49-F238E27FC236}">
              <a16:creationId xmlns:a16="http://schemas.microsoft.com/office/drawing/2014/main" id="{4CA128D9-2782-4C34-940B-5C9AB2E92F45}"/>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F3A2C3D8-8779-466E-B9B6-875A3E8DEFC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78A59CFA-E2DF-4F43-9CE7-5DA03DF084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9A074306-7944-49CC-9EE3-C6E4E3CFC9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B8C3EAFD-E510-4997-8813-3FD02FED8CD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6F8F6BB-B8B9-4C1E-8FB6-CB46350E412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36685</xdr:rowOff>
    </xdr:from>
    <xdr:to>
      <xdr:col>116</xdr:col>
      <xdr:colOff>114300</xdr:colOff>
      <xdr:row>41</xdr:row>
      <xdr:rowOff>138285</xdr:rowOff>
    </xdr:to>
    <xdr:sp macro="" textlink="">
      <xdr:nvSpPr>
        <xdr:cNvPr id="387" name="楕円 386">
          <a:extLst>
            <a:ext uri="{FF2B5EF4-FFF2-40B4-BE49-F238E27FC236}">
              <a16:creationId xmlns:a16="http://schemas.microsoft.com/office/drawing/2014/main" id="{90B04699-6D45-4EEF-8092-272E0CB81F29}"/>
            </a:ext>
          </a:extLst>
        </xdr:cNvPr>
        <xdr:cNvSpPr/>
      </xdr:nvSpPr>
      <xdr:spPr>
        <a:xfrm>
          <a:off x="22110700" y="706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123062</xdr:rowOff>
    </xdr:from>
    <xdr:ext cx="534377" cy="259045"/>
    <xdr:sp macro="" textlink="">
      <xdr:nvSpPr>
        <xdr:cNvPr id="388" name="【一般廃棄物処理施設】&#10;一人当たり有形固定資産（償却資産）額該当値テキスト">
          <a:extLst>
            <a:ext uri="{FF2B5EF4-FFF2-40B4-BE49-F238E27FC236}">
              <a16:creationId xmlns:a16="http://schemas.microsoft.com/office/drawing/2014/main" id="{AD941A87-8396-4376-B67F-A52720CD0FAF}"/>
            </a:ext>
          </a:extLst>
        </xdr:cNvPr>
        <xdr:cNvSpPr txBox="1"/>
      </xdr:nvSpPr>
      <xdr:spPr>
        <a:xfrm>
          <a:off x="22199600" y="69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39170</xdr:rowOff>
    </xdr:from>
    <xdr:to>
      <xdr:col>112</xdr:col>
      <xdr:colOff>38100</xdr:colOff>
      <xdr:row>41</xdr:row>
      <xdr:rowOff>140770</xdr:rowOff>
    </xdr:to>
    <xdr:sp macro="" textlink="">
      <xdr:nvSpPr>
        <xdr:cNvPr id="389" name="楕円 388">
          <a:extLst>
            <a:ext uri="{FF2B5EF4-FFF2-40B4-BE49-F238E27FC236}">
              <a16:creationId xmlns:a16="http://schemas.microsoft.com/office/drawing/2014/main" id="{AB003591-24B7-49C5-9238-6788896C5BCF}"/>
            </a:ext>
          </a:extLst>
        </xdr:cNvPr>
        <xdr:cNvSpPr/>
      </xdr:nvSpPr>
      <xdr:spPr>
        <a:xfrm>
          <a:off x="21272500" y="70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87485</xdr:rowOff>
    </xdr:from>
    <xdr:to>
      <xdr:col>116</xdr:col>
      <xdr:colOff>63500</xdr:colOff>
      <xdr:row>41</xdr:row>
      <xdr:rowOff>89970</xdr:rowOff>
    </xdr:to>
    <xdr:cxnSp macro="">
      <xdr:nvCxnSpPr>
        <xdr:cNvPr id="390" name="直線コネクタ 389">
          <a:extLst>
            <a:ext uri="{FF2B5EF4-FFF2-40B4-BE49-F238E27FC236}">
              <a16:creationId xmlns:a16="http://schemas.microsoft.com/office/drawing/2014/main" id="{8A3540AD-BBDA-4AA2-94D3-0E54D31F6D6A}"/>
            </a:ext>
          </a:extLst>
        </xdr:cNvPr>
        <xdr:cNvCxnSpPr/>
      </xdr:nvCxnSpPr>
      <xdr:spPr>
        <a:xfrm flipV="1">
          <a:off x="21323300" y="7116935"/>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41802</xdr:rowOff>
    </xdr:from>
    <xdr:to>
      <xdr:col>107</xdr:col>
      <xdr:colOff>101600</xdr:colOff>
      <xdr:row>41</xdr:row>
      <xdr:rowOff>143402</xdr:rowOff>
    </xdr:to>
    <xdr:sp macro="" textlink="">
      <xdr:nvSpPr>
        <xdr:cNvPr id="391" name="楕円 390">
          <a:extLst>
            <a:ext uri="{FF2B5EF4-FFF2-40B4-BE49-F238E27FC236}">
              <a16:creationId xmlns:a16="http://schemas.microsoft.com/office/drawing/2014/main" id="{657B87CC-C987-4CF7-9620-1713DA3B69C2}"/>
            </a:ext>
          </a:extLst>
        </xdr:cNvPr>
        <xdr:cNvSpPr/>
      </xdr:nvSpPr>
      <xdr:spPr>
        <a:xfrm>
          <a:off x="20383500" y="70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89970</xdr:rowOff>
    </xdr:from>
    <xdr:to>
      <xdr:col>111</xdr:col>
      <xdr:colOff>177800</xdr:colOff>
      <xdr:row>41</xdr:row>
      <xdr:rowOff>92602</xdr:rowOff>
    </xdr:to>
    <xdr:cxnSp macro="">
      <xdr:nvCxnSpPr>
        <xdr:cNvPr id="392" name="直線コネクタ 391">
          <a:extLst>
            <a:ext uri="{FF2B5EF4-FFF2-40B4-BE49-F238E27FC236}">
              <a16:creationId xmlns:a16="http://schemas.microsoft.com/office/drawing/2014/main" id="{31DEA3C0-61CB-4213-80B7-6B2964417746}"/>
            </a:ext>
          </a:extLst>
        </xdr:cNvPr>
        <xdr:cNvCxnSpPr/>
      </xdr:nvCxnSpPr>
      <xdr:spPr>
        <a:xfrm flipV="1">
          <a:off x="20434300" y="7119420"/>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393" name="n_1aveValue【一般廃棄物処理施設】&#10;一人当たり有形固定資産（償却資産）額">
          <a:extLst>
            <a:ext uri="{FF2B5EF4-FFF2-40B4-BE49-F238E27FC236}">
              <a16:creationId xmlns:a16="http://schemas.microsoft.com/office/drawing/2014/main" id="{ADF5060A-4465-48A8-8176-6C7A3314D0D1}"/>
            </a:ext>
          </a:extLst>
        </xdr:cNvPr>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394" name="n_2aveValue【一般廃棄物処理施設】&#10;一人当たり有形固定資産（償却資産）額">
          <a:extLst>
            <a:ext uri="{FF2B5EF4-FFF2-40B4-BE49-F238E27FC236}">
              <a16:creationId xmlns:a16="http://schemas.microsoft.com/office/drawing/2014/main" id="{06640512-8AC2-494A-90B9-DC02CFA63AC6}"/>
            </a:ext>
          </a:extLst>
        </xdr:cNvPr>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395" name="n_3aveValue【一般廃棄物処理施設】&#10;一人当たり有形固定資産（償却資産）額">
          <a:extLst>
            <a:ext uri="{FF2B5EF4-FFF2-40B4-BE49-F238E27FC236}">
              <a16:creationId xmlns:a16="http://schemas.microsoft.com/office/drawing/2014/main" id="{20C702D1-9D1D-42E4-B058-4AEB6BD96148}"/>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396" name="n_4aveValue【一般廃棄物処理施設】&#10;一人当たり有形固定資産（償却資産）額">
          <a:extLst>
            <a:ext uri="{FF2B5EF4-FFF2-40B4-BE49-F238E27FC236}">
              <a16:creationId xmlns:a16="http://schemas.microsoft.com/office/drawing/2014/main" id="{141D2672-FD0D-4CFF-B46C-CB4271BCBDEC}"/>
            </a:ext>
          </a:extLst>
        </xdr:cNvPr>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131897</xdr:rowOff>
    </xdr:from>
    <xdr:ext cx="534377" cy="259045"/>
    <xdr:sp macro="" textlink="">
      <xdr:nvSpPr>
        <xdr:cNvPr id="397" name="n_1mainValue【一般廃棄物処理施設】&#10;一人当たり有形固定資産（償却資産）額">
          <a:extLst>
            <a:ext uri="{FF2B5EF4-FFF2-40B4-BE49-F238E27FC236}">
              <a16:creationId xmlns:a16="http://schemas.microsoft.com/office/drawing/2014/main" id="{FD4AB613-7D78-4428-AE5B-E8BAAE7DAFC0}"/>
            </a:ext>
          </a:extLst>
        </xdr:cNvPr>
        <xdr:cNvSpPr txBox="1"/>
      </xdr:nvSpPr>
      <xdr:spPr>
        <a:xfrm>
          <a:off x="21043411" y="716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134529</xdr:rowOff>
    </xdr:from>
    <xdr:ext cx="534377" cy="259045"/>
    <xdr:sp macro="" textlink="">
      <xdr:nvSpPr>
        <xdr:cNvPr id="398" name="n_2mainValue【一般廃棄物処理施設】&#10;一人当たり有形固定資産（償却資産）額">
          <a:extLst>
            <a:ext uri="{FF2B5EF4-FFF2-40B4-BE49-F238E27FC236}">
              <a16:creationId xmlns:a16="http://schemas.microsoft.com/office/drawing/2014/main" id="{2D45649F-AB10-428C-9B68-B47E426F9D17}"/>
            </a:ext>
          </a:extLst>
        </xdr:cNvPr>
        <xdr:cNvSpPr txBox="1"/>
      </xdr:nvSpPr>
      <xdr:spPr>
        <a:xfrm>
          <a:off x="20167111" y="71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a:extLst>
            <a:ext uri="{FF2B5EF4-FFF2-40B4-BE49-F238E27FC236}">
              <a16:creationId xmlns:a16="http://schemas.microsoft.com/office/drawing/2014/main" id="{FB95C18B-04ED-43C8-A31C-1F30D36D4D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a:extLst>
            <a:ext uri="{FF2B5EF4-FFF2-40B4-BE49-F238E27FC236}">
              <a16:creationId xmlns:a16="http://schemas.microsoft.com/office/drawing/2014/main" id="{DF5CBC7C-71C0-48C2-8A38-DD84F1BADF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a:extLst>
            <a:ext uri="{FF2B5EF4-FFF2-40B4-BE49-F238E27FC236}">
              <a16:creationId xmlns:a16="http://schemas.microsoft.com/office/drawing/2014/main" id="{9C97A5E0-AE3B-4361-95AE-29AD255A2B4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a:extLst>
            <a:ext uri="{FF2B5EF4-FFF2-40B4-BE49-F238E27FC236}">
              <a16:creationId xmlns:a16="http://schemas.microsoft.com/office/drawing/2014/main" id="{417152B6-7C07-4A68-BF44-D13C304CC4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a:extLst>
            <a:ext uri="{FF2B5EF4-FFF2-40B4-BE49-F238E27FC236}">
              <a16:creationId xmlns:a16="http://schemas.microsoft.com/office/drawing/2014/main" id="{E04DC5BB-548D-4BAF-B535-730B87F36FC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a:extLst>
            <a:ext uri="{FF2B5EF4-FFF2-40B4-BE49-F238E27FC236}">
              <a16:creationId xmlns:a16="http://schemas.microsoft.com/office/drawing/2014/main" id="{943C6F86-E136-4AC3-9801-EE974F915B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a:extLst>
            <a:ext uri="{FF2B5EF4-FFF2-40B4-BE49-F238E27FC236}">
              <a16:creationId xmlns:a16="http://schemas.microsoft.com/office/drawing/2014/main" id="{59A10BE3-017F-4ACD-81D7-A679BE5EC65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a:extLst>
            <a:ext uri="{FF2B5EF4-FFF2-40B4-BE49-F238E27FC236}">
              <a16:creationId xmlns:a16="http://schemas.microsoft.com/office/drawing/2014/main" id="{F53AC0F9-A40A-4DC0-A08B-D7316CA61F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a:extLst>
            <a:ext uri="{FF2B5EF4-FFF2-40B4-BE49-F238E27FC236}">
              <a16:creationId xmlns:a16="http://schemas.microsoft.com/office/drawing/2014/main" id="{F59B4B8D-BCD0-4DE5-989F-5D06D92F848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a:extLst>
            <a:ext uri="{FF2B5EF4-FFF2-40B4-BE49-F238E27FC236}">
              <a16:creationId xmlns:a16="http://schemas.microsoft.com/office/drawing/2014/main" id="{C2493795-3C4B-4C31-92A3-9259085AC13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9" name="テキスト ボックス 408">
          <a:extLst>
            <a:ext uri="{FF2B5EF4-FFF2-40B4-BE49-F238E27FC236}">
              <a16:creationId xmlns:a16="http://schemas.microsoft.com/office/drawing/2014/main" id="{F94D92CE-67B5-49DE-8D69-EFDA48EC8F7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0" name="直線コネクタ 409">
          <a:extLst>
            <a:ext uri="{FF2B5EF4-FFF2-40B4-BE49-F238E27FC236}">
              <a16:creationId xmlns:a16="http://schemas.microsoft.com/office/drawing/2014/main" id="{8FCC3BC1-580B-429C-8C61-3B8C4BA862F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1" name="テキスト ボックス 410">
          <a:extLst>
            <a:ext uri="{FF2B5EF4-FFF2-40B4-BE49-F238E27FC236}">
              <a16:creationId xmlns:a16="http://schemas.microsoft.com/office/drawing/2014/main" id="{8AD13892-FD6D-4FCF-AFB1-E3E2BC4710C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2" name="直線コネクタ 411">
          <a:extLst>
            <a:ext uri="{FF2B5EF4-FFF2-40B4-BE49-F238E27FC236}">
              <a16:creationId xmlns:a16="http://schemas.microsoft.com/office/drawing/2014/main" id="{68824F30-97CF-4850-8E98-24A3E66DB4E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3" name="テキスト ボックス 412">
          <a:extLst>
            <a:ext uri="{FF2B5EF4-FFF2-40B4-BE49-F238E27FC236}">
              <a16:creationId xmlns:a16="http://schemas.microsoft.com/office/drawing/2014/main" id="{063F39D8-A79E-4980-A2FE-EBD6B34D7D4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4" name="直線コネクタ 413">
          <a:extLst>
            <a:ext uri="{FF2B5EF4-FFF2-40B4-BE49-F238E27FC236}">
              <a16:creationId xmlns:a16="http://schemas.microsoft.com/office/drawing/2014/main" id="{9A17A1F6-111C-4FE0-BE3D-1BCA3562179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5" name="テキスト ボックス 414">
          <a:extLst>
            <a:ext uri="{FF2B5EF4-FFF2-40B4-BE49-F238E27FC236}">
              <a16:creationId xmlns:a16="http://schemas.microsoft.com/office/drawing/2014/main" id="{509CFEDB-42D6-4A17-A2A3-7BEC52D2495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6" name="直線コネクタ 415">
          <a:extLst>
            <a:ext uri="{FF2B5EF4-FFF2-40B4-BE49-F238E27FC236}">
              <a16:creationId xmlns:a16="http://schemas.microsoft.com/office/drawing/2014/main" id="{C4D8D990-48CF-4740-9E45-666C113B3C9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7" name="テキスト ボックス 416">
          <a:extLst>
            <a:ext uri="{FF2B5EF4-FFF2-40B4-BE49-F238E27FC236}">
              <a16:creationId xmlns:a16="http://schemas.microsoft.com/office/drawing/2014/main" id="{CEEF9DBA-5350-4A19-A757-538E423A362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8" name="直線コネクタ 417">
          <a:extLst>
            <a:ext uri="{FF2B5EF4-FFF2-40B4-BE49-F238E27FC236}">
              <a16:creationId xmlns:a16="http://schemas.microsoft.com/office/drawing/2014/main" id="{C80EAC21-E4AF-47A2-BE19-7D41D08F81D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9" name="テキスト ボックス 418">
          <a:extLst>
            <a:ext uri="{FF2B5EF4-FFF2-40B4-BE49-F238E27FC236}">
              <a16:creationId xmlns:a16="http://schemas.microsoft.com/office/drawing/2014/main" id="{0A72574C-8CE1-48A5-842A-3FA92EB1F84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0" name="直線コネクタ 419">
          <a:extLst>
            <a:ext uri="{FF2B5EF4-FFF2-40B4-BE49-F238E27FC236}">
              <a16:creationId xmlns:a16="http://schemas.microsoft.com/office/drawing/2014/main" id="{AE1C0382-3573-4064-BF69-98368BD05B2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1" name="テキスト ボックス 420">
          <a:extLst>
            <a:ext uri="{FF2B5EF4-FFF2-40B4-BE49-F238E27FC236}">
              <a16:creationId xmlns:a16="http://schemas.microsoft.com/office/drawing/2014/main" id="{B092C460-637E-43D0-89F5-69ED0028B71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a:extLst>
            <a:ext uri="{FF2B5EF4-FFF2-40B4-BE49-F238E27FC236}">
              <a16:creationId xmlns:a16="http://schemas.microsoft.com/office/drawing/2014/main" id="{4563B728-941F-4BC4-9531-E132A019A8E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保健センター・保健所】&#10;有形固定資産減価償却率グラフ枠">
          <a:extLst>
            <a:ext uri="{FF2B5EF4-FFF2-40B4-BE49-F238E27FC236}">
              <a16:creationId xmlns:a16="http://schemas.microsoft.com/office/drawing/2014/main" id="{06C210AD-E95F-41B3-93A8-85D9DF7C44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24" name="直線コネクタ 423">
          <a:extLst>
            <a:ext uri="{FF2B5EF4-FFF2-40B4-BE49-F238E27FC236}">
              <a16:creationId xmlns:a16="http://schemas.microsoft.com/office/drawing/2014/main" id="{BED36E81-4B96-4FEC-9952-913952ACEDA1}"/>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25" name="【保健センター・保健所】&#10;有形固定資産減価償却率最小値テキスト">
          <a:extLst>
            <a:ext uri="{FF2B5EF4-FFF2-40B4-BE49-F238E27FC236}">
              <a16:creationId xmlns:a16="http://schemas.microsoft.com/office/drawing/2014/main" id="{D2359F19-63CA-47E7-BDAE-3FE57CEE964C}"/>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26" name="直線コネクタ 425">
          <a:extLst>
            <a:ext uri="{FF2B5EF4-FFF2-40B4-BE49-F238E27FC236}">
              <a16:creationId xmlns:a16="http://schemas.microsoft.com/office/drawing/2014/main" id="{64CA11A5-7F2F-4D6D-883F-41F353B4FA2E}"/>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27" name="【保健センター・保健所】&#10;有形固定資産減価償却率最大値テキスト">
          <a:extLst>
            <a:ext uri="{FF2B5EF4-FFF2-40B4-BE49-F238E27FC236}">
              <a16:creationId xmlns:a16="http://schemas.microsoft.com/office/drawing/2014/main" id="{700D67AA-80C9-4CB2-B065-EF5B2CCD7521}"/>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8" name="直線コネクタ 427">
          <a:extLst>
            <a:ext uri="{FF2B5EF4-FFF2-40B4-BE49-F238E27FC236}">
              <a16:creationId xmlns:a16="http://schemas.microsoft.com/office/drawing/2014/main" id="{E9E18CCF-587A-48CD-9D54-FFDE84AC5BE7}"/>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429" name="【保健センター・保健所】&#10;有形固定資産減価償却率平均値テキスト">
          <a:extLst>
            <a:ext uri="{FF2B5EF4-FFF2-40B4-BE49-F238E27FC236}">
              <a16:creationId xmlns:a16="http://schemas.microsoft.com/office/drawing/2014/main" id="{684DE252-0CD8-4E5D-A3FD-88CAB55A0944}"/>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0" name="フローチャート: 判断 429">
          <a:extLst>
            <a:ext uri="{FF2B5EF4-FFF2-40B4-BE49-F238E27FC236}">
              <a16:creationId xmlns:a16="http://schemas.microsoft.com/office/drawing/2014/main" id="{8559945A-30A0-4D93-8F37-05B108ECAA35}"/>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25944</xdr:rowOff>
    </xdr:from>
    <xdr:to>
      <xdr:col>81</xdr:col>
      <xdr:colOff>101600</xdr:colOff>
      <xdr:row>60</xdr:row>
      <xdr:rowOff>127544</xdr:rowOff>
    </xdr:to>
    <xdr:sp macro="" textlink="">
      <xdr:nvSpPr>
        <xdr:cNvPr id="431" name="フローチャート: 判断 430">
          <a:extLst>
            <a:ext uri="{FF2B5EF4-FFF2-40B4-BE49-F238E27FC236}">
              <a16:creationId xmlns:a16="http://schemas.microsoft.com/office/drawing/2014/main" id="{26D75ECA-B1E2-4BBE-A753-CD775EE73E82}"/>
            </a:ext>
          </a:extLst>
        </xdr:cNvPr>
        <xdr:cNvSpPr/>
      </xdr:nvSpPr>
      <xdr:spPr>
        <a:xfrm>
          <a:off x="15430500" y="1031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145143</xdr:rowOff>
    </xdr:from>
    <xdr:to>
      <xdr:col>76</xdr:col>
      <xdr:colOff>165100</xdr:colOff>
      <xdr:row>60</xdr:row>
      <xdr:rowOff>75293</xdr:rowOff>
    </xdr:to>
    <xdr:sp macro="" textlink="">
      <xdr:nvSpPr>
        <xdr:cNvPr id="432" name="フローチャート: 判断 431">
          <a:extLst>
            <a:ext uri="{FF2B5EF4-FFF2-40B4-BE49-F238E27FC236}">
              <a16:creationId xmlns:a16="http://schemas.microsoft.com/office/drawing/2014/main" id="{70F43F52-1FE4-4884-B19F-09A29CE32CCA}"/>
            </a:ext>
          </a:extLst>
        </xdr:cNvPr>
        <xdr:cNvSpPr/>
      </xdr:nvSpPr>
      <xdr:spPr>
        <a:xfrm>
          <a:off x="14541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109220</xdr:rowOff>
    </xdr:from>
    <xdr:to>
      <xdr:col>72</xdr:col>
      <xdr:colOff>38100</xdr:colOff>
      <xdr:row>60</xdr:row>
      <xdr:rowOff>39370</xdr:rowOff>
    </xdr:to>
    <xdr:sp macro="" textlink="">
      <xdr:nvSpPr>
        <xdr:cNvPr id="433" name="フローチャート: 判断 432">
          <a:extLst>
            <a:ext uri="{FF2B5EF4-FFF2-40B4-BE49-F238E27FC236}">
              <a16:creationId xmlns:a16="http://schemas.microsoft.com/office/drawing/2014/main" id="{A1BCAD10-A848-44A2-A45E-0BFBAB567E93}"/>
            </a:ext>
          </a:extLst>
        </xdr:cNvPr>
        <xdr:cNvSpPr/>
      </xdr:nvSpPr>
      <xdr:spPr>
        <a:xfrm>
          <a:off x="13652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83094</xdr:rowOff>
    </xdr:from>
    <xdr:to>
      <xdr:col>67</xdr:col>
      <xdr:colOff>101600</xdr:colOff>
      <xdr:row>60</xdr:row>
      <xdr:rowOff>13244</xdr:rowOff>
    </xdr:to>
    <xdr:sp macro="" textlink="">
      <xdr:nvSpPr>
        <xdr:cNvPr id="434" name="フローチャート: 判断 433">
          <a:extLst>
            <a:ext uri="{FF2B5EF4-FFF2-40B4-BE49-F238E27FC236}">
              <a16:creationId xmlns:a16="http://schemas.microsoft.com/office/drawing/2014/main" id="{528CA1E4-5124-4B91-9B2E-D71DEA4AC1BF}"/>
            </a:ext>
          </a:extLst>
        </xdr:cNvPr>
        <xdr:cNvSpPr/>
      </xdr:nvSpPr>
      <xdr:spPr>
        <a:xfrm>
          <a:off x="12763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CFECEFB1-8DAD-4323-9938-E0F64E255B4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21C61543-379D-4FFB-B309-CABAFD7E8C1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813EB028-978C-41DD-A217-74B149B5A6D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B9059232-1D82-4158-8D70-2CF1FEFBF5A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60D73623-5E22-47D6-903E-EF26F46569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440" name="楕円 439">
          <a:extLst>
            <a:ext uri="{FF2B5EF4-FFF2-40B4-BE49-F238E27FC236}">
              <a16:creationId xmlns:a16="http://schemas.microsoft.com/office/drawing/2014/main" id="{1D20E604-1D6D-4BCE-BAEA-F8B31E1583B9}"/>
            </a:ext>
          </a:extLst>
        </xdr:cNvPr>
        <xdr:cNvSpPr/>
      </xdr:nvSpPr>
      <xdr:spPr>
        <a:xfrm>
          <a:off x="16268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441" name="【保健センター・保健所】&#10;有形固定資産減価償却率該当値テキスト">
          <a:extLst>
            <a:ext uri="{FF2B5EF4-FFF2-40B4-BE49-F238E27FC236}">
              <a16:creationId xmlns:a16="http://schemas.microsoft.com/office/drawing/2014/main" id="{65937DB4-B758-4675-AB8D-E8396C480CD7}"/>
            </a:ext>
          </a:extLst>
        </xdr:cNvPr>
        <xdr:cNvSpPr txBox="1"/>
      </xdr:nvSpPr>
      <xdr:spPr>
        <a:xfrm>
          <a:off x="16357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442" name="楕円 441">
          <a:extLst>
            <a:ext uri="{FF2B5EF4-FFF2-40B4-BE49-F238E27FC236}">
              <a16:creationId xmlns:a16="http://schemas.microsoft.com/office/drawing/2014/main" id="{F0331F66-CAF4-415F-9EBC-64CBC2829F22}"/>
            </a:ext>
          </a:extLst>
        </xdr:cNvPr>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133894</xdr:rowOff>
    </xdr:to>
    <xdr:cxnSp macro="">
      <xdr:nvCxnSpPr>
        <xdr:cNvPr id="443" name="直線コネクタ 442">
          <a:extLst>
            <a:ext uri="{FF2B5EF4-FFF2-40B4-BE49-F238E27FC236}">
              <a16:creationId xmlns:a16="http://schemas.microsoft.com/office/drawing/2014/main" id="{8E11CF36-536C-4781-A03F-F8F50D9FE96E}"/>
            </a:ext>
          </a:extLst>
        </xdr:cNvPr>
        <xdr:cNvCxnSpPr/>
      </xdr:nvCxnSpPr>
      <xdr:spPr>
        <a:xfrm>
          <a:off x="15481300" y="103898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444" name="楕円 443">
          <a:extLst>
            <a:ext uri="{FF2B5EF4-FFF2-40B4-BE49-F238E27FC236}">
              <a16:creationId xmlns:a16="http://schemas.microsoft.com/office/drawing/2014/main" id="{0C0DFCD1-8F04-4EB2-8C0E-0282EEB613A0}"/>
            </a:ext>
          </a:extLst>
        </xdr:cNvPr>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60</xdr:row>
      <xdr:rowOff>102870</xdr:rowOff>
    </xdr:to>
    <xdr:cxnSp macro="">
      <xdr:nvCxnSpPr>
        <xdr:cNvPr id="445" name="直線コネクタ 444">
          <a:extLst>
            <a:ext uri="{FF2B5EF4-FFF2-40B4-BE49-F238E27FC236}">
              <a16:creationId xmlns:a16="http://schemas.microsoft.com/office/drawing/2014/main" id="{BAAFE757-811D-4EA6-B7CC-4922C728530A}"/>
            </a:ext>
          </a:extLst>
        </xdr:cNvPr>
        <xdr:cNvCxnSpPr/>
      </xdr:nvCxnSpPr>
      <xdr:spPr>
        <a:xfrm>
          <a:off x="14592300" y="103882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446" name="楕円 445">
          <a:extLst>
            <a:ext uri="{FF2B5EF4-FFF2-40B4-BE49-F238E27FC236}">
              <a16:creationId xmlns:a16="http://schemas.microsoft.com/office/drawing/2014/main" id="{F78C0100-2594-44CB-B947-E497D270C20A}"/>
            </a:ext>
          </a:extLst>
        </xdr:cNvPr>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101237</xdr:rowOff>
    </xdr:to>
    <xdr:cxnSp macro="">
      <xdr:nvCxnSpPr>
        <xdr:cNvPr id="447" name="直線コネクタ 446">
          <a:extLst>
            <a:ext uri="{FF2B5EF4-FFF2-40B4-BE49-F238E27FC236}">
              <a16:creationId xmlns:a16="http://schemas.microsoft.com/office/drawing/2014/main" id="{634F65FB-569C-4572-889A-61490C921675}"/>
            </a:ext>
          </a:extLst>
        </xdr:cNvPr>
        <xdr:cNvCxnSpPr/>
      </xdr:nvCxnSpPr>
      <xdr:spPr>
        <a:xfrm>
          <a:off x="13703300" y="10355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127181</xdr:rowOff>
    </xdr:from>
    <xdr:to>
      <xdr:col>67</xdr:col>
      <xdr:colOff>101600</xdr:colOff>
      <xdr:row>60</xdr:row>
      <xdr:rowOff>57331</xdr:rowOff>
    </xdr:to>
    <xdr:sp macro="" textlink="">
      <xdr:nvSpPr>
        <xdr:cNvPr id="448" name="楕円 447">
          <a:extLst>
            <a:ext uri="{FF2B5EF4-FFF2-40B4-BE49-F238E27FC236}">
              <a16:creationId xmlns:a16="http://schemas.microsoft.com/office/drawing/2014/main" id="{780200DC-2471-488D-8CE1-6D333BA92ECD}"/>
            </a:ext>
          </a:extLst>
        </xdr:cNvPr>
        <xdr:cNvSpPr/>
      </xdr:nvSpPr>
      <xdr:spPr>
        <a:xfrm>
          <a:off x="12763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xdr:rowOff>
    </xdr:from>
    <xdr:to>
      <xdr:col>71</xdr:col>
      <xdr:colOff>177800</xdr:colOff>
      <xdr:row>60</xdr:row>
      <xdr:rowOff>68580</xdr:rowOff>
    </xdr:to>
    <xdr:cxnSp macro="">
      <xdr:nvCxnSpPr>
        <xdr:cNvPr id="449" name="直線コネクタ 448">
          <a:extLst>
            <a:ext uri="{FF2B5EF4-FFF2-40B4-BE49-F238E27FC236}">
              <a16:creationId xmlns:a16="http://schemas.microsoft.com/office/drawing/2014/main" id="{1A55E226-3FDA-4210-8D53-4E31A45BA2C5}"/>
            </a:ext>
          </a:extLst>
        </xdr:cNvPr>
        <xdr:cNvCxnSpPr/>
      </xdr:nvCxnSpPr>
      <xdr:spPr>
        <a:xfrm>
          <a:off x="12814300" y="102935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144071</xdr:rowOff>
    </xdr:from>
    <xdr:ext cx="405111" cy="259045"/>
    <xdr:sp macro="" textlink="">
      <xdr:nvSpPr>
        <xdr:cNvPr id="450" name="n_1aveValue【保健センター・保健所】&#10;有形固定資産減価償却率">
          <a:extLst>
            <a:ext uri="{FF2B5EF4-FFF2-40B4-BE49-F238E27FC236}">
              <a16:creationId xmlns:a16="http://schemas.microsoft.com/office/drawing/2014/main" id="{F6CDB6FE-4CCD-49C3-A2CA-DE1140C21EEC}"/>
            </a:ext>
          </a:extLst>
        </xdr:cNvPr>
        <xdr:cNvSpPr txBox="1"/>
      </xdr:nvSpPr>
      <xdr:spPr>
        <a:xfrm>
          <a:off x="15266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91820</xdr:rowOff>
    </xdr:from>
    <xdr:ext cx="405111" cy="259045"/>
    <xdr:sp macro="" textlink="">
      <xdr:nvSpPr>
        <xdr:cNvPr id="451" name="n_2aveValue【保健センター・保健所】&#10;有形固定資産減価償却率">
          <a:extLst>
            <a:ext uri="{FF2B5EF4-FFF2-40B4-BE49-F238E27FC236}">
              <a16:creationId xmlns:a16="http://schemas.microsoft.com/office/drawing/2014/main" id="{DC5A41F0-C1F3-4F7E-9686-B4D37238EA9B}"/>
            </a:ext>
          </a:extLst>
        </xdr:cNvPr>
        <xdr:cNvSpPr txBox="1"/>
      </xdr:nvSpPr>
      <xdr:spPr>
        <a:xfrm>
          <a:off x="14389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452" name="n_3aveValue【保健センター・保健所】&#10;有形固定資産減価償却率">
          <a:extLst>
            <a:ext uri="{FF2B5EF4-FFF2-40B4-BE49-F238E27FC236}">
              <a16:creationId xmlns:a16="http://schemas.microsoft.com/office/drawing/2014/main" id="{076217E3-EA5B-4BB5-A79C-34FC69E46C47}"/>
            </a:ext>
          </a:extLst>
        </xdr:cNvPr>
        <xdr:cNvSpPr txBox="1"/>
      </xdr:nvSpPr>
      <xdr:spPr>
        <a:xfrm>
          <a:off x="13500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29771</xdr:rowOff>
    </xdr:from>
    <xdr:ext cx="405111" cy="259045"/>
    <xdr:sp macro="" textlink="">
      <xdr:nvSpPr>
        <xdr:cNvPr id="453" name="n_4aveValue【保健センター・保健所】&#10;有形固定資産減価償却率">
          <a:extLst>
            <a:ext uri="{FF2B5EF4-FFF2-40B4-BE49-F238E27FC236}">
              <a16:creationId xmlns:a16="http://schemas.microsoft.com/office/drawing/2014/main" id="{305B7911-D40E-423A-9DA2-218EB52CE282}"/>
            </a:ext>
          </a:extLst>
        </xdr:cNvPr>
        <xdr:cNvSpPr txBox="1"/>
      </xdr:nvSpPr>
      <xdr:spPr>
        <a:xfrm>
          <a:off x="12611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454" name="n_1mainValue【保健センター・保健所】&#10;有形固定資産減価償却率">
          <a:extLst>
            <a:ext uri="{FF2B5EF4-FFF2-40B4-BE49-F238E27FC236}">
              <a16:creationId xmlns:a16="http://schemas.microsoft.com/office/drawing/2014/main" id="{38C3EA0D-E84C-4602-B141-E11FB54A7DE0}"/>
            </a:ext>
          </a:extLst>
        </xdr:cNvPr>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455" name="n_2mainValue【保健センター・保健所】&#10;有形固定資産減価償却率">
          <a:extLst>
            <a:ext uri="{FF2B5EF4-FFF2-40B4-BE49-F238E27FC236}">
              <a16:creationId xmlns:a16="http://schemas.microsoft.com/office/drawing/2014/main" id="{486BCA26-0254-4111-8F53-84F90B927AC0}"/>
            </a:ext>
          </a:extLst>
        </xdr:cNvPr>
        <xdr:cNvSpPr txBox="1"/>
      </xdr:nvSpPr>
      <xdr:spPr>
        <a:xfrm>
          <a:off x="14389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456" name="n_3mainValue【保健センター・保健所】&#10;有形固定資産減価償却率">
          <a:extLst>
            <a:ext uri="{FF2B5EF4-FFF2-40B4-BE49-F238E27FC236}">
              <a16:creationId xmlns:a16="http://schemas.microsoft.com/office/drawing/2014/main" id="{5402477C-AF97-4FBB-B726-89271785E022}"/>
            </a:ext>
          </a:extLst>
        </xdr:cNvPr>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48458</xdr:rowOff>
    </xdr:from>
    <xdr:ext cx="405111" cy="259045"/>
    <xdr:sp macro="" textlink="">
      <xdr:nvSpPr>
        <xdr:cNvPr id="457" name="n_4mainValue【保健センター・保健所】&#10;有形固定資産減価償却率">
          <a:extLst>
            <a:ext uri="{FF2B5EF4-FFF2-40B4-BE49-F238E27FC236}">
              <a16:creationId xmlns:a16="http://schemas.microsoft.com/office/drawing/2014/main" id="{E397D92B-23FA-4B98-85DF-06534B9EBB6F}"/>
            </a:ext>
          </a:extLst>
        </xdr:cNvPr>
        <xdr:cNvSpPr txBox="1"/>
      </xdr:nvSpPr>
      <xdr:spPr>
        <a:xfrm>
          <a:off x="12611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9683DFE9-99BF-4C69-B9FC-9BCB6F02A0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a:extLst>
            <a:ext uri="{FF2B5EF4-FFF2-40B4-BE49-F238E27FC236}">
              <a16:creationId xmlns:a16="http://schemas.microsoft.com/office/drawing/2014/main" id="{C4B9FD7E-8A44-444A-845D-7400FCADDB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a:extLst>
            <a:ext uri="{FF2B5EF4-FFF2-40B4-BE49-F238E27FC236}">
              <a16:creationId xmlns:a16="http://schemas.microsoft.com/office/drawing/2014/main" id="{DF81CDEE-2571-4E0C-A429-B6AB9A731F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a:extLst>
            <a:ext uri="{FF2B5EF4-FFF2-40B4-BE49-F238E27FC236}">
              <a16:creationId xmlns:a16="http://schemas.microsoft.com/office/drawing/2014/main" id="{69376EB1-B37F-45BA-8146-6D451286FB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a:extLst>
            <a:ext uri="{FF2B5EF4-FFF2-40B4-BE49-F238E27FC236}">
              <a16:creationId xmlns:a16="http://schemas.microsoft.com/office/drawing/2014/main" id="{506C0AF7-1495-463E-B814-6720B5D2EB8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a:extLst>
            <a:ext uri="{FF2B5EF4-FFF2-40B4-BE49-F238E27FC236}">
              <a16:creationId xmlns:a16="http://schemas.microsoft.com/office/drawing/2014/main" id="{29B0C55C-2AA4-446B-92E9-D91C7BBA32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a:extLst>
            <a:ext uri="{FF2B5EF4-FFF2-40B4-BE49-F238E27FC236}">
              <a16:creationId xmlns:a16="http://schemas.microsoft.com/office/drawing/2014/main" id="{6ABD615F-8CD6-4B7F-B2F0-EBBD568077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a:extLst>
            <a:ext uri="{FF2B5EF4-FFF2-40B4-BE49-F238E27FC236}">
              <a16:creationId xmlns:a16="http://schemas.microsoft.com/office/drawing/2014/main" id="{5830ADFD-8C1A-4D58-B55F-92D995F8E1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a:extLst>
            <a:ext uri="{FF2B5EF4-FFF2-40B4-BE49-F238E27FC236}">
              <a16:creationId xmlns:a16="http://schemas.microsoft.com/office/drawing/2014/main" id="{2BC01FE2-0E05-4D91-8EB4-F158BE672AE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a:extLst>
            <a:ext uri="{FF2B5EF4-FFF2-40B4-BE49-F238E27FC236}">
              <a16:creationId xmlns:a16="http://schemas.microsoft.com/office/drawing/2014/main" id="{5BC29AA1-576B-49EF-B266-A27E976AA5E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8" name="直線コネクタ 467">
          <a:extLst>
            <a:ext uri="{FF2B5EF4-FFF2-40B4-BE49-F238E27FC236}">
              <a16:creationId xmlns:a16="http://schemas.microsoft.com/office/drawing/2014/main" id="{A0293033-7538-4724-AF52-B8C44F87DAE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9" name="テキスト ボックス 468">
          <a:extLst>
            <a:ext uri="{FF2B5EF4-FFF2-40B4-BE49-F238E27FC236}">
              <a16:creationId xmlns:a16="http://schemas.microsoft.com/office/drawing/2014/main" id="{F8ABC176-B6D3-4870-A954-B73B7D4E88F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0" name="直線コネクタ 469">
          <a:extLst>
            <a:ext uri="{FF2B5EF4-FFF2-40B4-BE49-F238E27FC236}">
              <a16:creationId xmlns:a16="http://schemas.microsoft.com/office/drawing/2014/main" id="{286F1344-5C2C-4916-A012-B1F7644E4BC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1" name="テキスト ボックス 470">
          <a:extLst>
            <a:ext uri="{FF2B5EF4-FFF2-40B4-BE49-F238E27FC236}">
              <a16:creationId xmlns:a16="http://schemas.microsoft.com/office/drawing/2014/main" id="{9AAC7ECF-3177-4BBE-8DCD-2C2E90F28E4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2" name="直線コネクタ 471">
          <a:extLst>
            <a:ext uri="{FF2B5EF4-FFF2-40B4-BE49-F238E27FC236}">
              <a16:creationId xmlns:a16="http://schemas.microsoft.com/office/drawing/2014/main" id="{AA7B8B1F-6E19-4189-97DA-C979A3DD62E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3" name="テキスト ボックス 472">
          <a:extLst>
            <a:ext uri="{FF2B5EF4-FFF2-40B4-BE49-F238E27FC236}">
              <a16:creationId xmlns:a16="http://schemas.microsoft.com/office/drawing/2014/main" id="{B29F28AE-0E8D-4B46-ABE1-6C358EC92B2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4" name="直線コネクタ 473">
          <a:extLst>
            <a:ext uri="{FF2B5EF4-FFF2-40B4-BE49-F238E27FC236}">
              <a16:creationId xmlns:a16="http://schemas.microsoft.com/office/drawing/2014/main" id="{DB7324D0-6EA6-40B0-A385-1C5CEFF7E92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5" name="テキスト ボックス 474">
          <a:extLst>
            <a:ext uri="{FF2B5EF4-FFF2-40B4-BE49-F238E27FC236}">
              <a16:creationId xmlns:a16="http://schemas.microsoft.com/office/drawing/2014/main" id="{CE947C6A-63CB-4AA7-A6AB-5C5A5341FE9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6" name="直線コネクタ 475">
          <a:extLst>
            <a:ext uri="{FF2B5EF4-FFF2-40B4-BE49-F238E27FC236}">
              <a16:creationId xmlns:a16="http://schemas.microsoft.com/office/drawing/2014/main" id="{44AA2298-4AA9-492A-9D8D-CFE50D3E71C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7" name="テキスト ボックス 476">
          <a:extLst>
            <a:ext uri="{FF2B5EF4-FFF2-40B4-BE49-F238E27FC236}">
              <a16:creationId xmlns:a16="http://schemas.microsoft.com/office/drawing/2014/main" id="{A6E1C9BC-DA98-4799-9E91-90D0DA6CA88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a:extLst>
            <a:ext uri="{FF2B5EF4-FFF2-40B4-BE49-F238E27FC236}">
              <a16:creationId xmlns:a16="http://schemas.microsoft.com/office/drawing/2014/main" id="{FC0C364D-38D1-4475-9193-779834DB73E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9" name="テキスト ボックス 478">
          <a:extLst>
            <a:ext uri="{FF2B5EF4-FFF2-40B4-BE49-F238E27FC236}">
              <a16:creationId xmlns:a16="http://schemas.microsoft.com/office/drawing/2014/main" id="{B3732716-207A-435A-9912-2EBB1ED31D4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保健センター・保健所】&#10;一人当たり面積グラフ枠">
          <a:extLst>
            <a:ext uri="{FF2B5EF4-FFF2-40B4-BE49-F238E27FC236}">
              <a16:creationId xmlns:a16="http://schemas.microsoft.com/office/drawing/2014/main" id="{4874634D-0496-40EF-815D-E9DEDBA0763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81" name="直線コネクタ 480">
          <a:extLst>
            <a:ext uri="{FF2B5EF4-FFF2-40B4-BE49-F238E27FC236}">
              <a16:creationId xmlns:a16="http://schemas.microsoft.com/office/drawing/2014/main" id="{AD175DE0-E70B-4787-8AC9-D47B90EC5120}"/>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2" name="【保健センター・保健所】&#10;一人当たり面積最小値テキスト">
          <a:extLst>
            <a:ext uri="{FF2B5EF4-FFF2-40B4-BE49-F238E27FC236}">
              <a16:creationId xmlns:a16="http://schemas.microsoft.com/office/drawing/2014/main" id="{792EAF44-CBA4-41A2-955B-C90BB26552D7}"/>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3" name="直線コネクタ 482">
          <a:extLst>
            <a:ext uri="{FF2B5EF4-FFF2-40B4-BE49-F238E27FC236}">
              <a16:creationId xmlns:a16="http://schemas.microsoft.com/office/drawing/2014/main" id="{562F4A0F-69E2-4DE3-8C5B-F1EBDCB7430D}"/>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84" name="【保健センター・保健所】&#10;一人当たり面積最大値テキスト">
          <a:extLst>
            <a:ext uri="{FF2B5EF4-FFF2-40B4-BE49-F238E27FC236}">
              <a16:creationId xmlns:a16="http://schemas.microsoft.com/office/drawing/2014/main" id="{493022C5-71CE-4980-B5CB-7C7D2C9BC383}"/>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85" name="直線コネクタ 484">
          <a:extLst>
            <a:ext uri="{FF2B5EF4-FFF2-40B4-BE49-F238E27FC236}">
              <a16:creationId xmlns:a16="http://schemas.microsoft.com/office/drawing/2014/main" id="{FA687673-7547-47FF-AA63-32CD74848233}"/>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486" name="【保健センター・保健所】&#10;一人当たり面積平均値テキスト">
          <a:extLst>
            <a:ext uri="{FF2B5EF4-FFF2-40B4-BE49-F238E27FC236}">
              <a16:creationId xmlns:a16="http://schemas.microsoft.com/office/drawing/2014/main" id="{F0162634-B72E-406D-A0BB-8CDEEE99F2DC}"/>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87" name="フローチャート: 判断 486">
          <a:extLst>
            <a:ext uri="{FF2B5EF4-FFF2-40B4-BE49-F238E27FC236}">
              <a16:creationId xmlns:a16="http://schemas.microsoft.com/office/drawing/2014/main" id="{0C2F8310-6C93-4C93-94B6-10FA62F3CC8F}"/>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54610</xdr:rowOff>
    </xdr:from>
    <xdr:to>
      <xdr:col>112</xdr:col>
      <xdr:colOff>38100</xdr:colOff>
      <xdr:row>63</xdr:row>
      <xdr:rowOff>156210</xdr:rowOff>
    </xdr:to>
    <xdr:sp macro="" textlink="">
      <xdr:nvSpPr>
        <xdr:cNvPr id="488" name="フローチャート: 判断 487">
          <a:extLst>
            <a:ext uri="{FF2B5EF4-FFF2-40B4-BE49-F238E27FC236}">
              <a16:creationId xmlns:a16="http://schemas.microsoft.com/office/drawing/2014/main" id="{B974220A-2D8A-486E-B372-2B8353F70453}"/>
            </a:ext>
          </a:extLst>
        </xdr:cNvPr>
        <xdr:cNvSpPr/>
      </xdr:nvSpPr>
      <xdr:spPr>
        <a:xfrm>
          <a:off x="21272500" y="1085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54610</xdr:rowOff>
    </xdr:from>
    <xdr:to>
      <xdr:col>107</xdr:col>
      <xdr:colOff>101600</xdr:colOff>
      <xdr:row>63</xdr:row>
      <xdr:rowOff>156210</xdr:rowOff>
    </xdr:to>
    <xdr:sp macro="" textlink="">
      <xdr:nvSpPr>
        <xdr:cNvPr id="489" name="フローチャート: 判断 488">
          <a:extLst>
            <a:ext uri="{FF2B5EF4-FFF2-40B4-BE49-F238E27FC236}">
              <a16:creationId xmlns:a16="http://schemas.microsoft.com/office/drawing/2014/main" id="{4E2C8193-7AE8-4330-B6BB-4475BC270C1E}"/>
            </a:ext>
          </a:extLst>
        </xdr:cNvPr>
        <xdr:cNvSpPr/>
      </xdr:nvSpPr>
      <xdr:spPr>
        <a:xfrm>
          <a:off x="20383500" y="1085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57150</xdr:rowOff>
    </xdr:from>
    <xdr:to>
      <xdr:col>102</xdr:col>
      <xdr:colOff>165100</xdr:colOff>
      <xdr:row>63</xdr:row>
      <xdr:rowOff>158750</xdr:rowOff>
    </xdr:to>
    <xdr:sp macro="" textlink="">
      <xdr:nvSpPr>
        <xdr:cNvPr id="490" name="フローチャート: 判断 489">
          <a:extLst>
            <a:ext uri="{FF2B5EF4-FFF2-40B4-BE49-F238E27FC236}">
              <a16:creationId xmlns:a16="http://schemas.microsoft.com/office/drawing/2014/main" id="{AF89D301-36C1-4189-82F7-53A2CE5FA99D}"/>
            </a:ext>
          </a:extLst>
        </xdr:cNvPr>
        <xdr:cNvSpPr/>
      </xdr:nvSpPr>
      <xdr:spPr>
        <a:xfrm>
          <a:off x="19494500" y="108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49530</xdr:rowOff>
    </xdr:from>
    <xdr:to>
      <xdr:col>98</xdr:col>
      <xdr:colOff>38100</xdr:colOff>
      <xdr:row>63</xdr:row>
      <xdr:rowOff>151130</xdr:rowOff>
    </xdr:to>
    <xdr:sp macro="" textlink="">
      <xdr:nvSpPr>
        <xdr:cNvPr id="491" name="フローチャート: 判断 490">
          <a:extLst>
            <a:ext uri="{FF2B5EF4-FFF2-40B4-BE49-F238E27FC236}">
              <a16:creationId xmlns:a16="http://schemas.microsoft.com/office/drawing/2014/main" id="{5ACBAD19-1BCB-479C-9F15-414BF331F3C8}"/>
            </a:ext>
          </a:extLst>
        </xdr:cNvPr>
        <xdr:cNvSpPr/>
      </xdr:nvSpPr>
      <xdr:spPr>
        <a:xfrm>
          <a:off x="186055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2CF9C08-1B01-4603-AFF7-86C461B846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6E50C90-5304-49C5-9ADD-45C5A1733DF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83DF2CEF-918F-421B-BF03-CC955DA68FD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B718455C-A68F-4FB8-96A2-6327C8CBC6F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AD9CAC2C-01EA-412D-9086-DC125379EA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54610</xdr:rowOff>
    </xdr:from>
    <xdr:to>
      <xdr:col>116</xdr:col>
      <xdr:colOff>114300</xdr:colOff>
      <xdr:row>63</xdr:row>
      <xdr:rowOff>156210</xdr:rowOff>
    </xdr:to>
    <xdr:sp macro="" textlink="">
      <xdr:nvSpPr>
        <xdr:cNvPr id="497" name="楕円 496">
          <a:extLst>
            <a:ext uri="{FF2B5EF4-FFF2-40B4-BE49-F238E27FC236}">
              <a16:creationId xmlns:a16="http://schemas.microsoft.com/office/drawing/2014/main" id="{4D4F1D10-8479-469A-B0DE-232F756CC050}"/>
            </a:ext>
          </a:extLst>
        </xdr:cNvPr>
        <xdr:cNvSpPr/>
      </xdr:nvSpPr>
      <xdr:spPr>
        <a:xfrm>
          <a:off x="22110700" y="108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140987</xdr:rowOff>
    </xdr:from>
    <xdr:ext cx="469744" cy="259045"/>
    <xdr:sp macro="" textlink="">
      <xdr:nvSpPr>
        <xdr:cNvPr id="498" name="【保健センター・保健所】&#10;一人当たり面積該当値テキスト">
          <a:extLst>
            <a:ext uri="{FF2B5EF4-FFF2-40B4-BE49-F238E27FC236}">
              <a16:creationId xmlns:a16="http://schemas.microsoft.com/office/drawing/2014/main" id="{20CDA06B-58F0-4C12-B4A6-DD11F18669A2}"/>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57150</xdr:rowOff>
    </xdr:from>
    <xdr:to>
      <xdr:col>112</xdr:col>
      <xdr:colOff>38100</xdr:colOff>
      <xdr:row>63</xdr:row>
      <xdr:rowOff>158750</xdr:rowOff>
    </xdr:to>
    <xdr:sp macro="" textlink="">
      <xdr:nvSpPr>
        <xdr:cNvPr id="499" name="楕円 498">
          <a:extLst>
            <a:ext uri="{FF2B5EF4-FFF2-40B4-BE49-F238E27FC236}">
              <a16:creationId xmlns:a16="http://schemas.microsoft.com/office/drawing/2014/main" id="{EC7BC59B-1238-49D8-A985-0FDD2E6A07C5}"/>
            </a:ext>
          </a:extLst>
        </xdr:cNvPr>
        <xdr:cNvSpPr/>
      </xdr:nvSpPr>
      <xdr:spPr>
        <a:xfrm>
          <a:off x="21272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105410</xdr:rowOff>
    </xdr:from>
    <xdr:to>
      <xdr:col>116</xdr:col>
      <xdr:colOff>63500</xdr:colOff>
      <xdr:row>63</xdr:row>
      <xdr:rowOff>107950</xdr:rowOff>
    </xdr:to>
    <xdr:cxnSp macro="">
      <xdr:nvCxnSpPr>
        <xdr:cNvPr id="500" name="直線コネクタ 499">
          <a:extLst>
            <a:ext uri="{FF2B5EF4-FFF2-40B4-BE49-F238E27FC236}">
              <a16:creationId xmlns:a16="http://schemas.microsoft.com/office/drawing/2014/main" id="{A9FFE5BA-EEFF-4DB5-ADAE-533727678E24}"/>
            </a:ext>
          </a:extLst>
        </xdr:cNvPr>
        <xdr:cNvCxnSpPr/>
      </xdr:nvCxnSpPr>
      <xdr:spPr>
        <a:xfrm flipV="1">
          <a:off x="21323300" y="109067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501" name="楕円 500">
          <a:extLst>
            <a:ext uri="{FF2B5EF4-FFF2-40B4-BE49-F238E27FC236}">
              <a16:creationId xmlns:a16="http://schemas.microsoft.com/office/drawing/2014/main" id="{DEBF6488-7BF7-4CC4-BF8D-EA584374398D}"/>
            </a:ext>
          </a:extLst>
        </xdr:cNvPr>
        <xdr:cNvSpPr/>
      </xdr:nvSpPr>
      <xdr:spPr>
        <a:xfrm>
          <a:off x="20383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107950</xdr:rowOff>
    </xdr:from>
    <xdr:to>
      <xdr:col>111</xdr:col>
      <xdr:colOff>177800</xdr:colOff>
      <xdr:row>63</xdr:row>
      <xdr:rowOff>110490</xdr:rowOff>
    </xdr:to>
    <xdr:cxnSp macro="">
      <xdr:nvCxnSpPr>
        <xdr:cNvPr id="502" name="直線コネクタ 501">
          <a:extLst>
            <a:ext uri="{FF2B5EF4-FFF2-40B4-BE49-F238E27FC236}">
              <a16:creationId xmlns:a16="http://schemas.microsoft.com/office/drawing/2014/main" id="{198D9DBA-AAFF-4882-8C3F-B3A474A7BF22}"/>
            </a:ext>
          </a:extLst>
        </xdr:cNvPr>
        <xdr:cNvCxnSpPr/>
      </xdr:nvCxnSpPr>
      <xdr:spPr>
        <a:xfrm flipV="1">
          <a:off x="20434300" y="109093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503" name="楕円 502">
          <a:extLst>
            <a:ext uri="{FF2B5EF4-FFF2-40B4-BE49-F238E27FC236}">
              <a16:creationId xmlns:a16="http://schemas.microsoft.com/office/drawing/2014/main" id="{CF0A88C7-E396-40DA-AA85-D4EF7BE0F153}"/>
            </a:ext>
          </a:extLst>
        </xdr:cNvPr>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110490</xdr:rowOff>
    </xdr:from>
    <xdr:to>
      <xdr:col>107</xdr:col>
      <xdr:colOff>50800</xdr:colOff>
      <xdr:row>63</xdr:row>
      <xdr:rowOff>114300</xdr:rowOff>
    </xdr:to>
    <xdr:cxnSp macro="">
      <xdr:nvCxnSpPr>
        <xdr:cNvPr id="504" name="直線コネクタ 503">
          <a:extLst>
            <a:ext uri="{FF2B5EF4-FFF2-40B4-BE49-F238E27FC236}">
              <a16:creationId xmlns:a16="http://schemas.microsoft.com/office/drawing/2014/main" id="{80F40A66-31E1-41E3-9CAD-7B8468ABAFCC}"/>
            </a:ext>
          </a:extLst>
        </xdr:cNvPr>
        <xdr:cNvCxnSpPr/>
      </xdr:nvCxnSpPr>
      <xdr:spPr>
        <a:xfrm flipV="1">
          <a:off x="19545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66040</xdr:rowOff>
    </xdr:from>
    <xdr:to>
      <xdr:col>98</xdr:col>
      <xdr:colOff>38100</xdr:colOff>
      <xdr:row>63</xdr:row>
      <xdr:rowOff>167640</xdr:rowOff>
    </xdr:to>
    <xdr:sp macro="" textlink="">
      <xdr:nvSpPr>
        <xdr:cNvPr id="505" name="楕円 504">
          <a:extLst>
            <a:ext uri="{FF2B5EF4-FFF2-40B4-BE49-F238E27FC236}">
              <a16:creationId xmlns:a16="http://schemas.microsoft.com/office/drawing/2014/main" id="{50146D4B-86C3-40D5-AE02-C4455F4124F3}"/>
            </a:ext>
          </a:extLst>
        </xdr:cNvPr>
        <xdr:cNvSpPr/>
      </xdr:nvSpPr>
      <xdr:spPr>
        <a:xfrm>
          <a:off x="18605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114300</xdr:rowOff>
    </xdr:from>
    <xdr:to>
      <xdr:col>102</xdr:col>
      <xdr:colOff>114300</xdr:colOff>
      <xdr:row>63</xdr:row>
      <xdr:rowOff>116840</xdr:rowOff>
    </xdr:to>
    <xdr:cxnSp macro="">
      <xdr:nvCxnSpPr>
        <xdr:cNvPr id="506" name="直線コネクタ 505">
          <a:extLst>
            <a:ext uri="{FF2B5EF4-FFF2-40B4-BE49-F238E27FC236}">
              <a16:creationId xmlns:a16="http://schemas.microsoft.com/office/drawing/2014/main" id="{1938A5CB-5397-4DB5-A04D-FCAB01BF1A07}"/>
            </a:ext>
          </a:extLst>
        </xdr:cNvPr>
        <xdr:cNvCxnSpPr/>
      </xdr:nvCxnSpPr>
      <xdr:spPr>
        <a:xfrm flipV="1">
          <a:off x="18656300" y="109156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1287</xdr:rowOff>
    </xdr:from>
    <xdr:ext cx="469744" cy="259045"/>
    <xdr:sp macro="" textlink="">
      <xdr:nvSpPr>
        <xdr:cNvPr id="507" name="n_1aveValue【保健センター・保健所】&#10;一人当たり面積">
          <a:extLst>
            <a:ext uri="{FF2B5EF4-FFF2-40B4-BE49-F238E27FC236}">
              <a16:creationId xmlns:a16="http://schemas.microsoft.com/office/drawing/2014/main" id="{8AC6DC2B-EC28-4BAD-B5F0-C7FBAB7B645B}"/>
            </a:ext>
          </a:extLst>
        </xdr:cNvPr>
        <xdr:cNvSpPr txBox="1"/>
      </xdr:nvSpPr>
      <xdr:spPr>
        <a:xfrm>
          <a:off x="210757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1287</xdr:rowOff>
    </xdr:from>
    <xdr:ext cx="469744" cy="259045"/>
    <xdr:sp macro="" textlink="">
      <xdr:nvSpPr>
        <xdr:cNvPr id="508" name="n_2aveValue【保健センター・保健所】&#10;一人当たり面積">
          <a:extLst>
            <a:ext uri="{FF2B5EF4-FFF2-40B4-BE49-F238E27FC236}">
              <a16:creationId xmlns:a16="http://schemas.microsoft.com/office/drawing/2014/main" id="{A13C80C9-9DD9-457E-AB2E-4D9B9F7BC9C4}"/>
            </a:ext>
          </a:extLst>
        </xdr:cNvPr>
        <xdr:cNvSpPr txBox="1"/>
      </xdr:nvSpPr>
      <xdr:spPr>
        <a:xfrm>
          <a:off x="20199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509" name="n_3aveValue【保健センター・保健所】&#10;一人当たり面積">
          <a:extLst>
            <a:ext uri="{FF2B5EF4-FFF2-40B4-BE49-F238E27FC236}">
              <a16:creationId xmlns:a16="http://schemas.microsoft.com/office/drawing/2014/main" id="{3431DC84-96CC-4FB8-B279-8715DDD4609B}"/>
            </a:ext>
          </a:extLst>
        </xdr:cNvPr>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167657</xdr:rowOff>
    </xdr:from>
    <xdr:ext cx="469744" cy="259045"/>
    <xdr:sp macro="" textlink="">
      <xdr:nvSpPr>
        <xdr:cNvPr id="510" name="n_4aveValue【保健センター・保健所】&#10;一人当たり面積">
          <a:extLst>
            <a:ext uri="{FF2B5EF4-FFF2-40B4-BE49-F238E27FC236}">
              <a16:creationId xmlns:a16="http://schemas.microsoft.com/office/drawing/2014/main" id="{93201FBF-54C5-443E-A8CC-94429DB3E5E9}"/>
            </a:ext>
          </a:extLst>
        </xdr:cNvPr>
        <xdr:cNvSpPr txBox="1"/>
      </xdr:nvSpPr>
      <xdr:spPr>
        <a:xfrm>
          <a:off x="18421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149877</xdr:rowOff>
    </xdr:from>
    <xdr:ext cx="469744" cy="259045"/>
    <xdr:sp macro="" textlink="">
      <xdr:nvSpPr>
        <xdr:cNvPr id="511" name="n_1mainValue【保健センター・保健所】&#10;一人当たり面積">
          <a:extLst>
            <a:ext uri="{FF2B5EF4-FFF2-40B4-BE49-F238E27FC236}">
              <a16:creationId xmlns:a16="http://schemas.microsoft.com/office/drawing/2014/main" id="{E323B9D8-C59E-4877-B486-1EA275916B02}"/>
            </a:ext>
          </a:extLst>
        </xdr:cNvPr>
        <xdr:cNvSpPr txBox="1"/>
      </xdr:nvSpPr>
      <xdr:spPr>
        <a:xfrm>
          <a:off x="210757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152417</xdr:rowOff>
    </xdr:from>
    <xdr:ext cx="469744" cy="259045"/>
    <xdr:sp macro="" textlink="">
      <xdr:nvSpPr>
        <xdr:cNvPr id="512" name="n_2mainValue【保健センター・保健所】&#10;一人当たり面積">
          <a:extLst>
            <a:ext uri="{FF2B5EF4-FFF2-40B4-BE49-F238E27FC236}">
              <a16:creationId xmlns:a16="http://schemas.microsoft.com/office/drawing/2014/main" id="{C556AF65-6900-41F8-94DE-5EFAEDC5592C}"/>
            </a:ext>
          </a:extLst>
        </xdr:cNvPr>
        <xdr:cNvSpPr txBox="1"/>
      </xdr:nvSpPr>
      <xdr:spPr>
        <a:xfrm>
          <a:off x="20199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513" name="n_3mainValue【保健センター・保健所】&#10;一人当たり面積">
          <a:extLst>
            <a:ext uri="{FF2B5EF4-FFF2-40B4-BE49-F238E27FC236}">
              <a16:creationId xmlns:a16="http://schemas.microsoft.com/office/drawing/2014/main" id="{CB55C9EC-419A-426E-8CA2-404D08D8A16F}"/>
            </a:ext>
          </a:extLst>
        </xdr:cNvPr>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158767</xdr:rowOff>
    </xdr:from>
    <xdr:ext cx="469744" cy="259045"/>
    <xdr:sp macro="" textlink="">
      <xdr:nvSpPr>
        <xdr:cNvPr id="514" name="n_4mainValue【保健センター・保健所】&#10;一人当たり面積">
          <a:extLst>
            <a:ext uri="{FF2B5EF4-FFF2-40B4-BE49-F238E27FC236}">
              <a16:creationId xmlns:a16="http://schemas.microsoft.com/office/drawing/2014/main" id="{98656263-42CD-49D3-927E-3539C8654025}"/>
            </a:ext>
          </a:extLst>
        </xdr:cNvPr>
        <xdr:cNvSpPr txBox="1"/>
      </xdr:nvSpPr>
      <xdr:spPr>
        <a:xfrm>
          <a:off x="18421427" y="1096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7198A9DC-0A0B-490B-B40E-E141A58EB0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0712F432-AA9A-4743-9B43-6EAB044C8A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CC4609C9-1273-492A-9ABF-8E75AB4CA8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9FB9475D-0805-4C91-BD6D-4805AF8DB2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0D251E8E-CFF0-4055-A620-42F66D5D27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EC4C8087-B145-4BA9-9A7A-2D553A03BE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64636ED3-3C6E-44C4-8370-1A4DD68F89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F1827086-0E72-4847-B5B9-500355D33A0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4E77DF9C-7D3E-435E-8EAD-71C47B13403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a16="http://schemas.microsoft.com/office/drawing/2014/main" id="{792C69EF-4B28-402F-8017-2B699CF5BCD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5" name="テキスト ボックス 524">
          <a:extLst>
            <a:ext uri="{FF2B5EF4-FFF2-40B4-BE49-F238E27FC236}">
              <a16:creationId xmlns:a16="http://schemas.microsoft.com/office/drawing/2014/main" id="{1DB61868-BC5E-4897-9F11-AD50A63BEEA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6" name="直線コネクタ 525">
          <a:extLst>
            <a:ext uri="{FF2B5EF4-FFF2-40B4-BE49-F238E27FC236}">
              <a16:creationId xmlns:a16="http://schemas.microsoft.com/office/drawing/2014/main" id="{3178ED89-85D0-4877-84A4-4739882702B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7" name="テキスト ボックス 526">
          <a:extLst>
            <a:ext uri="{FF2B5EF4-FFF2-40B4-BE49-F238E27FC236}">
              <a16:creationId xmlns:a16="http://schemas.microsoft.com/office/drawing/2014/main" id="{01981D6B-29A0-4760-A667-892D46464A0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8" name="直線コネクタ 527">
          <a:extLst>
            <a:ext uri="{FF2B5EF4-FFF2-40B4-BE49-F238E27FC236}">
              <a16:creationId xmlns:a16="http://schemas.microsoft.com/office/drawing/2014/main" id="{17F8C9F0-D475-4DA0-9469-CC722AC46CA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9" name="テキスト ボックス 528">
          <a:extLst>
            <a:ext uri="{FF2B5EF4-FFF2-40B4-BE49-F238E27FC236}">
              <a16:creationId xmlns:a16="http://schemas.microsoft.com/office/drawing/2014/main" id="{E48C8A84-29FF-4B36-B9EF-65682FFDCC8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0" name="直線コネクタ 529">
          <a:extLst>
            <a:ext uri="{FF2B5EF4-FFF2-40B4-BE49-F238E27FC236}">
              <a16:creationId xmlns:a16="http://schemas.microsoft.com/office/drawing/2014/main" id="{6E66E8EF-D6C7-4C89-ABBE-BCE72DABCEA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1" name="テキスト ボックス 530">
          <a:extLst>
            <a:ext uri="{FF2B5EF4-FFF2-40B4-BE49-F238E27FC236}">
              <a16:creationId xmlns:a16="http://schemas.microsoft.com/office/drawing/2014/main" id="{0EDB1CEE-3DBD-4C95-BC78-54F20DB6057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2" name="直線コネクタ 531">
          <a:extLst>
            <a:ext uri="{FF2B5EF4-FFF2-40B4-BE49-F238E27FC236}">
              <a16:creationId xmlns:a16="http://schemas.microsoft.com/office/drawing/2014/main" id="{1610E2F8-783C-4BAB-90F4-368B261A872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3" name="テキスト ボックス 532">
          <a:extLst>
            <a:ext uri="{FF2B5EF4-FFF2-40B4-BE49-F238E27FC236}">
              <a16:creationId xmlns:a16="http://schemas.microsoft.com/office/drawing/2014/main" id="{B850B7C3-E590-47EB-883D-60F0E96F7B5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4" name="直線コネクタ 533">
          <a:extLst>
            <a:ext uri="{FF2B5EF4-FFF2-40B4-BE49-F238E27FC236}">
              <a16:creationId xmlns:a16="http://schemas.microsoft.com/office/drawing/2014/main" id="{F1616C95-08E4-4F40-B883-F1E6F62F9E8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5" name="テキスト ボックス 534">
          <a:extLst>
            <a:ext uri="{FF2B5EF4-FFF2-40B4-BE49-F238E27FC236}">
              <a16:creationId xmlns:a16="http://schemas.microsoft.com/office/drawing/2014/main" id="{C74C0F04-2D0E-4B66-9B77-0D777EAA19E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a:extLst>
            <a:ext uri="{FF2B5EF4-FFF2-40B4-BE49-F238E27FC236}">
              <a16:creationId xmlns:a16="http://schemas.microsoft.com/office/drawing/2014/main" id="{CB2939FF-9E0B-4BB3-BF81-37E33074D4E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7" name="テキスト ボックス 536">
          <a:extLst>
            <a:ext uri="{FF2B5EF4-FFF2-40B4-BE49-F238E27FC236}">
              <a16:creationId xmlns:a16="http://schemas.microsoft.com/office/drawing/2014/main" id="{35D7DA48-87AD-4D1D-9BD9-BBF014C3BCC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a:extLst>
            <a:ext uri="{FF2B5EF4-FFF2-40B4-BE49-F238E27FC236}">
              <a16:creationId xmlns:a16="http://schemas.microsoft.com/office/drawing/2014/main" id="{7F3FFF40-2EDE-4748-98C6-F4A6AA05CF0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39" name="直線コネクタ 538">
          <a:extLst>
            <a:ext uri="{FF2B5EF4-FFF2-40B4-BE49-F238E27FC236}">
              <a16:creationId xmlns:a16="http://schemas.microsoft.com/office/drawing/2014/main" id="{04870B8F-F51A-478E-8FF0-A3A3E0C0B54A}"/>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0" name="【消防施設】&#10;有形固定資産減価償却率最小値テキスト">
          <a:extLst>
            <a:ext uri="{FF2B5EF4-FFF2-40B4-BE49-F238E27FC236}">
              <a16:creationId xmlns:a16="http://schemas.microsoft.com/office/drawing/2014/main" id="{0CA91776-D4A1-43CB-9035-586550A2276E}"/>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41" name="直線コネクタ 540">
          <a:extLst>
            <a:ext uri="{FF2B5EF4-FFF2-40B4-BE49-F238E27FC236}">
              <a16:creationId xmlns:a16="http://schemas.microsoft.com/office/drawing/2014/main" id="{BF69C686-C03C-4D3A-B245-67DBAFEE353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42" name="【消防施設】&#10;有形固定資産減価償却率最大値テキスト">
          <a:extLst>
            <a:ext uri="{FF2B5EF4-FFF2-40B4-BE49-F238E27FC236}">
              <a16:creationId xmlns:a16="http://schemas.microsoft.com/office/drawing/2014/main" id="{29C5C99D-01D9-4E77-B277-AFE2801CE4D7}"/>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43" name="直線コネクタ 542">
          <a:extLst>
            <a:ext uri="{FF2B5EF4-FFF2-40B4-BE49-F238E27FC236}">
              <a16:creationId xmlns:a16="http://schemas.microsoft.com/office/drawing/2014/main" id="{74D240CB-8553-493A-B037-1B63A3B8C7FA}"/>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44" name="【消防施設】&#10;有形固定資産減価償却率平均値テキスト">
          <a:extLst>
            <a:ext uri="{FF2B5EF4-FFF2-40B4-BE49-F238E27FC236}">
              <a16:creationId xmlns:a16="http://schemas.microsoft.com/office/drawing/2014/main" id="{1B7D3B86-E34F-438D-A44F-EAFD3B958AAB}"/>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45" name="フローチャート: 判断 544">
          <a:extLst>
            <a:ext uri="{FF2B5EF4-FFF2-40B4-BE49-F238E27FC236}">
              <a16:creationId xmlns:a16="http://schemas.microsoft.com/office/drawing/2014/main" id="{CE807BA1-68DF-400A-ACDF-84919F21823F}"/>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132080</xdr:rowOff>
    </xdr:from>
    <xdr:to>
      <xdr:col>81</xdr:col>
      <xdr:colOff>101600</xdr:colOff>
      <xdr:row>82</xdr:row>
      <xdr:rowOff>62230</xdr:rowOff>
    </xdr:to>
    <xdr:sp macro="" textlink="">
      <xdr:nvSpPr>
        <xdr:cNvPr id="546" name="フローチャート: 判断 545">
          <a:extLst>
            <a:ext uri="{FF2B5EF4-FFF2-40B4-BE49-F238E27FC236}">
              <a16:creationId xmlns:a16="http://schemas.microsoft.com/office/drawing/2014/main" id="{75E4C6C9-1810-40D9-8C73-C928573248C6}"/>
            </a:ext>
          </a:extLst>
        </xdr:cNvPr>
        <xdr:cNvSpPr/>
      </xdr:nvSpPr>
      <xdr:spPr>
        <a:xfrm>
          <a:off x="15430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164464</xdr:rowOff>
    </xdr:from>
    <xdr:to>
      <xdr:col>76</xdr:col>
      <xdr:colOff>165100</xdr:colOff>
      <xdr:row>82</xdr:row>
      <xdr:rowOff>94614</xdr:rowOff>
    </xdr:to>
    <xdr:sp macro="" textlink="">
      <xdr:nvSpPr>
        <xdr:cNvPr id="547" name="フローチャート: 判断 546">
          <a:extLst>
            <a:ext uri="{FF2B5EF4-FFF2-40B4-BE49-F238E27FC236}">
              <a16:creationId xmlns:a16="http://schemas.microsoft.com/office/drawing/2014/main" id="{BED3A83E-C808-468A-9FAE-CCC2E7E8738B}"/>
            </a:ext>
          </a:extLst>
        </xdr:cNvPr>
        <xdr:cNvSpPr/>
      </xdr:nvSpPr>
      <xdr:spPr>
        <a:xfrm>
          <a:off x="14541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48" name="フローチャート: 判断 547">
          <a:extLst>
            <a:ext uri="{FF2B5EF4-FFF2-40B4-BE49-F238E27FC236}">
              <a16:creationId xmlns:a16="http://schemas.microsoft.com/office/drawing/2014/main" id="{3B951DBB-1A4E-4482-AFBE-AD63D0654DF4}"/>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95886</xdr:rowOff>
    </xdr:from>
    <xdr:to>
      <xdr:col>67</xdr:col>
      <xdr:colOff>101600</xdr:colOff>
      <xdr:row>82</xdr:row>
      <xdr:rowOff>26036</xdr:rowOff>
    </xdr:to>
    <xdr:sp macro="" textlink="">
      <xdr:nvSpPr>
        <xdr:cNvPr id="549" name="フローチャート: 判断 548">
          <a:extLst>
            <a:ext uri="{FF2B5EF4-FFF2-40B4-BE49-F238E27FC236}">
              <a16:creationId xmlns:a16="http://schemas.microsoft.com/office/drawing/2014/main" id="{073E9754-8EF2-4C5A-8DE9-8FE2DA495FD2}"/>
            </a:ext>
          </a:extLst>
        </xdr:cNvPr>
        <xdr:cNvSpPr/>
      </xdr:nvSpPr>
      <xdr:spPr>
        <a:xfrm>
          <a:off x="12763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99D2CA12-C86E-4A03-8D38-CDBF1F6FF5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E7901C0D-F763-4189-ACFE-718D586DFB7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20DBFFEB-B9E9-46E5-9046-4E098E0FEC7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F8294435-1D5F-4020-AFD8-04F23C8CD76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FBD8C25D-CFA3-4675-B786-D9EEF6541F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555" name="楕円 554">
          <a:extLst>
            <a:ext uri="{FF2B5EF4-FFF2-40B4-BE49-F238E27FC236}">
              <a16:creationId xmlns:a16="http://schemas.microsoft.com/office/drawing/2014/main" id="{904E44DE-DA5F-43FF-B23E-F99B2F2E4290}"/>
            </a:ext>
          </a:extLst>
        </xdr:cNvPr>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556" name="【消防施設】&#10;有形固定資産減価償却率該当値テキスト">
          <a:extLst>
            <a:ext uri="{FF2B5EF4-FFF2-40B4-BE49-F238E27FC236}">
              <a16:creationId xmlns:a16="http://schemas.microsoft.com/office/drawing/2014/main" id="{15BA7CE7-8FEF-46FC-9E38-1B27F331F770}"/>
            </a:ext>
          </a:extLst>
        </xdr:cNvPr>
        <xdr:cNvSpPr txBox="1"/>
      </xdr:nvSpPr>
      <xdr:spPr>
        <a:xfrm>
          <a:off x="16357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557" name="楕円 556">
          <a:extLst>
            <a:ext uri="{FF2B5EF4-FFF2-40B4-BE49-F238E27FC236}">
              <a16:creationId xmlns:a16="http://schemas.microsoft.com/office/drawing/2014/main" id="{D3EEB80C-C1E4-49B9-92AC-89AFE85874A8}"/>
            </a:ext>
          </a:extLst>
        </xdr:cNvPr>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82</xdr:row>
      <xdr:rowOff>76200</xdr:rowOff>
    </xdr:to>
    <xdr:cxnSp macro="">
      <xdr:nvCxnSpPr>
        <xdr:cNvPr id="558" name="直線コネクタ 557">
          <a:extLst>
            <a:ext uri="{FF2B5EF4-FFF2-40B4-BE49-F238E27FC236}">
              <a16:creationId xmlns:a16="http://schemas.microsoft.com/office/drawing/2014/main" id="{C6ECCD8C-282A-4131-BF59-7B5A01EEEABA}"/>
            </a:ext>
          </a:extLst>
        </xdr:cNvPr>
        <xdr:cNvCxnSpPr/>
      </xdr:nvCxnSpPr>
      <xdr:spPr>
        <a:xfrm flipV="1">
          <a:off x="15481300" y="13662661"/>
          <a:ext cx="838200" cy="4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65405</xdr:rowOff>
    </xdr:from>
    <xdr:to>
      <xdr:col>76</xdr:col>
      <xdr:colOff>165100</xdr:colOff>
      <xdr:row>82</xdr:row>
      <xdr:rowOff>167005</xdr:rowOff>
    </xdr:to>
    <xdr:sp macro="" textlink="">
      <xdr:nvSpPr>
        <xdr:cNvPr id="559" name="楕円 558">
          <a:extLst>
            <a:ext uri="{FF2B5EF4-FFF2-40B4-BE49-F238E27FC236}">
              <a16:creationId xmlns:a16="http://schemas.microsoft.com/office/drawing/2014/main" id="{CC711CCA-2FEB-41E8-B1FE-F3778D4E953B}"/>
            </a:ext>
          </a:extLst>
        </xdr:cNvPr>
        <xdr:cNvSpPr/>
      </xdr:nvSpPr>
      <xdr:spPr>
        <a:xfrm>
          <a:off x="14541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76200</xdr:rowOff>
    </xdr:from>
    <xdr:to>
      <xdr:col>81</xdr:col>
      <xdr:colOff>50800</xdr:colOff>
      <xdr:row>82</xdr:row>
      <xdr:rowOff>116205</xdr:rowOff>
    </xdr:to>
    <xdr:cxnSp macro="">
      <xdr:nvCxnSpPr>
        <xdr:cNvPr id="560" name="直線コネクタ 559">
          <a:extLst>
            <a:ext uri="{FF2B5EF4-FFF2-40B4-BE49-F238E27FC236}">
              <a16:creationId xmlns:a16="http://schemas.microsoft.com/office/drawing/2014/main" id="{2A148461-3B1F-4FBC-B6E5-B5D25E162AF4}"/>
            </a:ext>
          </a:extLst>
        </xdr:cNvPr>
        <xdr:cNvCxnSpPr/>
      </xdr:nvCxnSpPr>
      <xdr:spPr>
        <a:xfrm flipV="1">
          <a:off x="14592300" y="14135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xdr:rowOff>
    </xdr:from>
    <xdr:to>
      <xdr:col>72</xdr:col>
      <xdr:colOff>38100</xdr:colOff>
      <xdr:row>82</xdr:row>
      <xdr:rowOff>107950</xdr:rowOff>
    </xdr:to>
    <xdr:sp macro="" textlink="">
      <xdr:nvSpPr>
        <xdr:cNvPr id="561" name="楕円 560">
          <a:extLst>
            <a:ext uri="{FF2B5EF4-FFF2-40B4-BE49-F238E27FC236}">
              <a16:creationId xmlns:a16="http://schemas.microsoft.com/office/drawing/2014/main" id="{41648FC4-9513-4983-AF2E-C2AA846B5F57}"/>
            </a:ext>
          </a:extLst>
        </xdr:cNvPr>
        <xdr:cNvSpPr/>
      </xdr:nvSpPr>
      <xdr:spPr>
        <a:xfrm>
          <a:off x="13652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57150</xdr:rowOff>
    </xdr:from>
    <xdr:to>
      <xdr:col>76</xdr:col>
      <xdr:colOff>114300</xdr:colOff>
      <xdr:row>82</xdr:row>
      <xdr:rowOff>116205</xdr:rowOff>
    </xdr:to>
    <xdr:cxnSp macro="">
      <xdr:nvCxnSpPr>
        <xdr:cNvPr id="562" name="直線コネクタ 561">
          <a:extLst>
            <a:ext uri="{FF2B5EF4-FFF2-40B4-BE49-F238E27FC236}">
              <a16:creationId xmlns:a16="http://schemas.microsoft.com/office/drawing/2014/main" id="{80927566-FED9-4ED0-94EE-7CA88E583AFF}"/>
            </a:ext>
          </a:extLst>
        </xdr:cNvPr>
        <xdr:cNvCxnSpPr/>
      </xdr:nvCxnSpPr>
      <xdr:spPr>
        <a:xfrm>
          <a:off x="13703300" y="141160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164464</xdr:rowOff>
    </xdr:from>
    <xdr:to>
      <xdr:col>67</xdr:col>
      <xdr:colOff>101600</xdr:colOff>
      <xdr:row>82</xdr:row>
      <xdr:rowOff>94614</xdr:rowOff>
    </xdr:to>
    <xdr:sp macro="" textlink="">
      <xdr:nvSpPr>
        <xdr:cNvPr id="563" name="楕円 562">
          <a:extLst>
            <a:ext uri="{FF2B5EF4-FFF2-40B4-BE49-F238E27FC236}">
              <a16:creationId xmlns:a16="http://schemas.microsoft.com/office/drawing/2014/main" id="{473A6CF8-EB40-4629-A1B2-B52E5CD739E5}"/>
            </a:ext>
          </a:extLst>
        </xdr:cNvPr>
        <xdr:cNvSpPr/>
      </xdr:nvSpPr>
      <xdr:spPr>
        <a:xfrm>
          <a:off x="12763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43814</xdr:rowOff>
    </xdr:from>
    <xdr:to>
      <xdr:col>71</xdr:col>
      <xdr:colOff>177800</xdr:colOff>
      <xdr:row>82</xdr:row>
      <xdr:rowOff>57150</xdr:rowOff>
    </xdr:to>
    <xdr:cxnSp macro="">
      <xdr:nvCxnSpPr>
        <xdr:cNvPr id="564" name="直線コネクタ 563">
          <a:extLst>
            <a:ext uri="{FF2B5EF4-FFF2-40B4-BE49-F238E27FC236}">
              <a16:creationId xmlns:a16="http://schemas.microsoft.com/office/drawing/2014/main" id="{9566E4B3-0AF1-45F0-A90D-CCFA3B4C36A1}"/>
            </a:ext>
          </a:extLst>
        </xdr:cNvPr>
        <xdr:cNvCxnSpPr/>
      </xdr:nvCxnSpPr>
      <xdr:spPr>
        <a:xfrm>
          <a:off x="12814300" y="141027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78757</xdr:rowOff>
    </xdr:from>
    <xdr:ext cx="405111" cy="259045"/>
    <xdr:sp macro="" textlink="">
      <xdr:nvSpPr>
        <xdr:cNvPr id="565" name="n_1aveValue【消防施設】&#10;有形固定資産減価償却率">
          <a:extLst>
            <a:ext uri="{FF2B5EF4-FFF2-40B4-BE49-F238E27FC236}">
              <a16:creationId xmlns:a16="http://schemas.microsoft.com/office/drawing/2014/main" id="{6F2FFB1A-8C6C-4352-9100-DAD31D4D640F}"/>
            </a:ext>
          </a:extLst>
        </xdr:cNvPr>
        <xdr:cNvSpPr txBox="1"/>
      </xdr:nvSpPr>
      <xdr:spPr>
        <a:xfrm>
          <a:off x="15266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111141</xdr:rowOff>
    </xdr:from>
    <xdr:ext cx="405111" cy="259045"/>
    <xdr:sp macro="" textlink="">
      <xdr:nvSpPr>
        <xdr:cNvPr id="566" name="n_2aveValue【消防施設】&#10;有形固定資産減価償却率">
          <a:extLst>
            <a:ext uri="{FF2B5EF4-FFF2-40B4-BE49-F238E27FC236}">
              <a16:creationId xmlns:a16="http://schemas.microsoft.com/office/drawing/2014/main" id="{102E4904-734F-46FF-87BE-3B1C5AAC238F}"/>
            </a:ext>
          </a:extLst>
        </xdr:cNvPr>
        <xdr:cNvSpPr txBox="1"/>
      </xdr:nvSpPr>
      <xdr:spPr>
        <a:xfrm>
          <a:off x="14389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567" name="n_3aveValue【消防施設】&#10;有形固定資産減価償却率">
          <a:extLst>
            <a:ext uri="{FF2B5EF4-FFF2-40B4-BE49-F238E27FC236}">
              <a16:creationId xmlns:a16="http://schemas.microsoft.com/office/drawing/2014/main" id="{08AD189D-AC94-4576-AD31-99852F8C798E}"/>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42563</xdr:rowOff>
    </xdr:from>
    <xdr:ext cx="405111" cy="259045"/>
    <xdr:sp macro="" textlink="">
      <xdr:nvSpPr>
        <xdr:cNvPr id="568" name="n_4aveValue【消防施設】&#10;有形固定資産減価償却率">
          <a:extLst>
            <a:ext uri="{FF2B5EF4-FFF2-40B4-BE49-F238E27FC236}">
              <a16:creationId xmlns:a16="http://schemas.microsoft.com/office/drawing/2014/main" id="{EBDAD718-A920-4B2A-A1F2-23736DF2AD1B}"/>
            </a:ext>
          </a:extLst>
        </xdr:cNvPr>
        <xdr:cNvSpPr txBox="1"/>
      </xdr:nvSpPr>
      <xdr:spPr>
        <a:xfrm>
          <a:off x="12611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118127</xdr:rowOff>
    </xdr:from>
    <xdr:ext cx="405111" cy="259045"/>
    <xdr:sp macro="" textlink="">
      <xdr:nvSpPr>
        <xdr:cNvPr id="569" name="n_1mainValue【消防施設】&#10;有形固定資産減価償却率">
          <a:extLst>
            <a:ext uri="{FF2B5EF4-FFF2-40B4-BE49-F238E27FC236}">
              <a16:creationId xmlns:a16="http://schemas.microsoft.com/office/drawing/2014/main" id="{CB891FA3-C780-493A-95E0-B459F3054521}"/>
            </a:ext>
          </a:extLst>
        </xdr:cNvPr>
        <xdr:cNvSpPr txBox="1"/>
      </xdr:nvSpPr>
      <xdr:spPr>
        <a:xfrm>
          <a:off x="15266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570" name="n_2mainValue【消防施設】&#10;有形固定資産減価償却率">
          <a:extLst>
            <a:ext uri="{FF2B5EF4-FFF2-40B4-BE49-F238E27FC236}">
              <a16:creationId xmlns:a16="http://schemas.microsoft.com/office/drawing/2014/main" id="{8D79E504-1987-439B-8CA4-A7EE3A6A4B7C}"/>
            </a:ext>
          </a:extLst>
        </xdr:cNvPr>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571" name="n_3mainValue【消防施設】&#10;有形固定資産減価償却率">
          <a:extLst>
            <a:ext uri="{FF2B5EF4-FFF2-40B4-BE49-F238E27FC236}">
              <a16:creationId xmlns:a16="http://schemas.microsoft.com/office/drawing/2014/main" id="{30AA0E73-59B2-4FB0-B997-624456592168}"/>
            </a:ext>
          </a:extLst>
        </xdr:cNvPr>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85741</xdr:rowOff>
    </xdr:from>
    <xdr:ext cx="405111" cy="259045"/>
    <xdr:sp macro="" textlink="">
      <xdr:nvSpPr>
        <xdr:cNvPr id="572" name="n_4mainValue【消防施設】&#10;有形固定資産減価償却率">
          <a:extLst>
            <a:ext uri="{FF2B5EF4-FFF2-40B4-BE49-F238E27FC236}">
              <a16:creationId xmlns:a16="http://schemas.microsoft.com/office/drawing/2014/main" id="{B6B5E7A6-DC35-49AC-BA4C-8DF87855846D}"/>
            </a:ext>
          </a:extLst>
        </xdr:cNvPr>
        <xdr:cNvSpPr txBox="1"/>
      </xdr:nvSpPr>
      <xdr:spPr>
        <a:xfrm>
          <a:off x="12611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id="{B937BA1F-21CF-4904-AF61-7E43438327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a16="http://schemas.microsoft.com/office/drawing/2014/main" id="{E2E0D533-8246-4165-A440-F6BF14D4AA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a16="http://schemas.microsoft.com/office/drawing/2014/main" id="{C92AC816-4909-46C5-B28C-BEC7BBF43D0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a16="http://schemas.microsoft.com/office/drawing/2014/main" id="{2B8126B1-D626-48E0-9AB8-BC6886A11F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a16="http://schemas.microsoft.com/office/drawing/2014/main" id="{0A6ACF62-9DF6-4374-B1B4-7240167EB78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a16="http://schemas.microsoft.com/office/drawing/2014/main" id="{F1E5CED9-F009-406A-BE52-A974E6A544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a16="http://schemas.microsoft.com/office/drawing/2014/main" id="{227EBF75-FA08-47ED-94A5-D8F6C8BE36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a16="http://schemas.microsoft.com/office/drawing/2014/main" id="{E9E82FF8-30DB-408D-ABB2-6DCB4DD0E94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a16="http://schemas.microsoft.com/office/drawing/2014/main" id="{1A56D1CA-451B-437C-974C-2348408E565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a16="http://schemas.microsoft.com/office/drawing/2014/main" id="{84E1E946-4C24-48DD-8848-C234563BE7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a:extLst>
            <a:ext uri="{FF2B5EF4-FFF2-40B4-BE49-F238E27FC236}">
              <a16:creationId xmlns:a16="http://schemas.microsoft.com/office/drawing/2014/main" id="{791309C7-3819-4C89-9C70-A2FA010B830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a:extLst>
            <a:ext uri="{FF2B5EF4-FFF2-40B4-BE49-F238E27FC236}">
              <a16:creationId xmlns:a16="http://schemas.microsoft.com/office/drawing/2014/main" id="{81CDC280-30DA-4DBD-924E-EE8779CCEE8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a:extLst>
            <a:ext uri="{FF2B5EF4-FFF2-40B4-BE49-F238E27FC236}">
              <a16:creationId xmlns:a16="http://schemas.microsoft.com/office/drawing/2014/main" id="{74E804AD-FF5B-48C0-9B93-882FAA4C9D8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a:extLst>
            <a:ext uri="{FF2B5EF4-FFF2-40B4-BE49-F238E27FC236}">
              <a16:creationId xmlns:a16="http://schemas.microsoft.com/office/drawing/2014/main" id="{5CC98D20-5F2E-4638-BE34-D580B2E8365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a:extLst>
            <a:ext uri="{FF2B5EF4-FFF2-40B4-BE49-F238E27FC236}">
              <a16:creationId xmlns:a16="http://schemas.microsoft.com/office/drawing/2014/main" id="{44261005-DA07-48D1-92B6-C1CCDD330EB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a:extLst>
            <a:ext uri="{FF2B5EF4-FFF2-40B4-BE49-F238E27FC236}">
              <a16:creationId xmlns:a16="http://schemas.microsoft.com/office/drawing/2014/main" id="{0C098308-3424-4D52-915C-070B5CACCEC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a:extLst>
            <a:ext uri="{FF2B5EF4-FFF2-40B4-BE49-F238E27FC236}">
              <a16:creationId xmlns:a16="http://schemas.microsoft.com/office/drawing/2014/main" id="{06A01881-9147-46FB-8363-2238308478D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a:extLst>
            <a:ext uri="{FF2B5EF4-FFF2-40B4-BE49-F238E27FC236}">
              <a16:creationId xmlns:a16="http://schemas.microsoft.com/office/drawing/2014/main" id="{4F823B33-4F95-4A94-924C-719BABDCFCC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a:extLst>
            <a:ext uri="{FF2B5EF4-FFF2-40B4-BE49-F238E27FC236}">
              <a16:creationId xmlns:a16="http://schemas.microsoft.com/office/drawing/2014/main" id="{DFAEA6E5-648E-4444-A399-129C0475498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02404028-1E01-439F-B6FF-7E80BC9CFA4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a:extLst>
            <a:ext uri="{FF2B5EF4-FFF2-40B4-BE49-F238E27FC236}">
              <a16:creationId xmlns:a16="http://schemas.microsoft.com/office/drawing/2014/main" id="{59394DFD-A455-4AB0-9E04-1444A385D36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94" name="直線コネクタ 593">
          <a:extLst>
            <a:ext uri="{FF2B5EF4-FFF2-40B4-BE49-F238E27FC236}">
              <a16:creationId xmlns:a16="http://schemas.microsoft.com/office/drawing/2014/main" id="{AEFC255F-4087-4B41-9EBB-8C50B116260D}"/>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95" name="【消防施設】&#10;一人当たり面積最小値テキスト">
          <a:extLst>
            <a:ext uri="{FF2B5EF4-FFF2-40B4-BE49-F238E27FC236}">
              <a16:creationId xmlns:a16="http://schemas.microsoft.com/office/drawing/2014/main" id="{C100753C-EC4C-4E27-94E1-F3AD2249016B}"/>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96" name="直線コネクタ 595">
          <a:extLst>
            <a:ext uri="{FF2B5EF4-FFF2-40B4-BE49-F238E27FC236}">
              <a16:creationId xmlns:a16="http://schemas.microsoft.com/office/drawing/2014/main" id="{5ADA6750-EE6C-4E37-BAD7-CEC864FBF3EA}"/>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97" name="【消防施設】&#10;一人当たり面積最大値テキスト">
          <a:extLst>
            <a:ext uri="{FF2B5EF4-FFF2-40B4-BE49-F238E27FC236}">
              <a16:creationId xmlns:a16="http://schemas.microsoft.com/office/drawing/2014/main" id="{77A22269-3F1D-4CB6-858B-2DFBA419D90E}"/>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98" name="直線コネクタ 597">
          <a:extLst>
            <a:ext uri="{FF2B5EF4-FFF2-40B4-BE49-F238E27FC236}">
              <a16:creationId xmlns:a16="http://schemas.microsoft.com/office/drawing/2014/main" id="{2961A71F-77F4-46CF-8A06-FF14916B7556}"/>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599" name="【消防施設】&#10;一人当たり面積平均値テキスト">
          <a:extLst>
            <a:ext uri="{FF2B5EF4-FFF2-40B4-BE49-F238E27FC236}">
              <a16:creationId xmlns:a16="http://schemas.microsoft.com/office/drawing/2014/main" id="{424F1CE8-7B1D-48C3-95E4-14BDFC8D8746}"/>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0" name="フローチャート: 判断 599">
          <a:extLst>
            <a:ext uri="{FF2B5EF4-FFF2-40B4-BE49-F238E27FC236}">
              <a16:creationId xmlns:a16="http://schemas.microsoft.com/office/drawing/2014/main" id="{974CAB67-1669-4B8C-B982-0224FED7E978}"/>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98400</xdr:rowOff>
    </xdr:from>
    <xdr:to>
      <xdr:col>112</xdr:col>
      <xdr:colOff>38100</xdr:colOff>
      <xdr:row>86</xdr:row>
      <xdr:rowOff>28550</xdr:rowOff>
    </xdr:to>
    <xdr:sp macro="" textlink="">
      <xdr:nvSpPr>
        <xdr:cNvPr id="601" name="フローチャート: 判断 600">
          <a:extLst>
            <a:ext uri="{FF2B5EF4-FFF2-40B4-BE49-F238E27FC236}">
              <a16:creationId xmlns:a16="http://schemas.microsoft.com/office/drawing/2014/main" id="{653AA216-4095-4B12-910E-4525E31DB1F5}"/>
            </a:ext>
          </a:extLst>
        </xdr:cNvPr>
        <xdr:cNvSpPr/>
      </xdr:nvSpPr>
      <xdr:spPr>
        <a:xfrm>
          <a:off x="21272500" y="146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99771</xdr:rowOff>
    </xdr:from>
    <xdr:to>
      <xdr:col>107</xdr:col>
      <xdr:colOff>101600</xdr:colOff>
      <xdr:row>86</xdr:row>
      <xdr:rowOff>29921</xdr:rowOff>
    </xdr:to>
    <xdr:sp macro="" textlink="">
      <xdr:nvSpPr>
        <xdr:cNvPr id="602" name="フローチャート: 判断 601">
          <a:extLst>
            <a:ext uri="{FF2B5EF4-FFF2-40B4-BE49-F238E27FC236}">
              <a16:creationId xmlns:a16="http://schemas.microsoft.com/office/drawing/2014/main" id="{9B8EA819-D88A-4625-A89E-3B17330CFF22}"/>
            </a:ext>
          </a:extLst>
        </xdr:cNvPr>
        <xdr:cNvSpPr/>
      </xdr:nvSpPr>
      <xdr:spPr>
        <a:xfrm>
          <a:off x="20383500" y="1467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03" name="フローチャート: 判断 602">
          <a:extLst>
            <a:ext uri="{FF2B5EF4-FFF2-40B4-BE49-F238E27FC236}">
              <a16:creationId xmlns:a16="http://schemas.microsoft.com/office/drawing/2014/main" id="{C27223B9-3A22-4F5C-96FD-12ECF2342AB3}"/>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04" name="フローチャート: 判断 603">
          <a:extLst>
            <a:ext uri="{FF2B5EF4-FFF2-40B4-BE49-F238E27FC236}">
              <a16:creationId xmlns:a16="http://schemas.microsoft.com/office/drawing/2014/main" id="{B3A3FD2E-609C-40A7-A5EF-84FCF88AA689}"/>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7D5E1B91-B374-4854-834D-85F18F944C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90D0A251-25D3-4730-BC5C-75F1E33B8D5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98D4062A-CC3E-4CF0-9399-78CAFED5973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E845885C-DEE0-4EA1-91D4-7E1E4589B63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FD051BD0-6FBD-4844-849F-D0559763501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144120</xdr:rowOff>
    </xdr:from>
    <xdr:to>
      <xdr:col>116</xdr:col>
      <xdr:colOff>114300</xdr:colOff>
      <xdr:row>85</xdr:row>
      <xdr:rowOff>74270</xdr:rowOff>
    </xdr:to>
    <xdr:sp macro="" textlink="">
      <xdr:nvSpPr>
        <xdr:cNvPr id="610" name="楕円 609">
          <a:extLst>
            <a:ext uri="{FF2B5EF4-FFF2-40B4-BE49-F238E27FC236}">
              <a16:creationId xmlns:a16="http://schemas.microsoft.com/office/drawing/2014/main" id="{3B74F480-2F51-4F5D-BD1D-E0AE20DA6EE9}"/>
            </a:ext>
          </a:extLst>
        </xdr:cNvPr>
        <xdr:cNvSpPr/>
      </xdr:nvSpPr>
      <xdr:spPr>
        <a:xfrm>
          <a:off x="22110700" y="145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166997</xdr:rowOff>
    </xdr:from>
    <xdr:ext cx="469744" cy="259045"/>
    <xdr:sp macro="" textlink="">
      <xdr:nvSpPr>
        <xdr:cNvPr id="611" name="【消防施設】&#10;一人当たり面積該当値テキスト">
          <a:extLst>
            <a:ext uri="{FF2B5EF4-FFF2-40B4-BE49-F238E27FC236}">
              <a16:creationId xmlns:a16="http://schemas.microsoft.com/office/drawing/2014/main" id="{612FFAB7-2E02-463D-83A1-1783EB2A780F}"/>
            </a:ext>
          </a:extLst>
        </xdr:cNvPr>
        <xdr:cNvSpPr txBox="1"/>
      </xdr:nvSpPr>
      <xdr:spPr>
        <a:xfrm>
          <a:off x="22199600" y="143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41250</xdr:rowOff>
    </xdr:from>
    <xdr:to>
      <xdr:col>112</xdr:col>
      <xdr:colOff>38100</xdr:colOff>
      <xdr:row>85</xdr:row>
      <xdr:rowOff>142850</xdr:rowOff>
    </xdr:to>
    <xdr:sp macro="" textlink="">
      <xdr:nvSpPr>
        <xdr:cNvPr id="612" name="楕円 611">
          <a:extLst>
            <a:ext uri="{FF2B5EF4-FFF2-40B4-BE49-F238E27FC236}">
              <a16:creationId xmlns:a16="http://schemas.microsoft.com/office/drawing/2014/main" id="{BE803D0B-DCCC-445B-95E4-45BB7F63E1F8}"/>
            </a:ext>
          </a:extLst>
        </xdr:cNvPr>
        <xdr:cNvSpPr/>
      </xdr:nvSpPr>
      <xdr:spPr>
        <a:xfrm>
          <a:off x="21272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23470</xdr:rowOff>
    </xdr:from>
    <xdr:to>
      <xdr:col>116</xdr:col>
      <xdr:colOff>63500</xdr:colOff>
      <xdr:row>85</xdr:row>
      <xdr:rowOff>92050</xdr:rowOff>
    </xdr:to>
    <xdr:cxnSp macro="">
      <xdr:nvCxnSpPr>
        <xdr:cNvPr id="613" name="直線コネクタ 612">
          <a:extLst>
            <a:ext uri="{FF2B5EF4-FFF2-40B4-BE49-F238E27FC236}">
              <a16:creationId xmlns:a16="http://schemas.microsoft.com/office/drawing/2014/main" id="{C2ADD374-078D-4816-B0CA-EE08641F546E}"/>
            </a:ext>
          </a:extLst>
        </xdr:cNvPr>
        <xdr:cNvCxnSpPr/>
      </xdr:nvCxnSpPr>
      <xdr:spPr>
        <a:xfrm flipV="1">
          <a:off x="21323300" y="14596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43993</xdr:rowOff>
    </xdr:from>
    <xdr:to>
      <xdr:col>107</xdr:col>
      <xdr:colOff>101600</xdr:colOff>
      <xdr:row>85</xdr:row>
      <xdr:rowOff>145593</xdr:rowOff>
    </xdr:to>
    <xdr:sp macro="" textlink="">
      <xdr:nvSpPr>
        <xdr:cNvPr id="614" name="楕円 613">
          <a:extLst>
            <a:ext uri="{FF2B5EF4-FFF2-40B4-BE49-F238E27FC236}">
              <a16:creationId xmlns:a16="http://schemas.microsoft.com/office/drawing/2014/main" id="{9B272066-09B2-462A-80A8-8D4C9D4A9E4D}"/>
            </a:ext>
          </a:extLst>
        </xdr:cNvPr>
        <xdr:cNvSpPr/>
      </xdr:nvSpPr>
      <xdr:spPr>
        <a:xfrm>
          <a:off x="20383500" y="146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92050</xdr:rowOff>
    </xdr:from>
    <xdr:to>
      <xdr:col>111</xdr:col>
      <xdr:colOff>177800</xdr:colOff>
      <xdr:row>85</xdr:row>
      <xdr:rowOff>94793</xdr:rowOff>
    </xdr:to>
    <xdr:cxnSp macro="">
      <xdr:nvCxnSpPr>
        <xdr:cNvPr id="615" name="直線コネクタ 614">
          <a:extLst>
            <a:ext uri="{FF2B5EF4-FFF2-40B4-BE49-F238E27FC236}">
              <a16:creationId xmlns:a16="http://schemas.microsoft.com/office/drawing/2014/main" id="{EE327C3A-60DD-4CEC-A835-66729EDB497F}"/>
            </a:ext>
          </a:extLst>
        </xdr:cNvPr>
        <xdr:cNvCxnSpPr/>
      </xdr:nvCxnSpPr>
      <xdr:spPr>
        <a:xfrm flipV="1">
          <a:off x="20434300" y="1466530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42621</xdr:rowOff>
    </xdr:from>
    <xdr:to>
      <xdr:col>102</xdr:col>
      <xdr:colOff>165100</xdr:colOff>
      <xdr:row>85</xdr:row>
      <xdr:rowOff>144221</xdr:rowOff>
    </xdr:to>
    <xdr:sp macro="" textlink="">
      <xdr:nvSpPr>
        <xdr:cNvPr id="616" name="楕円 615">
          <a:extLst>
            <a:ext uri="{FF2B5EF4-FFF2-40B4-BE49-F238E27FC236}">
              <a16:creationId xmlns:a16="http://schemas.microsoft.com/office/drawing/2014/main" id="{BD6C78DC-A1AB-4417-85FF-5E23C1E18477}"/>
            </a:ext>
          </a:extLst>
        </xdr:cNvPr>
        <xdr:cNvSpPr/>
      </xdr:nvSpPr>
      <xdr:spPr>
        <a:xfrm>
          <a:off x="194945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93421</xdr:rowOff>
    </xdr:from>
    <xdr:to>
      <xdr:col>107</xdr:col>
      <xdr:colOff>50800</xdr:colOff>
      <xdr:row>85</xdr:row>
      <xdr:rowOff>94793</xdr:rowOff>
    </xdr:to>
    <xdr:cxnSp macro="">
      <xdr:nvCxnSpPr>
        <xdr:cNvPr id="617" name="直線コネクタ 616">
          <a:extLst>
            <a:ext uri="{FF2B5EF4-FFF2-40B4-BE49-F238E27FC236}">
              <a16:creationId xmlns:a16="http://schemas.microsoft.com/office/drawing/2014/main" id="{DD39CDDC-1429-418F-B6FB-E7938FF23A8A}"/>
            </a:ext>
          </a:extLst>
        </xdr:cNvPr>
        <xdr:cNvCxnSpPr/>
      </xdr:nvCxnSpPr>
      <xdr:spPr>
        <a:xfrm>
          <a:off x="19545300" y="1466667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59537</xdr:rowOff>
    </xdr:from>
    <xdr:to>
      <xdr:col>98</xdr:col>
      <xdr:colOff>38100</xdr:colOff>
      <xdr:row>85</xdr:row>
      <xdr:rowOff>161137</xdr:rowOff>
    </xdr:to>
    <xdr:sp macro="" textlink="">
      <xdr:nvSpPr>
        <xdr:cNvPr id="618" name="楕円 617">
          <a:extLst>
            <a:ext uri="{FF2B5EF4-FFF2-40B4-BE49-F238E27FC236}">
              <a16:creationId xmlns:a16="http://schemas.microsoft.com/office/drawing/2014/main" id="{EC8D7E88-66D5-42BC-A38F-D9FEF071B60E}"/>
            </a:ext>
          </a:extLst>
        </xdr:cNvPr>
        <xdr:cNvSpPr/>
      </xdr:nvSpPr>
      <xdr:spPr>
        <a:xfrm>
          <a:off x="18605500" y="1463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93421</xdr:rowOff>
    </xdr:from>
    <xdr:to>
      <xdr:col>102</xdr:col>
      <xdr:colOff>114300</xdr:colOff>
      <xdr:row>85</xdr:row>
      <xdr:rowOff>110337</xdr:rowOff>
    </xdr:to>
    <xdr:cxnSp macro="">
      <xdr:nvCxnSpPr>
        <xdr:cNvPr id="619" name="直線コネクタ 618">
          <a:extLst>
            <a:ext uri="{FF2B5EF4-FFF2-40B4-BE49-F238E27FC236}">
              <a16:creationId xmlns:a16="http://schemas.microsoft.com/office/drawing/2014/main" id="{8108881D-D204-46FE-A57C-6205DE36D9FB}"/>
            </a:ext>
          </a:extLst>
        </xdr:cNvPr>
        <xdr:cNvCxnSpPr/>
      </xdr:nvCxnSpPr>
      <xdr:spPr>
        <a:xfrm flipV="1">
          <a:off x="18656300" y="14666671"/>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19677</xdr:rowOff>
    </xdr:from>
    <xdr:ext cx="469744" cy="259045"/>
    <xdr:sp macro="" textlink="">
      <xdr:nvSpPr>
        <xdr:cNvPr id="620" name="n_1aveValue【消防施設】&#10;一人当たり面積">
          <a:extLst>
            <a:ext uri="{FF2B5EF4-FFF2-40B4-BE49-F238E27FC236}">
              <a16:creationId xmlns:a16="http://schemas.microsoft.com/office/drawing/2014/main" id="{12BD54A9-3BFE-4070-AF05-961C12BD11A1}"/>
            </a:ext>
          </a:extLst>
        </xdr:cNvPr>
        <xdr:cNvSpPr txBox="1"/>
      </xdr:nvSpPr>
      <xdr:spPr>
        <a:xfrm>
          <a:off x="210757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21048</xdr:rowOff>
    </xdr:from>
    <xdr:ext cx="469744" cy="259045"/>
    <xdr:sp macro="" textlink="">
      <xdr:nvSpPr>
        <xdr:cNvPr id="621" name="n_2aveValue【消防施設】&#10;一人当たり面積">
          <a:extLst>
            <a:ext uri="{FF2B5EF4-FFF2-40B4-BE49-F238E27FC236}">
              <a16:creationId xmlns:a16="http://schemas.microsoft.com/office/drawing/2014/main" id="{75DF07FF-3AA6-4234-A37A-ABC84C363017}"/>
            </a:ext>
          </a:extLst>
        </xdr:cNvPr>
        <xdr:cNvSpPr txBox="1"/>
      </xdr:nvSpPr>
      <xdr:spPr>
        <a:xfrm>
          <a:off x="20199427" y="1476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622" name="n_3aveValue【消防施設】&#10;一人当たり面積">
          <a:extLst>
            <a:ext uri="{FF2B5EF4-FFF2-40B4-BE49-F238E27FC236}">
              <a16:creationId xmlns:a16="http://schemas.microsoft.com/office/drawing/2014/main" id="{FF8B0423-6611-4E04-B8C7-9AE35C145029}"/>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623" name="n_4aveValue【消防施設】&#10;一人当たり面積">
          <a:extLst>
            <a:ext uri="{FF2B5EF4-FFF2-40B4-BE49-F238E27FC236}">
              <a16:creationId xmlns:a16="http://schemas.microsoft.com/office/drawing/2014/main" id="{C5A21D9D-7360-48FD-9642-6158C41BE6B1}"/>
            </a:ext>
          </a:extLst>
        </xdr:cNvPr>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159377</xdr:rowOff>
    </xdr:from>
    <xdr:ext cx="469744" cy="259045"/>
    <xdr:sp macro="" textlink="">
      <xdr:nvSpPr>
        <xdr:cNvPr id="624" name="n_1mainValue【消防施設】&#10;一人当たり面積">
          <a:extLst>
            <a:ext uri="{FF2B5EF4-FFF2-40B4-BE49-F238E27FC236}">
              <a16:creationId xmlns:a16="http://schemas.microsoft.com/office/drawing/2014/main" id="{DAC99FEF-5B8B-4848-B8AC-1D4FD93A4039}"/>
            </a:ext>
          </a:extLst>
        </xdr:cNvPr>
        <xdr:cNvSpPr txBox="1"/>
      </xdr:nvSpPr>
      <xdr:spPr>
        <a:xfrm>
          <a:off x="21075727" y="143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162120</xdr:rowOff>
    </xdr:from>
    <xdr:ext cx="469744" cy="259045"/>
    <xdr:sp macro="" textlink="">
      <xdr:nvSpPr>
        <xdr:cNvPr id="625" name="n_2mainValue【消防施設】&#10;一人当たり面積">
          <a:extLst>
            <a:ext uri="{FF2B5EF4-FFF2-40B4-BE49-F238E27FC236}">
              <a16:creationId xmlns:a16="http://schemas.microsoft.com/office/drawing/2014/main" id="{5EEA5CA1-39DF-4704-A86A-9D3D9F78E495}"/>
            </a:ext>
          </a:extLst>
        </xdr:cNvPr>
        <xdr:cNvSpPr txBox="1"/>
      </xdr:nvSpPr>
      <xdr:spPr>
        <a:xfrm>
          <a:off x="20199427" y="143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160748</xdr:rowOff>
    </xdr:from>
    <xdr:ext cx="469744" cy="259045"/>
    <xdr:sp macro="" textlink="">
      <xdr:nvSpPr>
        <xdr:cNvPr id="626" name="n_3mainValue【消防施設】&#10;一人当たり面積">
          <a:extLst>
            <a:ext uri="{FF2B5EF4-FFF2-40B4-BE49-F238E27FC236}">
              <a16:creationId xmlns:a16="http://schemas.microsoft.com/office/drawing/2014/main" id="{C5CD45CE-7F15-4579-8A02-786DF5FBB205}"/>
            </a:ext>
          </a:extLst>
        </xdr:cNvPr>
        <xdr:cNvSpPr txBox="1"/>
      </xdr:nvSpPr>
      <xdr:spPr>
        <a:xfrm>
          <a:off x="19310427" y="1439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6214</xdr:rowOff>
    </xdr:from>
    <xdr:ext cx="469744" cy="259045"/>
    <xdr:sp macro="" textlink="">
      <xdr:nvSpPr>
        <xdr:cNvPr id="627" name="n_4mainValue【消防施設】&#10;一人当たり面積">
          <a:extLst>
            <a:ext uri="{FF2B5EF4-FFF2-40B4-BE49-F238E27FC236}">
              <a16:creationId xmlns:a16="http://schemas.microsoft.com/office/drawing/2014/main" id="{B43C2C18-8809-4E0B-AFA3-DA9C7372DE71}"/>
            </a:ext>
          </a:extLst>
        </xdr:cNvPr>
        <xdr:cNvSpPr txBox="1"/>
      </xdr:nvSpPr>
      <xdr:spPr>
        <a:xfrm>
          <a:off x="18421427" y="1440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10C7F147-06AC-4F02-8518-E41CAA6D3BC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a16="http://schemas.microsoft.com/office/drawing/2014/main" id="{B32D8FC9-62B0-4406-97A1-CA3B68FC5E0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a16="http://schemas.microsoft.com/office/drawing/2014/main" id="{85300857-805E-41A2-816A-7DC17869CC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a16="http://schemas.microsoft.com/office/drawing/2014/main" id="{20443BA8-A461-42D9-B437-4B3858C201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a16="http://schemas.microsoft.com/office/drawing/2014/main" id="{75697283-ACF6-4602-A09D-116FECF51B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a16="http://schemas.microsoft.com/office/drawing/2014/main" id="{C9C0B75E-4EA0-476E-9F3E-4FFA8E9BFD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a16="http://schemas.microsoft.com/office/drawing/2014/main" id="{EE427331-3B8D-445B-9374-7C5F1CBD03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a16="http://schemas.microsoft.com/office/drawing/2014/main" id="{2143A85D-8890-42E7-96C9-695F65258F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a:extLst>
            <a:ext uri="{FF2B5EF4-FFF2-40B4-BE49-F238E27FC236}">
              <a16:creationId xmlns:a16="http://schemas.microsoft.com/office/drawing/2014/main" id="{0E54F888-E46B-4562-A777-88BCAC02148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a:extLst>
            <a:ext uri="{FF2B5EF4-FFF2-40B4-BE49-F238E27FC236}">
              <a16:creationId xmlns:a16="http://schemas.microsoft.com/office/drawing/2014/main" id="{2353FA5B-7180-4786-800A-9BE3D0D63F2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a:extLst>
            <a:ext uri="{FF2B5EF4-FFF2-40B4-BE49-F238E27FC236}">
              <a16:creationId xmlns:a16="http://schemas.microsoft.com/office/drawing/2014/main" id="{0B69F700-CF0A-4286-B34A-BB13724FF22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9" name="直線コネクタ 638">
          <a:extLst>
            <a:ext uri="{FF2B5EF4-FFF2-40B4-BE49-F238E27FC236}">
              <a16:creationId xmlns:a16="http://schemas.microsoft.com/office/drawing/2014/main" id="{024DD70D-B96D-441C-B0AC-CC0B9E61A02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0" name="テキスト ボックス 639">
          <a:extLst>
            <a:ext uri="{FF2B5EF4-FFF2-40B4-BE49-F238E27FC236}">
              <a16:creationId xmlns:a16="http://schemas.microsoft.com/office/drawing/2014/main" id="{D31E5C84-0ABE-4311-948F-CFC44E35DF0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1" name="直線コネクタ 640">
          <a:extLst>
            <a:ext uri="{FF2B5EF4-FFF2-40B4-BE49-F238E27FC236}">
              <a16:creationId xmlns:a16="http://schemas.microsoft.com/office/drawing/2014/main" id="{89A60483-07AF-4D41-B6E6-DAA7D7E28FF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2" name="テキスト ボックス 641">
          <a:extLst>
            <a:ext uri="{FF2B5EF4-FFF2-40B4-BE49-F238E27FC236}">
              <a16:creationId xmlns:a16="http://schemas.microsoft.com/office/drawing/2014/main" id="{2B9D9ED4-FC78-456F-BA1E-0FD04B2FF44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3" name="直線コネクタ 642">
          <a:extLst>
            <a:ext uri="{FF2B5EF4-FFF2-40B4-BE49-F238E27FC236}">
              <a16:creationId xmlns:a16="http://schemas.microsoft.com/office/drawing/2014/main" id="{66DCA583-3934-4771-B732-D8E6570C850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4" name="テキスト ボックス 643">
          <a:extLst>
            <a:ext uri="{FF2B5EF4-FFF2-40B4-BE49-F238E27FC236}">
              <a16:creationId xmlns:a16="http://schemas.microsoft.com/office/drawing/2014/main" id="{7FEBF5B1-613A-433E-8450-8B83A78E55E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5" name="直線コネクタ 644">
          <a:extLst>
            <a:ext uri="{FF2B5EF4-FFF2-40B4-BE49-F238E27FC236}">
              <a16:creationId xmlns:a16="http://schemas.microsoft.com/office/drawing/2014/main" id="{3540431A-87DE-4BFD-B229-0B2EAD8A88A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6" name="テキスト ボックス 645">
          <a:extLst>
            <a:ext uri="{FF2B5EF4-FFF2-40B4-BE49-F238E27FC236}">
              <a16:creationId xmlns:a16="http://schemas.microsoft.com/office/drawing/2014/main" id="{A54788BF-FD68-4674-B28D-640C2D82D35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7" name="直線コネクタ 646">
          <a:extLst>
            <a:ext uri="{FF2B5EF4-FFF2-40B4-BE49-F238E27FC236}">
              <a16:creationId xmlns:a16="http://schemas.microsoft.com/office/drawing/2014/main" id="{5DC6010E-1784-4EB1-A6BD-FA64F02709A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8" name="テキスト ボックス 647">
          <a:extLst>
            <a:ext uri="{FF2B5EF4-FFF2-40B4-BE49-F238E27FC236}">
              <a16:creationId xmlns:a16="http://schemas.microsoft.com/office/drawing/2014/main" id="{A71DD13B-80DC-4096-A700-CA8AD32DFA9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9" name="直線コネクタ 648">
          <a:extLst>
            <a:ext uri="{FF2B5EF4-FFF2-40B4-BE49-F238E27FC236}">
              <a16:creationId xmlns:a16="http://schemas.microsoft.com/office/drawing/2014/main" id="{580EBB33-A5CF-486A-816F-04C0CF75959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0" name="テキスト ボックス 649">
          <a:extLst>
            <a:ext uri="{FF2B5EF4-FFF2-40B4-BE49-F238E27FC236}">
              <a16:creationId xmlns:a16="http://schemas.microsoft.com/office/drawing/2014/main" id="{BCB6C392-A41B-4747-976B-C9BD7641B46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a:extLst>
            <a:ext uri="{FF2B5EF4-FFF2-40B4-BE49-F238E27FC236}">
              <a16:creationId xmlns:a16="http://schemas.microsoft.com/office/drawing/2014/main" id="{3807FB22-00B9-44CB-8B10-8BB22895166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庁舎】&#10;有形固定資産減価償却率グラフ枠">
          <a:extLst>
            <a:ext uri="{FF2B5EF4-FFF2-40B4-BE49-F238E27FC236}">
              <a16:creationId xmlns:a16="http://schemas.microsoft.com/office/drawing/2014/main" id="{4C64F914-C95F-4D2E-895C-5B5A56A6723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53" name="直線コネクタ 652">
          <a:extLst>
            <a:ext uri="{FF2B5EF4-FFF2-40B4-BE49-F238E27FC236}">
              <a16:creationId xmlns:a16="http://schemas.microsoft.com/office/drawing/2014/main" id="{E708988D-AF02-48D9-8007-EFAE32ED4792}"/>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54" name="【庁舎】&#10;有形固定資産減価償却率最小値テキスト">
          <a:extLst>
            <a:ext uri="{FF2B5EF4-FFF2-40B4-BE49-F238E27FC236}">
              <a16:creationId xmlns:a16="http://schemas.microsoft.com/office/drawing/2014/main" id="{27EB70E5-D2E9-4F46-9337-28E97DE66A3B}"/>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55" name="直線コネクタ 654">
          <a:extLst>
            <a:ext uri="{FF2B5EF4-FFF2-40B4-BE49-F238E27FC236}">
              <a16:creationId xmlns:a16="http://schemas.microsoft.com/office/drawing/2014/main" id="{39CEDADD-F688-438B-BE67-B31369F619ED}"/>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56" name="【庁舎】&#10;有形固定資産減価償却率最大値テキスト">
          <a:extLst>
            <a:ext uri="{FF2B5EF4-FFF2-40B4-BE49-F238E27FC236}">
              <a16:creationId xmlns:a16="http://schemas.microsoft.com/office/drawing/2014/main" id="{FF01724F-D1F9-4DA3-B211-12B95CABE59E}"/>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7" name="直線コネクタ 656">
          <a:extLst>
            <a:ext uri="{FF2B5EF4-FFF2-40B4-BE49-F238E27FC236}">
              <a16:creationId xmlns:a16="http://schemas.microsoft.com/office/drawing/2014/main" id="{294268A4-7701-49EE-AB8A-D40A15487AC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58" name="【庁舎】&#10;有形固定資産減価償却率平均値テキスト">
          <a:extLst>
            <a:ext uri="{FF2B5EF4-FFF2-40B4-BE49-F238E27FC236}">
              <a16:creationId xmlns:a16="http://schemas.microsoft.com/office/drawing/2014/main" id="{9226F4D6-2FDD-4025-86C3-C84C08B23B4F}"/>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59" name="フローチャート: 判断 658">
          <a:extLst>
            <a:ext uri="{FF2B5EF4-FFF2-40B4-BE49-F238E27FC236}">
              <a16:creationId xmlns:a16="http://schemas.microsoft.com/office/drawing/2014/main" id="{5C50CE28-C056-442C-A2E6-50A951D74807}"/>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60" name="フローチャート: 判断 659">
          <a:extLst>
            <a:ext uri="{FF2B5EF4-FFF2-40B4-BE49-F238E27FC236}">
              <a16:creationId xmlns:a16="http://schemas.microsoft.com/office/drawing/2014/main" id="{008B41A3-3824-4E88-9FEB-02B71EB5F416}"/>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61" name="フローチャート: 判断 660">
          <a:extLst>
            <a:ext uri="{FF2B5EF4-FFF2-40B4-BE49-F238E27FC236}">
              <a16:creationId xmlns:a16="http://schemas.microsoft.com/office/drawing/2014/main" id="{008693C8-38EA-4921-9BB6-F678F3001B7A}"/>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62" name="フローチャート: 判断 661">
          <a:extLst>
            <a:ext uri="{FF2B5EF4-FFF2-40B4-BE49-F238E27FC236}">
              <a16:creationId xmlns:a16="http://schemas.microsoft.com/office/drawing/2014/main" id="{18B6B334-1721-4A6C-9CE1-544EBBCDE7C0}"/>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63" name="フローチャート: 判断 662">
          <a:extLst>
            <a:ext uri="{FF2B5EF4-FFF2-40B4-BE49-F238E27FC236}">
              <a16:creationId xmlns:a16="http://schemas.microsoft.com/office/drawing/2014/main" id="{7B012475-3094-4559-8702-4DBD34FE9FB3}"/>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EF469EE4-A505-46B6-BBBF-F6E7BEE16C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C746265A-0E1E-486D-8BA7-20E7DC9289A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95680D55-34DA-4BEB-A0E9-A1BEE6EA73C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3DF10290-9C33-4285-84D1-782B3AD72B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7D25CD35-0575-4EFA-ADB9-F26CCFFB48F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141332</xdr:rowOff>
    </xdr:from>
    <xdr:to>
      <xdr:col>85</xdr:col>
      <xdr:colOff>177800</xdr:colOff>
      <xdr:row>105</xdr:row>
      <xdr:rowOff>71482</xdr:rowOff>
    </xdr:to>
    <xdr:sp macro="" textlink="">
      <xdr:nvSpPr>
        <xdr:cNvPr id="669" name="楕円 668">
          <a:extLst>
            <a:ext uri="{FF2B5EF4-FFF2-40B4-BE49-F238E27FC236}">
              <a16:creationId xmlns:a16="http://schemas.microsoft.com/office/drawing/2014/main" id="{87740D23-578B-4837-BB77-DB390B100C3B}"/>
            </a:ext>
          </a:extLst>
        </xdr:cNvPr>
        <xdr:cNvSpPr/>
      </xdr:nvSpPr>
      <xdr:spPr>
        <a:xfrm>
          <a:off x="16268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119759</xdr:rowOff>
    </xdr:from>
    <xdr:ext cx="405111" cy="259045"/>
    <xdr:sp macro="" textlink="">
      <xdr:nvSpPr>
        <xdr:cNvPr id="670" name="【庁舎】&#10;有形固定資産減価償却率該当値テキスト">
          <a:extLst>
            <a:ext uri="{FF2B5EF4-FFF2-40B4-BE49-F238E27FC236}">
              <a16:creationId xmlns:a16="http://schemas.microsoft.com/office/drawing/2014/main" id="{CA1DBEBE-5CF6-4579-953A-88C97BC6873C}"/>
            </a:ext>
          </a:extLst>
        </xdr:cNvPr>
        <xdr:cNvSpPr txBox="1"/>
      </xdr:nvSpPr>
      <xdr:spPr>
        <a:xfrm>
          <a:off x="16357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129902</xdr:rowOff>
    </xdr:from>
    <xdr:to>
      <xdr:col>81</xdr:col>
      <xdr:colOff>101600</xdr:colOff>
      <xdr:row>105</xdr:row>
      <xdr:rowOff>60052</xdr:rowOff>
    </xdr:to>
    <xdr:sp macro="" textlink="">
      <xdr:nvSpPr>
        <xdr:cNvPr id="671" name="楕円 670">
          <a:extLst>
            <a:ext uri="{FF2B5EF4-FFF2-40B4-BE49-F238E27FC236}">
              <a16:creationId xmlns:a16="http://schemas.microsoft.com/office/drawing/2014/main" id="{478C9C47-F60A-41A2-BB69-75E240FB7DD9}"/>
            </a:ext>
          </a:extLst>
        </xdr:cNvPr>
        <xdr:cNvSpPr/>
      </xdr:nvSpPr>
      <xdr:spPr>
        <a:xfrm>
          <a:off x="15430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xdr:rowOff>
    </xdr:from>
    <xdr:to>
      <xdr:col>85</xdr:col>
      <xdr:colOff>127000</xdr:colOff>
      <xdr:row>105</xdr:row>
      <xdr:rowOff>20682</xdr:rowOff>
    </xdr:to>
    <xdr:cxnSp macro="">
      <xdr:nvCxnSpPr>
        <xdr:cNvPr id="672" name="直線コネクタ 671">
          <a:extLst>
            <a:ext uri="{FF2B5EF4-FFF2-40B4-BE49-F238E27FC236}">
              <a16:creationId xmlns:a16="http://schemas.microsoft.com/office/drawing/2014/main" id="{61AD6794-9B66-4A25-BAD1-733B5F4AB88A}"/>
            </a:ext>
          </a:extLst>
        </xdr:cNvPr>
        <xdr:cNvCxnSpPr/>
      </xdr:nvCxnSpPr>
      <xdr:spPr>
        <a:xfrm>
          <a:off x="15481300" y="180115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673" name="楕円 672">
          <a:extLst>
            <a:ext uri="{FF2B5EF4-FFF2-40B4-BE49-F238E27FC236}">
              <a16:creationId xmlns:a16="http://schemas.microsoft.com/office/drawing/2014/main" id="{B4927208-1F3E-4C7C-B8CA-EFC73DB17571}"/>
            </a:ext>
          </a:extLst>
        </xdr:cNvPr>
        <xdr:cNvSpPr/>
      </xdr:nvSpPr>
      <xdr:spPr>
        <a:xfrm>
          <a:off x="14541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139881</xdr:rowOff>
    </xdr:from>
    <xdr:to>
      <xdr:col>81</xdr:col>
      <xdr:colOff>50800</xdr:colOff>
      <xdr:row>105</xdr:row>
      <xdr:rowOff>9252</xdr:rowOff>
    </xdr:to>
    <xdr:cxnSp macro="">
      <xdr:nvCxnSpPr>
        <xdr:cNvPr id="674" name="直線コネクタ 673">
          <a:extLst>
            <a:ext uri="{FF2B5EF4-FFF2-40B4-BE49-F238E27FC236}">
              <a16:creationId xmlns:a16="http://schemas.microsoft.com/office/drawing/2014/main" id="{07C5A93D-239F-43F1-88C4-11C9C7D86E9E}"/>
            </a:ext>
          </a:extLst>
        </xdr:cNvPr>
        <xdr:cNvCxnSpPr/>
      </xdr:nvCxnSpPr>
      <xdr:spPr>
        <a:xfrm>
          <a:off x="14592300" y="179706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138068</xdr:rowOff>
    </xdr:from>
    <xdr:to>
      <xdr:col>72</xdr:col>
      <xdr:colOff>38100</xdr:colOff>
      <xdr:row>105</xdr:row>
      <xdr:rowOff>68218</xdr:rowOff>
    </xdr:to>
    <xdr:sp macro="" textlink="">
      <xdr:nvSpPr>
        <xdr:cNvPr id="675" name="楕円 674">
          <a:extLst>
            <a:ext uri="{FF2B5EF4-FFF2-40B4-BE49-F238E27FC236}">
              <a16:creationId xmlns:a16="http://schemas.microsoft.com/office/drawing/2014/main" id="{A926F5D8-BB08-4C35-8D45-C4136C5CF194}"/>
            </a:ext>
          </a:extLst>
        </xdr:cNvPr>
        <xdr:cNvSpPr/>
      </xdr:nvSpPr>
      <xdr:spPr>
        <a:xfrm>
          <a:off x="13652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139881</xdr:rowOff>
    </xdr:from>
    <xdr:to>
      <xdr:col>76</xdr:col>
      <xdr:colOff>114300</xdr:colOff>
      <xdr:row>105</xdr:row>
      <xdr:rowOff>17418</xdr:rowOff>
    </xdr:to>
    <xdr:cxnSp macro="">
      <xdr:nvCxnSpPr>
        <xdr:cNvPr id="676" name="直線コネクタ 675">
          <a:extLst>
            <a:ext uri="{FF2B5EF4-FFF2-40B4-BE49-F238E27FC236}">
              <a16:creationId xmlns:a16="http://schemas.microsoft.com/office/drawing/2014/main" id="{F0CD5FAE-DE24-44CF-B3B2-B2532ED41FBF}"/>
            </a:ext>
          </a:extLst>
        </xdr:cNvPr>
        <xdr:cNvCxnSpPr/>
      </xdr:nvCxnSpPr>
      <xdr:spPr>
        <a:xfrm flipV="1">
          <a:off x="13703300" y="17970681"/>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67855</xdr:rowOff>
    </xdr:from>
    <xdr:to>
      <xdr:col>67</xdr:col>
      <xdr:colOff>101600</xdr:colOff>
      <xdr:row>104</xdr:row>
      <xdr:rowOff>169455</xdr:rowOff>
    </xdr:to>
    <xdr:sp macro="" textlink="">
      <xdr:nvSpPr>
        <xdr:cNvPr id="677" name="楕円 676">
          <a:extLst>
            <a:ext uri="{FF2B5EF4-FFF2-40B4-BE49-F238E27FC236}">
              <a16:creationId xmlns:a16="http://schemas.microsoft.com/office/drawing/2014/main" id="{0BE7E2CF-6A0C-434C-99C1-36C3E04FF188}"/>
            </a:ext>
          </a:extLst>
        </xdr:cNvPr>
        <xdr:cNvSpPr/>
      </xdr:nvSpPr>
      <xdr:spPr>
        <a:xfrm>
          <a:off x="1276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118655</xdr:rowOff>
    </xdr:from>
    <xdr:to>
      <xdr:col>71</xdr:col>
      <xdr:colOff>177800</xdr:colOff>
      <xdr:row>105</xdr:row>
      <xdr:rowOff>17418</xdr:rowOff>
    </xdr:to>
    <xdr:cxnSp macro="">
      <xdr:nvCxnSpPr>
        <xdr:cNvPr id="678" name="直線コネクタ 677">
          <a:extLst>
            <a:ext uri="{FF2B5EF4-FFF2-40B4-BE49-F238E27FC236}">
              <a16:creationId xmlns:a16="http://schemas.microsoft.com/office/drawing/2014/main" id="{647422D0-1301-4630-8D32-267B11D37416}"/>
            </a:ext>
          </a:extLst>
        </xdr:cNvPr>
        <xdr:cNvCxnSpPr/>
      </xdr:nvCxnSpPr>
      <xdr:spPr>
        <a:xfrm>
          <a:off x="12814300" y="17949455"/>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679" name="n_1aveValue【庁舎】&#10;有形固定資産減価償却率">
          <a:extLst>
            <a:ext uri="{FF2B5EF4-FFF2-40B4-BE49-F238E27FC236}">
              <a16:creationId xmlns:a16="http://schemas.microsoft.com/office/drawing/2014/main" id="{EBB27D56-75C1-4408-97B0-8F9FB51B3A2F}"/>
            </a:ext>
          </a:extLst>
        </xdr:cNvPr>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680" name="n_2aveValue【庁舎】&#10;有形固定資産減価償却率">
          <a:extLst>
            <a:ext uri="{FF2B5EF4-FFF2-40B4-BE49-F238E27FC236}">
              <a16:creationId xmlns:a16="http://schemas.microsoft.com/office/drawing/2014/main" id="{61AD4C9B-7A75-4262-B537-4B9AED7DF109}"/>
            </a:ext>
          </a:extLst>
        </xdr:cNvPr>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681" name="n_3aveValue【庁舎】&#10;有形固定資産減価償却率">
          <a:extLst>
            <a:ext uri="{FF2B5EF4-FFF2-40B4-BE49-F238E27FC236}">
              <a16:creationId xmlns:a16="http://schemas.microsoft.com/office/drawing/2014/main" id="{54444570-E823-4495-9F26-EF545C578019}"/>
            </a:ext>
          </a:extLst>
        </xdr:cNvPr>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682" name="n_4aveValue【庁舎】&#10;有形固定資産減価償却率">
          <a:extLst>
            <a:ext uri="{FF2B5EF4-FFF2-40B4-BE49-F238E27FC236}">
              <a16:creationId xmlns:a16="http://schemas.microsoft.com/office/drawing/2014/main" id="{97C965EE-975F-4932-B82F-ACBE0F393149}"/>
            </a:ext>
          </a:extLst>
        </xdr:cNvPr>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76579</xdr:rowOff>
    </xdr:from>
    <xdr:ext cx="405111" cy="259045"/>
    <xdr:sp macro="" textlink="">
      <xdr:nvSpPr>
        <xdr:cNvPr id="683" name="n_1mainValue【庁舎】&#10;有形固定資産減価償却率">
          <a:extLst>
            <a:ext uri="{FF2B5EF4-FFF2-40B4-BE49-F238E27FC236}">
              <a16:creationId xmlns:a16="http://schemas.microsoft.com/office/drawing/2014/main" id="{4ACCF273-E60B-4DB5-96C9-CE305DB96C52}"/>
            </a:ext>
          </a:extLst>
        </xdr:cNvPr>
        <xdr:cNvSpPr txBox="1"/>
      </xdr:nvSpPr>
      <xdr:spPr>
        <a:xfrm>
          <a:off x="152660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684" name="n_2mainValue【庁舎】&#10;有形固定資産減価償却率">
          <a:extLst>
            <a:ext uri="{FF2B5EF4-FFF2-40B4-BE49-F238E27FC236}">
              <a16:creationId xmlns:a16="http://schemas.microsoft.com/office/drawing/2014/main" id="{A1379D06-4B44-4963-84B3-76FA975173A4}"/>
            </a:ext>
          </a:extLst>
        </xdr:cNvPr>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84745</xdr:rowOff>
    </xdr:from>
    <xdr:ext cx="405111" cy="259045"/>
    <xdr:sp macro="" textlink="">
      <xdr:nvSpPr>
        <xdr:cNvPr id="685" name="n_3mainValue【庁舎】&#10;有形固定資産減価償却率">
          <a:extLst>
            <a:ext uri="{FF2B5EF4-FFF2-40B4-BE49-F238E27FC236}">
              <a16:creationId xmlns:a16="http://schemas.microsoft.com/office/drawing/2014/main" id="{AEBF852D-CAD5-4B20-A8E0-27B8D7CF5000}"/>
            </a:ext>
          </a:extLst>
        </xdr:cNvPr>
        <xdr:cNvSpPr txBox="1"/>
      </xdr:nvSpPr>
      <xdr:spPr>
        <a:xfrm>
          <a:off x="13500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14532</xdr:rowOff>
    </xdr:from>
    <xdr:ext cx="405111" cy="259045"/>
    <xdr:sp macro="" textlink="">
      <xdr:nvSpPr>
        <xdr:cNvPr id="686" name="n_4mainValue【庁舎】&#10;有形固定資産減価償却率">
          <a:extLst>
            <a:ext uri="{FF2B5EF4-FFF2-40B4-BE49-F238E27FC236}">
              <a16:creationId xmlns:a16="http://schemas.microsoft.com/office/drawing/2014/main" id="{75380E85-5765-4F9A-A0A3-30E0D97EB26E}"/>
            </a:ext>
          </a:extLst>
        </xdr:cNvPr>
        <xdr:cNvSpPr txBox="1"/>
      </xdr:nvSpPr>
      <xdr:spPr>
        <a:xfrm>
          <a:off x="12611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205C277F-5DB5-4B87-8FB5-EE116AD4E4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1F2B7286-D023-48F3-B295-A479E7D210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EB942C28-1A90-4EA9-A4C8-7D4AAF1D46B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B9C5BFF6-305A-420A-83A7-FD648D4769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6E6FBF67-1E75-4F76-9EAC-8783CDFDCF8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8CC9EB1C-19F5-447C-A18D-1A1F32C262B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272AF8E2-A753-486A-BFE3-2D29FA947B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E1BCA14F-85C1-4E45-BC7C-EEFF08FFC9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7F2254BA-CA23-4C0B-8A80-4F27A38C4A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68BB0059-21E8-4F2C-93D5-9118FE02C0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a:extLst>
            <a:ext uri="{FF2B5EF4-FFF2-40B4-BE49-F238E27FC236}">
              <a16:creationId xmlns:a16="http://schemas.microsoft.com/office/drawing/2014/main" id="{3B92EFAD-5996-4172-B9F6-1CE3A30754E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a:extLst>
            <a:ext uri="{FF2B5EF4-FFF2-40B4-BE49-F238E27FC236}">
              <a16:creationId xmlns:a16="http://schemas.microsoft.com/office/drawing/2014/main" id="{4483463F-A170-4545-B2EB-19BC6D7790E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a:extLst>
            <a:ext uri="{FF2B5EF4-FFF2-40B4-BE49-F238E27FC236}">
              <a16:creationId xmlns:a16="http://schemas.microsoft.com/office/drawing/2014/main" id="{FDF5BE7C-EB2E-44EB-A28C-6555C1E5DC8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a:extLst>
            <a:ext uri="{FF2B5EF4-FFF2-40B4-BE49-F238E27FC236}">
              <a16:creationId xmlns:a16="http://schemas.microsoft.com/office/drawing/2014/main" id="{AD9C1671-09F2-4065-B0B8-BDFE9B5430E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a:extLst>
            <a:ext uri="{FF2B5EF4-FFF2-40B4-BE49-F238E27FC236}">
              <a16:creationId xmlns:a16="http://schemas.microsoft.com/office/drawing/2014/main" id="{A1DF7D21-E984-47B5-A586-2FD653305C0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a:extLst>
            <a:ext uri="{FF2B5EF4-FFF2-40B4-BE49-F238E27FC236}">
              <a16:creationId xmlns:a16="http://schemas.microsoft.com/office/drawing/2014/main" id="{80761C06-260F-4268-A82B-B87F2DCD11D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a:extLst>
            <a:ext uri="{FF2B5EF4-FFF2-40B4-BE49-F238E27FC236}">
              <a16:creationId xmlns:a16="http://schemas.microsoft.com/office/drawing/2014/main" id="{253E370C-BBCB-42B4-9946-5F5914F8DD6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a:extLst>
            <a:ext uri="{FF2B5EF4-FFF2-40B4-BE49-F238E27FC236}">
              <a16:creationId xmlns:a16="http://schemas.microsoft.com/office/drawing/2014/main" id="{4925E011-DA37-4118-90F4-73026826A77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a:extLst>
            <a:ext uri="{FF2B5EF4-FFF2-40B4-BE49-F238E27FC236}">
              <a16:creationId xmlns:a16="http://schemas.microsoft.com/office/drawing/2014/main" id="{4B7E4DA1-A090-46BE-A0B6-B726FDA84D0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a:extLst>
            <a:ext uri="{FF2B5EF4-FFF2-40B4-BE49-F238E27FC236}">
              <a16:creationId xmlns:a16="http://schemas.microsoft.com/office/drawing/2014/main" id="{2C38F22D-9744-4929-8817-340BE0694D9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a:extLst>
            <a:ext uri="{FF2B5EF4-FFF2-40B4-BE49-F238E27FC236}">
              <a16:creationId xmlns:a16="http://schemas.microsoft.com/office/drawing/2014/main" id="{F26DB9ED-CFC5-4B6D-8B67-B3D61891CBD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a:extLst>
            <a:ext uri="{FF2B5EF4-FFF2-40B4-BE49-F238E27FC236}">
              <a16:creationId xmlns:a16="http://schemas.microsoft.com/office/drawing/2014/main" id="{43DD4324-A65B-42AC-928F-9A010B8CF2E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CEC92FE5-840D-4A0D-ACE1-83565816FFF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FF6205D2-BA08-482C-AB34-739CBF7627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a:extLst>
            <a:ext uri="{FF2B5EF4-FFF2-40B4-BE49-F238E27FC236}">
              <a16:creationId xmlns:a16="http://schemas.microsoft.com/office/drawing/2014/main" id="{82246D61-3577-449D-9F81-90BBA10317C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12" name="直線コネクタ 711">
          <a:extLst>
            <a:ext uri="{FF2B5EF4-FFF2-40B4-BE49-F238E27FC236}">
              <a16:creationId xmlns:a16="http://schemas.microsoft.com/office/drawing/2014/main" id="{CD2BE498-CFC9-493A-87E6-F2D3AC20972A}"/>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13" name="【庁舎】&#10;一人当たり面積最小値テキスト">
          <a:extLst>
            <a:ext uri="{FF2B5EF4-FFF2-40B4-BE49-F238E27FC236}">
              <a16:creationId xmlns:a16="http://schemas.microsoft.com/office/drawing/2014/main" id="{F17EA1F4-9933-4ECC-BB84-5D5647C6A63C}"/>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14" name="直線コネクタ 713">
          <a:extLst>
            <a:ext uri="{FF2B5EF4-FFF2-40B4-BE49-F238E27FC236}">
              <a16:creationId xmlns:a16="http://schemas.microsoft.com/office/drawing/2014/main" id="{7A084DB7-E9E8-4A63-895B-99BF4DC72B51}"/>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15" name="【庁舎】&#10;一人当たり面積最大値テキスト">
          <a:extLst>
            <a:ext uri="{FF2B5EF4-FFF2-40B4-BE49-F238E27FC236}">
              <a16:creationId xmlns:a16="http://schemas.microsoft.com/office/drawing/2014/main" id="{49000A62-3FE1-4D3B-A58B-3762DCB8B090}"/>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16" name="直線コネクタ 715">
          <a:extLst>
            <a:ext uri="{FF2B5EF4-FFF2-40B4-BE49-F238E27FC236}">
              <a16:creationId xmlns:a16="http://schemas.microsoft.com/office/drawing/2014/main" id="{B0E5EB1D-3180-4DC4-AAC9-94BEEEDDDE5F}"/>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717" name="【庁舎】&#10;一人当たり面積平均値テキスト">
          <a:extLst>
            <a:ext uri="{FF2B5EF4-FFF2-40B4-BE49-F238E27FC236}">
              <a16:creationId xmlns:a16="http://schemas.microsoft.com/office/drawing/2014/main" id="{83A6CFC0-D977-4038-BA72-A5B13836BF7F}"/>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18" name="フローチャート: 判断 717">
          <a:extLst>
            <a:ext uri="{FF2B5EF4-FFF2-40B4-BE49-F238E27FC236}">
              <a16:creationId xmlns:a16="http://schemas.microsoft.com/office/drawing/2014/main" id="{B50272D6-624F-4A61-9569-9AC4700E2176}"/>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60234</xdr:rowOff>
    </xdr:from>
    <xdr:to>
      <xdr:col>112</xdr:col>
      <xdr:colOff>38100</xdr:colOff>
      <xdr:row>106</xdr:row>
      <xdr:rowOff>161834</xdr:rowOff>
    </xdr:to>
    <xdr:sp macro="" textlink="">
      <xdr:nvSpPr>
        <xdr:cNvPr id="719" name="フローチャート: 判断 718">
          <a:extLst>
            <a:ext uri="{FF2B5EF4-FFF2-40B4-BE49-F238E27FC236}">
              <a16:creationId xmlns:a16="http://schemas.microsoft.com/office/drawing/2014/main" id="{B9F17106-9F44-41C3-87C9-E2C4712A903E}"/>
            </a:ext>
          </a:extLst>
        </xdr:cNvPr>
        <xdr:cNvSpPr/>
      </xdr:nvSpPr>
      <xdr:spPr>
        <a:xfrm>
          <a:off x="21272500" y="182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720" name="フローチャート: 判断 719">
          <a:extLst>
            <a:ext uri="{FF2B5EF4-FFF2-40B4-BE49-F238E27FC236}">
              <a16:creationId xmlns:a16="http://schemas.microsoft.com/office/drawing/2014/main" id="{78F0B8C6-AEC3-4B16-ABCB-EC606569BCDD}"/>
            </a:ext>
          </a:extLst>
        </xdr:cNvPr>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91802</xdr:rowOff>
    </xdr:from>
    <xdr:to>
      <xdr:col>102</xdr:col>
      <xdr:colOff>165100</xdr:colOff>
      <xdr:row>107</xdr:row>
      <xdr:rowOff>21952</xdr:rowOff>
    </xdr:to>
    <xdr:sp macro="" textlink="">
      <xdr:nvSpPr>
        <xdr:cNvPr id="721" name="フローチャート: 判断 720">
          <a:extLst>
            <a:ext uri="{FF2B5EF4-FFF2-40B4-BE49-F238E27FC236}">
              <a16:creationId xmlns:a16="http://schemas.microsoft.com/office/drawing/2014/main" id="{BE1052FE-3F1B-4074-BE2E-5FFCC0049899}"/>
            </a:ext>
          </a:extLst>
        </xdr:cNvPr>
        <xdr:cNvSpPr/>
      </xdr:nvSpPr>
      <xdr:spPr>
        <a:xfrm>
          <a:off x="19494500" y="1826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68943</xdr:rowOff>
    </xdr:from>
    <xdr:to>
      <xdr:col>98</xdr:col>
      <xdr:colOff>38100</xdr:colOff>
      <xdr:row>106</xdr:row>
      <xdr:rowOff>170543</xdr:rowOff>
    </xdr:to>
    <xdr:sp macro="" textlink="">
      <xdr:nvSpPr>
        <xdr:cNvPr id="722" name="フローチャート: 判断 721">
          <a:extLst>
            <a:ext uri="{FF2B5EF4-FFF2-40B4-BE49-F238E27FC236}">
              <a16:creationId xmlns:a16="http://schemas.microsoft.com/office/drawing/2014/main" id="{D32125D9-F050-49AF-846D-8B3DD9E86CC1}"/>
            </a:ext>
          </a:extLst>
        </xdr:cNvPr>
        <xdr:cNvSpPr/>
      </xdr:nvSpPr>
      <xdr:spPr>
        <a:xfrm>
          <a:off x="18605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A9F74811-2901-4EA8-B800-460B99C812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97972638-3AA4-49BC-A4A1-2AF1489650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1EE2811B-9DC8-4C29-A253-C258B278EC4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6CB8187F-302C-4862-B385-68F534D667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68A6EEC-856D-41FF-B490-EA09D2006C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121194</xdr:rowOff>
    </xdr:from>
    <xdr:to>
      <xdr:col>116</xdr:col>
      <xdr:colOff>114300</xdr:colOff>
      <xdr:row>105</xdr:row>
      <xdr:rowOff>51344</xdr:rowOff>
    </xdr:to>
    <xdr:sp macro="" textlink="">
      <xdr:nvSpPr>
        <xdr:cNvPr id="728" name="楕円 727">
          <a:extLst>
            <a:ext uri="{FF2B5EF4-FFF2-40B4-BE49-F238E27FC236}">
              <a16:creationId xmlns:a16="http://schemas.microsoft.com/office/drawing/2014/main" id="{16B6E7A8-4608-405E-84AC-11195CD4E2D5}"/>
            </a:ext>
          </a:extLst>
        </xdr:cNvPr>
        <xdr:cNvSpPr/>
      </xdr:nvSpPr>
      <xdr:spPr>
        <a:xfrm>
          <a:off x="22110700" y="179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144071</xdr:rowOff>
    </xdr:from>
    <xdr:ext cx="469744" cy="259045"/>
    <xdr:sp macro="" textlink="">
      <xdr:nvSpPr>
        <xdr:cNvPr id="729" name="【庁舎】&#10;一人当たり面積該当値テキスト">
          <a:extLst>
            <a:ext uri="{FF2B5EF4-FFF2-40B4-BE49-F238E27FC236}">
              <a16:creationId xmlns:a16="http://schemas.microsoft.com/office/drawing/2014/main" id="{59AA67F6-1638-4F01-942F-599CB8ED7B7B}"/>
            </a:ext>
          </a:extLst>
        </xdr:cNvPr>
        <xdr:cNvSpPr txBox="1"/>
      </xdr:nvSpPr>
      <xdr:spPr>
        <a:xfrm>
          <a:off x="22199600" y="1780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136434</xdr:rowOff>
    </xdr:from>
    <xdr:to>
      <xdr:col>112</xdr:col>
      <xdr:colOff>38100</xdr:colOff>
      <xdr:row>105</xdr:row>
      <xdr:rowOff>66584</xdr:rowOff>
    </xdr:to>
    <xdr:sp macro="" textlink="">
      <xdr:nvSpPr>
        <xdr:cNvPr id="730" name="楕円 729">
          <a:extLst>
            <a:ext uri="{FF2B5EF4-FFF2-40B4-BE49-F238E27FC236}">
              <a16:creationId xmlns:a16="http://schemas.microsoft.com/office/drawing/2014/main" id="{2C9D3014-FCC7-474F-9F76-27FD1A1D250D}"/>
            </a:ext>
          </a:extLst>
        </xdr:cNvPr>
        <xdr:cNvSpPr/>
      </xdr:nvSpPr>
      <xdr:spPr>
        <a:xfrm>
          <a:off x="2127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544</xdr:rowOff>
    </xdr:from>
    <xdr:to>
      <xdr:col>116</xdr:col>
      <xdr:colOff>63500</xdr:colOff>
      <xdr:row>105</xdr:row>
      <xdr:rowOff>15784</xdr:rowOff>
    </xdr:to>
    <xdr:cxnSp macro="">
      <xdr:nvCxnSpPr>
        <xdr:cNvPr id="731" name="直線コネクタ 730">
          <a:extLst>
            <a:ext uri="{FF2B5EF4-FFF2-40B4-BE49-F238E27FC236}">
              <a16:creationId xmlns:a16="http://schemas.microsoft.com/office/drawing/2014/main" id="{A9E6D640-AF40-460B-8FD4-61BE077FB0A4}"/>
            </a:ext>
          </a:extLst>
        </xdr:cNvPr>
        <xdr:cNvCxnSpPr/>
      </xdr:nvCxnSpPr>
      <xdr:spPr>
        <a:xfrm flipV="1">
          <a:off x="21323300" y="1800279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151674</xdr:rowOff>
    </xdr:from>
    <xdr:to>
      <xdr:col>107</xdr:col>
      <xdr:colOff>101600</xdr:colOff>
      <xdr:row>105</xdr:row>
      <xdr:rowOff>81824</xdr:rowOff>
    </xdr:to>
    <xdr:sp macro="" textlink="">
      <xdr:nvSpPr>
        <xdr:cNvPr id="732" name="楕円 731">
          <a:extLst>
            <a:ext uri="{FF2B5EF4-FFF2-40B4-BE49-F238E27FC236}">
              <a16:creationId xmlns:a16="http://schemas.microsoft.com/office/drawing/2014/main" id="{34F7EF70-8DE4-44B3-B570-762B53720514}"/>
            </a:ext>
          </a:extLst>
        </xdr:cNvPr>
        <xdr:cNvSpPr/>
      </xdr:nvSpPr>
      <xdr:spPr>
        <a:xfrm>
          <a:off x="20383500" y="179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15784</xdr:rowOff>
    </xdr:from>
    <xdr:to>
      <xdr:col>111</xdr:col>
      <xdr:colOff>177800</xdr:colOff>
      <xdr:row>105</xdr:row>
      <xdr:rowOff>31024</xdr:rowOff>
    </xdr:to>
    <xdr:cxnSp macro="">
      <xdr:nvCxnSpPr>
        <xdr:cNvPr id="733" name="直線コネクタ 732">
          <a:extLst>
            <a:ext uri="{FF2B5EF4-FFF2-40B4-BE49-F238E27FC236}">
              <a16:creationId xmlns:a16="http://schemas.microsoft.com/office/drawing/2014/main" id="{425F9B08-6674-4FA7-BBB8-90BF407CB879}"/>
            </a:ext>
          </a:extLst>
        </xdr:cNvPr>
        <xdr:cNvCxnSpPr/>
      </xdr:nvCxnSpPr>
      <xdr:spPr>
        <a:xfrm flipV="1">
          <a:off x="20434300" y="1801803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169092</xdr:rowOff>
    </xdr:from>
    <xdr:to>
      <xdr:col>102</xdr:col>
      <xdr:colOff>165100</xdr:colOff>
      <xdr:row>105</xdr:row>
      <xdr:rowOff>99242</xdr:rowOff>
    </xdr:to>
    <xdr:sp macro="" textlink="">
      <xdr:nvSpPr>
        <xdr:cNvPr id="734" name="楕円 733">
          <a:extLst>
            <a:ext uri="{FF2B5EF4-FFF2-40B4-BE49-F238E27FC236}">
              <a16:creationId xmlns:a16="http://schemas.microsoft.com/office/drawing/2014/main" id="{9371AD2B-6548-4311-B0D0-27ECF360BCD6}"/>
            </a:ext>
          </a:extLst>
        </xdr:cNvPr>
        <xdr:cNvSpPr/>
      </xdr:nvSpPr>
      <xdr:spPr>
        <a:xfrm>
          <a:off x="19494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31024</xdr:rowOff>
    </xdr:from>
    <xdr:to>
      <xdr:col>107</xdr:col>
      <xdr:colOff>50800</xdr:colOff>
      <xdr:row>105</xdr:row>
      <xdr:rowOff>48442</xdr:rowOff>
    </xdr:to>
    <xdr:cxnSp macro="">
      <xdr:nvCxnSpPr>
        <xdr:cNvPr id="735" name="直線コネクタ 734">
          <a:extLst>
            <a:ext uri="{FF2B5EF4-FFF2-40B4-BE49-F238E27FC236}">
              <a16:creationId xmlns:a16="http://schemas.microsoft.com/office/drawing/2014/main" id="{F4ABD595-6319-4662-B544-60CFCA5FD308}"/>
            </a:ext>
          </a:extLst>
        </xdr:cNvPr>
        <xdr:cNvCxnSpPr/>
      </xdr:nvCxnSpPr>
      <xdr:spPr>
        <a:xfrm flipV="1">
          <a:off x="19545300" y="18033274"/>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10705</xdr:rowOff>
    </xdr:from>
    <xdr:to>
      <xdr:col>98</xdr:col>
      <xdr:colOff>38100</xdr:colOff>
      <xdr:row>105</xdr:row>
      <xdr:rowOff>112305</xdr:rowOff>
    </xdr:to>
    <xdr:sp macro="" textlink="">
      <xdr:nvSpPr>
        <xdr:cNvPr id="736" name="楕円 735">
          <a:extLst>
            <a:ext uri="{FF2B5EF4-FFF2-40B4-BE49-F238E27FC236}">
              <a16:creationId xmlns:a16="http://schemas.microsoft.com/office/drawing/2014/main" id="{EE9B169C-28D0-4D92-A93A-2F340B11E9CD}"/>
            </a:ext>
          </a:extLst>
        </xdr:cNvPr>
        <xdr:cNvSpPr/>
      </xdr:nvSpPr>
      <xdr:spPr>
        <a:xfrm>
          <a:off x="18605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48442</xdr:rowOff>
    </xdr:from>
    <xdr:to>
      <xdr:col>102</xdr:col>
      <xdr:colOff>114300</xdr:colOff>
      <xdr:row>105</xdr:row>
      <xdr:rowOff>61505</xdr:rowOff>
    </xdr:to>
    <xdr:cxnSp macro="">
      <xdr:nvCxnSpPr>
        <xdr:cNvPr id="737" name="直線コネクタ 736">
          <a:extLst>
            <a:ext uri="{FF2B5EF4-FFF2-40B4-BE49-F238E27FC236}">
              <a16:creationId xmlns:a16="http://schemas.microsoft.com/office/drawing/2014/main" id="{0BB137AE-541C-40C7-8B30-4A37FB4352A2}"/>
            </a:ext>
          </a:extLst>
        </xdr:cNvPr>
        <xdr:cNvCxnSpPr/>
      </xdr:nvCxnSpPr>
      <xdr:spPr>
        <a:xfrm flipV="1">
          <a:off x="18656300" y="180506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152961</xdr:rowOff>
    </xdr:from>
    <xdr:ext cx="469744" cy="259045"/>
    <xdr:sp macro="" textlink="">
      <xdr:nvSpPr>
        <xdr:cNvPr id="738" name="n_1aveValue【庁舎】&#10;一人当たり面積">
          <a:extLst>
            <a:ext uri="{FF2B5EF4-FFF2-40B4-BE49-F238E27FC236}">
              <a16:creationId xmlns:a16="http://schemas.microsoft.com/office/drawing/2014/main" id="{17C02883-C726-4E30-94B6-7BD3B4931C7F}"/>
            </a:ext>
          </a:extLst>
        </xdr:cNvPr>
        <xdr:cNvSpPr txBox="1"/>
      </xdr:nvSpPr>
      <xdr:spPr>
        <a:xfrm>
          <a:off x="21075727" y="183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739" name="n_2aveValue【庁舎】&#10;一人当たり面積">
          <a:extLst>
            <a:ext uri="{FF2B5EF4-FFF2-40B4-BE49-F238E27FC236}">
              <a16:creationId xmlns:a16="http://schemas.microsoft.com/office/drawing/2014/main" id="{9EF5091F-D919-4328-83FC-A9603CAB3419}"/>
            </a:ext>
          </a:extLst>
        </xdr:cNvPr>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13079</xdr:rowOff>
    </xdr:from>
    <xdr:ext cx="469744" cy="259045"/>
    <xdr:sp macro="" textlink="">
      <xdr:nvSpPr>
        <xdr:cNvPr id="740" name="n_3aveValue【庁舎】&#10;一人当たり面積">
          <a:extLst>
            <a:ext uri="{FF2B5EF4-FFF2-40B4-BE49-F238E27FC236}">
              <a16:creationId xmlns:a16="http://schemas.microsoft.com/office/drawing/2014/main" id="{29D9BA4E-2A90-450F-9613-A6F073447DC9}"/>
            </a:ext>
          </a:extLst>
        </xdr:cNvPr>
        <xdr:cNvSpPr txBox="1"/>
      </xdr:nvSpPr>
      <xdr:spPr>
        <a:xfrm>
          <a:off x="19310427"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161670</xdr:rowOff>
    </xdr:from>
    <xdr:ext cx="469744" cy="259045"/>
    <xdr:sp macro="" textlink="">
      <xdr:nvSpPr>
        <xdr:cNvPr id="741" name="n_4aveValue【庁舎】&#10;一人当たり面積">
          <a:extLst>
            <a:ext uri="{FF2B5EF4-FFF2-40B4-BE49-F238E27FC236}">
              <a16:creationId xmlns:a16="http://schemas.microsoft.com/office/drawing/2014/main" id="{CE0C2024-4FA0-467C-9F77-F19396E293F1}"/>
            </a:ext>
          </a:extLst>
        </xdr:cNvPr>
        <xdr:cNvSpPr txBox="1"/>
      </xdr:nvSpPr>
      <xdr:spPr>
        <a:xfrm>
          <a:off x="18421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83111</xdr:rowOff>
    </xdr:from>
    <xdr:ext cx="469744" cy="259045"/>
    <xdr:sp macro="" textlink="">
      <xdr:nvSpPr>
        <xdr:cNvPr id="742" name="n_1mainValue【庁舎】&#10;一人当たり面積">
          <a:extLst>
            <a:ext uri="{FF2B5EF4-FFF2-40B4-BE49-F238E27FC236}">
              <a16:creationId xmlns:a16="http://schemas.microsoft.com/office/drawing/2014/main" id="{AFED914E-6319-41C7-948C-265FC039F067}"/>
            </a:ext>
          </a:extLst>
        </xdr:cNvPr>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98351</xdr:rowOff>
    </xdr:from>
    <xdr:ext cx="469744" cy="259045"/>
    <xdr:sp macro="" textlink="">
      <xdr:nvSpPr>
        <xdr:cNvPr id="743" name="n_2mainValue【庁舎】&#10;一人当たり面積">
          <a:extLst>
            <a:ext uri="{FF2B5EF4-FFF2-40B4-BE49-F238E27FC236}">
              <a16:creationId xmlns:a16="http://schemas.microsoft.com/office/drawing/2014/main" id="{E03F1849-BB0D-4DF1-B175-878C56DFA97B}"/>
            </a:ext>
          </a:extLst>
        </xdr:cNvPr>
        <xdr:cNvSpPr txBox="1"/>
      </xdr:nvSpPr>
      <xdr:spPr>
        <a:xfrm>
          <a:off x="20199427" y="1775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115769</xdr:rowOff>
    </xdr:from>
    <xdr:ext cx="469744" cy="259045"/>
    <xdr:sp macro="" textlink="">
      <xdr:nvSpPr>
        <xdr:cNvPr id="744" name="n_3mainValue【庁舎】&#10;一人当たり面積">
          <a:extLst>
            <a:ext uri="{FF2B5EF4-FFF2-40B4-BE49-F238E27FC236}">
              <a16:creationId xmlns:a16="http://schemas.microsoft.com/office/drawing/2014/main" id="{C54605BC-C908-4F21-8276-648F33EFBBE8}"/>
            </a:ext>
          </a:extLst>
        </xdr:cNvPr>
        <xdr:cNvSpPr txBox="1"/>
      </xdr:nvSpPr>
      <xdr:spPr>
        <a:xfrm>
          <a:off x="19310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128832</xdr:rowOff>
    </xdr:from>
    <xdr:ext cx="469744" cy="259045"/>
    <xdr:sp macro="" textlink="">
      <xdr:nvSpPr>
        <xdr:cNvPr id="745" name="n_4mainValue【庁舎】&#10;一人当たり面積">
          <a:extLst>
            <a:ext uri="{FF2B5EF4-FFF2-40B4-BE49-F238E27FC236}">
              <a16:creationId xmlns:a16="http://schemas.microsoft.com/office/drawing/2014/main" id="{C0EBE0C4-FBDC-43E6-B052-6D07ED180335}"/>
            </a:ext>
          </a:extLst>
        </xdr:cNvPr>
        <xdr:cNvSpPr txBox="1"/>
      </xdr:nvSpPr>
      <xdr:spPr>
        <a:xfrm>
          <a:off x="18421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B7FBD509-236D-436F-97BB-B71BEE611D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A718116E-8850-409C-B4A5-A5835647AF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3EF4AC3D-163B-4B47-AD12-7C42767DF6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ほとんどの類型において，有形固定資産減価償却率は類似団体平均値と同程度で推移しているが，大きく上回っているのは一般廃棄物処理施設で対象施設である衛生処理場の老朽化によるものである。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今後も老朽化は進むが，必要不可欠な施設であるため，必要な改修を行いながら，施設の長寿命化を図る必要がある。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一方，大きく下回っているのは消防施設で，これは防災行政無線の更新によるものである。これに伴い一人当たり面積も増加している。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維持管理にかかる経費の増加に留意しつつ、引き続き，確実な情報伝達と住民の安全・安心に努める。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8,916
144.29
9,684,916
9,308,572
361,586
4,153,086
8,210,920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財政力指数は年々上昇している。産業構造的に第２次，第３次産業の占める割合が高いものの，所得水準が低いことや大規模企業等が少ないことなどにより，財政力指数は類似団体内平均値を下回っている。　令和２年度は，市町村税は減少したものの地方交付税の増加により財政力指数は上昇した。　財政力指数は近年上昇傾向にあるものの，国全体の景気回復は不透明な状況で，加えて人口も減少しており，今後の財政力の向上は厳しい状況である。　このことから，引き続き行政の効率化等に努め，また，企業誘致にも積極的に取り組み，税収と雇用の場の確保を図る。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令和２年度の経常収支比率は，市町村税は減少したものの経常的な一般財源である普通交付税の増加と併せて臨時財政対策債発行額も増加したことにより，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ポイントの減少となった。交付税に依存している本町の財政構造にあっては，今後の普通交付税や臨時財政対策債の動向によっては，指数が大きくなる可能性がある。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今後，自主財源の確保と，各町有財産施設の管理経費の節約・見直し等により，経常的経費の抑制に努める。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128778</xdr:rowOff>
    </xdr:from>
    <xdr:to>
      <xdr:col>23</xdr:col>
      <xdr:colOff>133350</xdr:colOff>
      <xdr:row>65</xdr:row>
      <xdr:rowOff>32004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30128"/>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65</xdr:row>
      <xdr:rowOff>32004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76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65</xdr:row>
      <xdr:rowOff>32004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135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167386</xdr:rowOff>
    </xdr:from>
    <xdr:to>
      <xdr:col>11</xdr:col>
      <xdr:colOff>31750</xdr:colOff>
      <xdr:row>64</xdr:row>
      <xdr:rowOff>140716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687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50055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の人件費・物件費等の決算額は，類似団体平均よりも小さい額であったが，全国平均，県平均より大きい額となっている。決算額では，人件費は会計年度任用職員の報酬が物件費から人件費へ移行したことにより増加し，また，物件費は新型コロナウイルス感染症対策にかかる経費により増加したため，前年度よりも大幅な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今後，特に消耗品費の節約に努めるとともに，計画的な備品購入と各施設の電力入札等により物件費の歳出を抑える。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75164</xdr:rowOff>
    </xdr:from>
    <xdr:to>
      <xdr:col>23</xdr:col>
      <xdr:colOff>133350</xdr:colOff>
      <xdr:row>83</xdr:row>
      <xdr:rowOff>14258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34064"/>
          <a:ext cx="838200" cy="1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50597</xdr:rowOff>
    </xdr:from>
    <xdr:to>
      <xdr:col>19</xdr:col>
      <xdr:colOff>133350</xdr:colOff>
      <xdr:row>82</xdr:row>
      <xdr:rowOff>75164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09497"/>
          <a:ext cx="889000" cy="2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106769</xdr:rowOff>
    </xdr:from>
    <xdr:to>
      <xdr:col>19</xdr:col>
      <xdr:colOff>184150</xdr:colOff>
      <xdr:row>82</xdr:row>
      <xdr:rowOff>36919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47096</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34679</xdr:rowOff>
    </xdr:from>
    <xdr:to>
      <xdr:col>15</xdr:col>
      <xdr:colOff>82550</xdr:colOff>
      <xdr:row>82</xdr:row>
      <xdr:rowOff>50597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93579"/>
          <a:ext cx="8890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60570</xdr:rowOff>
    </xdr:from>
    <xdr:to>
      <xdr:col>15</xdr:col>
      <xdr:colOff>133350</xdr:colOff>
      <xdr:row>81</xdr:row>
      <xdr:rowOff>162170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160296</xdr:rowOff>
    </xdr:from>
    <xdr:to>
      <xdr:col>11</xdr:col>
      <xdr:colOff>31750</xdr:colOff>
      <xdr:row>82</xdr:row>
      <xdr:rowOff>34679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47746"/>
          <a:ext cx="889000" cy="4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61531</xdr:rowOff>
    </xdr:from>
    <xdr:to>
      <xdr:col>11</xdr:col>
      <xdr:colOff>82550</xdr:colOff>
      <xdr:row>81</xdr:row>
      <xdr:rowOff>163131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57905</xdr:rowOff>
    </xdr:from>
    <xdr:to>
      <xdr:col>7</xdr:col>
      <xdr:colOff>31750</xdr:colOff>
      <xdr:row>81</xdr:row>
      <xdr:rowOff>159505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169682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1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134908</xdr:rowOff>
    </xdr:from>
    <xdr:to>
      <xdr:col>23</xdr:col>
      <xdr:colOff>184150</xdr:colOff>
      <xdr:row>83</xdr:row>
      <xdr:rowOff>65058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151435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3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24364</xdr:rowOff>
    </xdr:from>
    <xdr:to>
      <xdr:col>19</xdr:col>
      <xdr:colOff>184150</xdr:colOff>
      <xdr:row>82</xdr:row>
      <xdr:rowOff>125964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110741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6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171247</xdr:rowOff>
    </xdr:from>
    <xdr:to>
      <xdr:col>15</xdr:col>
      <xdr:colOff>133350</xdr:colOff>
      <xdr:row>82</xdr:row>
      <xdr:rowOff>101397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5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86174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155329</xdr:rowOff>
    </xdr:from>
    <xdr:to>
      <xdr:col>11</xdr:col>
      <xdr:colOff>82550</xdr:colOff>
      <xdr:row>82</xdr:row>
      <xdr:rowOff>85479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70256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2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109496</xdr:rowOff>
    </xdr:from>
    <xdr:to>
      <xdr:col>7</xdr:col>
      <xdr:colOff>31750</xdr:colOff>
      <xdr:row>82</xdr:row>
      <xdr:rowOff>39646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9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24423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8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年度にかけて実施された給与改定・臨時特例法による国家公務員の給与削減措置が終了したことに伴い，平成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年度は指数が大きく低下した。平成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年度以降は経験年数階層内における職員分布の変動により増減しているが，ほぼ同水準で推移している。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令和２年度は，新規職員の増加に伴い，指数は前年度よりも減少した。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職員数の適正化とともに退職者の再任用を積極的に推進し，給与水準の適正化に努める。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87</xdr:row>
      <xdr:rowOff>68036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800338"/>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68036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726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56545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6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79527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612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148365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令和２年度は退職者数を採用者数が上回ったことと人口減少により，人口</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人当たりの職員数は，類似団体内平均値を上回っている。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引き続き職員数の推移を考慮しながら，適正な定員管理を図る。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115284</xdr:rowOff>
    </xdr:from>
    <xdr:to>
      <xdr:col>81</xdr:col>
      <xdr:colOff>44450</xdr:colOff>
      <xdr:row>60</xdr:row>
      <xdr:rowOff>165957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02284"/>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115284</xdr:rowOff>
    </xdr:from>
    <xdr:to>
      <xdr:col>77</xdr:col>
      <xdr:colOff>44450</xdr:colOff>
      <xdr:row>60</xdr:row>
      <xdr:rowOff>135795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02284"/>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60992</xdr:rowOff>
    </xdr:from>
    <xdr:to>
      <xdr:col>77</xdr:col>
      <xdr:colOff>95250</xdr:colOff>
      <xdr:row>59</xdr:row>
      <xdr:rowOff>162592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7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1319</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4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89344</xdr:rowOff>
    </xdr:from>
    <xdr:to>
      <xdr:col>72</xdr:col>
      <xdr:colOff>203200</xdr:colOff>
      <xdr:row>60</xdr:row>
      <xdr:rowOff>135795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76344"/>
          <a:ext cx="8890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48323</xdr:rowOff>
    </xdr:from>
    <xdr:to>
      <xdr:col>73</xdr:col>
      <xdr:colOff>44450</xdr:colOff>
      <xdr:row>59</xdr:row>
      <xdr:rowOff>149923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160100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3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74263</xdr:rowOff>
    </xdr:from>
    <xdr:to>
      <xdr:col>68</xdr:col>
      <xdr:colOff>152400</xdr:colOff>
      <xdr:row>60</xdr:row>
      <xdr:rowOff>89344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6126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41687</xdr:rowOff>
    </xdr:from>
    <xdr:to>
      <xdr:col>68</xdr:col>
      <xdr:colOff>203200</xdr:colOff>
      <xdr:row>59</xdr:row>
      <xdr:rowOff>143287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153464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2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36862</xdr:rowOff>
    </xdr:from>
    <xdr:to>
      <xdr:col>64</xdr:col>
      <xdr:colOff>152400</xdr:colOff>
      <xdr:row>59</xdr:row>
      <xdr:rowOff>138462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5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148639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2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115157</xdr:rowOff>
    </xdr:from>
    <xdr:to>
      <xdr:col>81</xdr:col>
      <xdr:colOff>95250</xdr:colOff>
      <xdr:row>61</xdr:row>
      <xdr:rowOff>45307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87234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64484</xdr:rowOff>
    </xdr:from>
    <xdr:to>
      <xdr:col>77</xdr:col>
      <xdr:colOff>95250</xdr:colOff>
      <xdr:row>60</xdr:row>
      <xdr:rowOff>166084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150861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3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84995</xdr:rowOff>
    </xdr:from>
    <xdr:to>
      <xdr:col>73</xdr:col>
      <xdr:colOff>44450</xdr:colOff>
      <xdr:row>61</xdr:row>
      <xdr:rowOff>15145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171372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5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38544</xdr:rowOff>
    </xdr:from>
    <xdr:to>
      <xdr:col>68</xdr:col>
      <xdr:colOff>203200</xdr:colOff>
      <xdr:row>60</xdr:row>
      <xdr:rowOff>140144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124921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1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23463</xdr:rowOff>
    </xdr:from>
    <xdr:to>
      <xdr:col>64</xdr:col>
      <xdr:colOff>152400</xdr:colOff>
      <xdr:row>60</xdr:row>
      <xdr:rowOff>125063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109840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9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令和２年度の実質公債費比率については，一般会計における公債費は減少したものの，算入公債費等が減少したため数値が上昇した。　本町の実質公債費率は近年上昇傾向にある。これは普通交付税の合併算定替終了による交付額の減少により，標準財政規模が減少したことが主な要因である。　引き続き，普通交付税の算入を受ける有利な地方債を活用するなど，健全な財政運営に努めるとともに，水道事業企業会計及び一部事務組合が借り入れる地方債についても事業計画等を事前に協議し，実質公債費比率が上昇しないように連携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49530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4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41487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25400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1270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102464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96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令和２年度の将来負担比率については，退職手当負担見込額の減少と充当可能基金の増加により大きく低下した。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今後も，健全な財政運営を行うため，普通建設事業等の計画的な実施，平準化及び見直しにより，基金残高の減少や地方債の借入れを抑制する必要がある。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また，一部事務組合においても負担金の減少を図るため，行財政改革に積極的に取り組むよう協議する。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57235</xdr:rowOff>
    </xdr:from>
    <xdr:to>
      <xdr:col>81</xdr:col>
      <xdr:colOff>44450</xdr:colOff>
      <xdr:row>15</xdr:row>
      <xdr:rowOff>7239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57535"/>
          <a:ext cx="8382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7239</xdr:rowOff>
    </xdr:from>
    <xdr:to>
      <xdr:col>77</xdr:col>
      <xdr:colOff>44450</xdr:colOff>
      <xdr:row>15</xdr:row>
      <xdr:rowOff>38608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7898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88477</xdr:rowOff>
    </xdr:from>
    <xdr:to>
      <xdr:col>77</xdr:col>
      <xdr:colOff>95250</xdr:colOff>
      <xdr:row>15</xdr:row>
      <xdr:rowOff>18627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8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28804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5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17695</xdr:rowOff>
    </xdr:from>
    <xdr:to>
      <xdr:col>72</xdr:col>
      <xdr:colOff>203200</xdr:colOff>
      <xdr:row>15</xdr:row>
      <xdr:rowOff>38608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58944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87672</xdr:rowOff>
    </xdr:from>
    <xdr:to>
      <xdr:col>73</xdr:col>
      <xdr:colOff>44450</xdr:colOff>
      <xdr:row>15</xdr:row>
      <xdr:rowOff>17822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27999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167428</xdr:rowOff>
    </xdr:from>
    <xdr:to>
      <xdr:col>68</xdr:col>
      <xdr:colOff>152400</xdr:colOff>
      <xdr:row>15</xdr:row>
      <xdr:rowOff>17695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56772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57785</xdr:rowOff>
    </xdr:from>
    <xdr:to>
      <xdr:col>64</xdr:col>
      <xdr:colOff>152400</xdr:colOff>
      <xdr:row>15</xdr:row>
      <xdr:rowOff>159385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144162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6435</xdr:rowOff>
    </xdr:from>
    <xdr:to>
      <xdr:col>81</xdr:col>
      <xdr:colOff>95250</xdr:colOff>
      <xdr:row>14</xdr:row>
      <xdr:rowOff>108035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149962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7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127889</xdr:rowOff>
    </xdr:from>
    <xdr:to>
      <xdr:col>77</xdr:col>
      <xdr:colOff>95250</xdr:colOff>
      <xdr:row>15</xdr:row>
      <xdr:rowOff>58039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42816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614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159258</xdr:rowOff>
    </xdr:from>
    <xdr:to>
      <xdr:col>73</xdr:col>
      <xdr:colOff>44450</xdr:colOff>
      <xdr:row>15</xdr:row>
      <xdr:rowOff>89408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74185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64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138345</xdr:rowOff>
    </xdr:from>
    <xdr:to>
      <xdr:col>68</xdr:col>
      <xdr:colOff>203200</xdr:colOff>
      <xdr:row>15</xdr:row>
      <xdr:rowOff>68495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78672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116628</xdr:rowOff>
    </xdr:from>
    <xdr:to>
      <xdr:col>64</xdr:col>
      <xdr:colOff>152400</xdr:colOff>
      <xdr:row>15</xdr:row>
      <xdr:rowOff>46778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56955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2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8,916
144.29
9,684,916
9,308,572
361,586
4,153,086
8,210,920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人件費に係る経常収支比率は，全国平均，類似団体内平均より高い数値になっている。令和２年度は会計年度任用職員制度の運用開始により，物件費から人件費へ移行したことにより前年度よりも</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職員数の適正化や退職者の再任用を積極的に推進するとともに，会計年度任用職員の適正配置など，行政事務を遂行できる職員数を確保しながら，経常経費である人件費の抑制を図る。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40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3556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140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38</xdr:row>
      <xdr:rowOff>3556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683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6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物件費に係る経常収支比率は，令和２年度から会計年度任用職員の制度運用開始により，これまでの物件費から人件費へ移行したこと等から</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近年は，経常的一般財源の充当額の減少により，比率が減少している状況である。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16</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577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72390</xdr:rowOff>
    </xdr:from>
    <xdr:to>
      <xdr:col>78</xdr:col>
      <xdr:colOff>120650</xdr:colOff>
      <xdr:row>18</xdr:row>
      <xdr:rowOff>2540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0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7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扶助費に係る経常収支比率は，全国平均，鹿児島県平均より低くなっており，前年度より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令和２年度は，子どものための教育・保育給付費が増加したが，乳幼児医療費助成金等が減少したため前年度よりも減少した。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扶助費の支出額は増加傾向にあるが，単独扶助費等の見直し・削減により抑制を図る。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24130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58</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96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156210</xdr:rowOff>
    </xdr:from>
    <xdr:to>
      <xdr:col>20</xdr:col>
      <xdr:colOff>38100</xdr:colOff>
      <xdr:row>58</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35560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35560</xdr:rowOff>
    </xdr:from>
    <xdr:to>
      <xdr:col>11</xdr:col>
      <xdr:colOff>9525</xdr:colOff>
      <xdr:row>59</xdr:row>
      <xdr:rowOff>24130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796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27957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156210</xdr:rowOff>
    </xdr:from>
    <xdr:to>
      <xdr:col>11</xdr:col>
      <xdr:colOff>60325</xdr:colOff>
      <xdr:row>58</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71137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144780</xdr:rowOff>
    </xdr:from>
    <xdr:to>
      <xdr:col>6</xdr:col>
      <xdr:colOff>171450</xdr:colOff>
      <xdr:row>59</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59707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その他に係る経常収支比率は，類似団体内平均や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全国平均，鹿児島県平均よりも</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主な要因は，大きな割合を占める繰出金が前年度よりも減少したことによるものである。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国民健康保険事業特別会計や介護保険事業特別会計など，保険料の見直し等を図ることにより，繰出金の削減に努める。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52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3810</xdr:rowOff>
    </xdr:from>
    <xdr:to>
      <xdr:col>78</xdr:col>
      <xdr:colOff>120650</xdr:colOff>
      <xdr:row>57</xdr:row>
      <xdr:rowOff>105410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補助費等に係る経常収支比率は，前年度よりも</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ポイント減少し，類似団体内平均よりも低い数値となったが，依然として全国平均や鹿児島県平均よりも高い数値となっている。　</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令和２年度は，新型コロナウイルス感染拡大防止により各種イベントや行事が中止となったこと等から前年度よりも減少した。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補助費等については，今後，各種補助金の見直し（基準，額，年限）を行い，削減に努める。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42418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220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42418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公債費に係る経常収支比率は，類似団体内平均より高い比率となっている。また，令和２年度は，償還完済に加え，地方債の借入額抑制により公債費に要する額が減少したことにより，前年度よりも</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今後も適債事業の計画的な実施と調整を行い，地方債の年度内借入額を元金償還額以内に抑える取組みを継続し，公債費の削減を図る。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136144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4818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136144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500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113285</xdr:rowOff>
    </xdr:from>
    <xdr:to>
      <xdr:col>15</xdr:col>
      <xdr:colOff>98425</xdr:colOff>
      <xdr:row>78</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4863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49276</xdr:rowOff>
    </xdr:from>
    <xdr:to>
      <xdr:col>11</xdr:col>
      <xdr:colOff>9525</xdr:colOff>
      <xdr:row>78</xdr:row>
      <xdr:rowOff>113285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4223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60198</xdr:rowOff>
    </xdr:from>
    <xdr:to>
      <xdr:col>11</xdr:col>
      <xdr:colOff>60325</xdr:colOff>
      <xdr:row>77</xdr:row>
      <xdr:rowOff>161798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525</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62485</xdr:rowOff>
    </xdr:from>
    <xdr:to>
      <xdr:col>11</xdr:col>
      <xdr:colOff>60325</xdr:colOff>
      <xdr:row>78</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148862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公債費以外に係る経常収支比率については，類似団体や全国平均，鹿児島県平均よりも低い数値となっている。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これまで増加傾向にあったが，令和２年度は前年度よりも</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ポイント減少した。これは，物件費や補助費等の比率が減少したためである。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令和２年度は普通交付税が増加したが，今後の状況は不透明であり経常収支比率全体の上昇も危惧されることから，人件費・物件費の抑制に努める。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136144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96060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76</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145287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297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99568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566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45548</xdr:rowOff>
    </xdr:from>
    <xdr:to>
      <xdr:col>29</xdr:col>
      <xdr:colOff>127000</xdr:colOff>
      <xdr:row>16</xdr:row>
      <xdr:rowOff>133120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36373"/>
          <a:ext cx="647700" cy="87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133120</xdr:rowOff>
    </xdr:from>
    <xdr:to>
      <xdr:col>26</xdr:col>
      <xdr:colOff>50800</xdr:colOff>
      <xdr:row>17</xdr:row>
      <xdr:rowOff>12959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23945"/>
          <a:ext cx="698500" cy="5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3984</xdr:rowOff>
    </xdr:from>
    <xdr:to>
      <xdr:col>26</xdr:col>
      <xdr:colOff>101600</xdr:colOff>
      <xdr:row>19</xdr:row>
      <xdr:rowOff>105584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9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12959</xdr:rowOff>
    </xdr:from>
    <xdr:to>
      <xdr:col>22</xdr:col>
      <xdr:colOff>114300</xdr:colOff>
      <xdr:row>17</xdr:row>
      <xdr:rowOff>50907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75234"/>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31535</xdr:rowOff>
    </xdr:from>
    <xdr:to>
      <xdr:col>22</xdr:col>
      <xdr:colOff>165100</xdr:colOff>
      <xdr:row>19</xdr:row>
      <xdr:rowOff>133135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117912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2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50907</xdr:rowOff>
    </xdr:from>
    <xdr:to>
      <xdr:col>18</xdr:col>
      <xdr:colOff>177800</xdr:colOff>
      <xdr:row>17</xdr:row>
      <xdr:rowOff>152460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13182"/>
          <a:ext cx="698500" cy="101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49658</xdr:rowOff>
    </xdr:from>
    <xdr:to>
      <xdr:col>19</xdr:col>
      <xdr:colOff>38100</xdr:colOff>
      <xdr:row>19</xdr:row>
      <xdr:rowOff>151258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54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136035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4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67388</xdr:rowOff>
    </xdr:from>
    <xdr:to>
      <xdr:col>15</xdr:col>
      <xdr:colOff>101600</xdr:colOff>
      <xdr:row>19</xdr:row>
      <xdr:rowOff>168988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72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166198</xdr:rowOff>
    </xdr:from>
    <xdr:to>
      <xdr:col>29</xdr:col>
      <xdr:colOff>177800</xdr:colOff>
      <xdr:row>16</xdr:row>
      <xdr:rowOff>96348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8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11275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3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82320</xdr:rowOff>
    </xdr:from>
    <xdr:to>
      <xdr:col>26</xdr:col>
      <xdr:colOff>101600</xdr:colOff>
      <xdr:row>17</xdr:row>
      <xdr:rowOff>12470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73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22647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4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133609</xdr:rowOff>
    </xdr:from>
    <xdr:to>
      <xdr:col>22</xdr:col>
      <xdr:colOff>165100</xdr:colOff>
      <xdr:row>17</xdr:row>
      <xdr:rowOff>63759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2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73936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9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xdr:rowOff>
    </xdr:from>
    <xdr:to>
      <xdr:col>19</xdr:col>
      <xdr:colOff>38100</xdr:colOff>
      <xdr:row>17</xdr:row>
      <xdr:rowOff>101707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6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111884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101660</xdr:rowOff>
    </xdr:from>
    <xdr:to>
      <xdr:col>15</xdr:col>
      <xdr:colOff>101600</xdr:colOff>
      <xdr:row>18</xdr:row>
      <xdr:rowOff>31810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6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41987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3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107536</xdr:rowOff>
    </xdr:from>
    <xdr:to>
      <xdr:col>29</xdr:col>
      <xdr:colOff>127000</xdr:colOff>
      <xdr:row>35</xdr:row>
      <xdr:rowOff>144227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17886"/>
          <a:ext cx="647700" cy="3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144227</xdr:rowOff>
    </xdr:from>
    <xdr:to>
      <xdr:col>26</xdr:col>
      <xdr:colOff>50800</xdr:colOff>
      <xdr:row>35</xdr:row>
      <xdr:rowOff>211713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54577"/>
          <a:ext cx="698500" cy="67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177878</xdr:rowOff>
    </xdr:from>
    <xdr:to>
      <xdr:col>26</xdr:col>
      <xdr:colOff>101600</xdr:colOff>
      <xdr:row>35</xdr:row>
      <xdr:rowOff>279478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88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264255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7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183562</xdr:rowOff>
    </xdr:from>
    <xdr:to>
      <xdr:col>22</xdr:col>
      <xdr:colOff>114300</xdr:colOff>
      <xdr:row>35</xdr:row>
      <xdr:rowOff>211713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93912"/>
          <a:ext cx="698500" cy="28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193798</xdr:rowOff>
    </xdr:from>
    <xdr:to>
      <xdr:col>22</xdr:col>
      <xdr:colOff>165100</xdr:colOff>
      <xdr:row>35</xdr:row>
      <xdr:rowOff>295398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4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280175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9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183562</xdr:rowOff>
    </xdr:from>
    <xdr:to>
      <xdr:col>18</xdr:col>
      <xdr:colOff>177800</xdr:colOff>
      <xdr:row>35</xdr:row>
      <xdr:rowOff>187122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93912"/>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185977</xdr:rowOff>
    </xdr:from>
    <xdr:to>
      <xdr:col>19</xdr:col>
      <xdr:colOff>38100</xdr:colOff>
      <xdr:row>35</xdr:row>
      <xdr:rowOff>287577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9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272354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8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190010</xdr:rowOff>
    </xdr:from>
    <xdr:to>
      <xdr:col>15</xdr:col>
      <xdr:colOff>101600</xdr:colOff>
      <xdr:row>35</xdr:row>
      <xdr:rowOff>291610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276387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56736</xdr:rowOff>
    </xdr:from>
    <xdr:to>
      <xdr:col>29</xdr:col>
      <xdr:colOff>177800</xdr:colOff>
      <xdr:row>35</xdr:row>
      <xdr:rowOff>158336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67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244713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1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93427</xdr:rowOff>
    </xdr:from>
    <xdr:to>
      <xdr:col>26</xdr:col>
      <xdr:colOff>101600</xdr:colOff>
      <xdr:row>35</xdr:row>
      <xdr:rowOff>195027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0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205204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7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160913</xdr:rowOff>
    </xdr:from>
    <xdr:to>
      <xdr:col>22</xdr:col>
      <xdr:colOff>165100</xdr:colOff>
      <xdr:row>35</xdr:row>
      <xdr:rowOff>262513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7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272690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4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132762</xdr:rowOff>
    </xdr:from>
    <xdr:to>
      <xdr:col>19</xdr:col>
      <xdr:colOff>38100</xdr:colOff>
      <xdr:row>35</xdr:row>
      <xdr:rowOff>234362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4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244539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136322</xdr:rowOff>
    </xdr:from>
    <xdr:to>
      <xdr:col>15</xdr:col>
      <xdr:colOff>101600</xdr:colOff>
      <xdr:row>35</xdr:row>
      <xdr:rowOff>237922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4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248099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1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8,916
144.29
9,684,916
9,308,572
361,586
4,153,086
8,210,920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25804</xdr:rowOff>
    </xdr:from>
    <xdr:to>
      <xdr:col>24</xdr:col>
      <xdr:colOff>63500</xdr:colOff>
      <xdr:row>35</xdr:row>
      <xdr:rowOff>169098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26554"/>
          <a:ext cx="838200" cy="1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169098</xdr:rowOff>
    </xdr:from>
    <xdr:to>
      <xdr:col>19</xdr:col>
      <xdr:colOff>177800</xdr:colOff>
      <xdr:row>36</xdr:row>
      <xdr:rowOff>24059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9848"/>
          <a:ext cx="889000" cy="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38905</xdr:rowOff>
    </xdr:from>
    <xdr:to>
      <xdr:col>20</xdr:col>
      <xdr:colOff>38100</xdr:colOff>
      <xdr:row>37</xdr:row>
      <xdr:rowOff>140505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131632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24059</xdr:rowOff>
    </xdr:from>
    <xdr:to>
      <xdr:col>15</xdr:col>
      <xdr:colOff>50800</xdr:colOff>
      <xdr:row>36</xdr:row>
      <xdr:rowOff>47132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6259"/>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49802</xdr:rowOff>
    </xdr:from>
    <xdr:to>
      <xdr:col>15</xdr:col>
      <xdr:colOff>101600</xdr:colOff>
      <xdr:row>37</xdr:row>
      <xdr:rowOff>151402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142529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47132</xdr:rowOff>
    </xdr:from>
    <xdr:to>
      <xdr:col>10</xdr:col>
      <xdr:colOff>114300</xdr:colOff>
      <xdr:row>36</xdr:row>
      <xdr:rowOff>119316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9332"/>
          <a:ext cx="889000" cy="7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55098</xdr:rowOff>
    </xdr:from>
    <xdr:to>
      <xdr:col>10</xdr:col>
      <xdr:colOff>165100</xdr:colOff>
      <xdr:row>37</xdr:row>
      <xdr:rowOff>156698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147824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68707</xdr:rowOff>
    </xdr:from>
    <xdr:to>
      <xdr:col>6</xdr:col>
      <xdr:colOff>38100</xdr:colOff>
      <xdr:row>37</xdr:row>
      <xdr:rowOff>170307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1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161434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146454</xdr:rowOff>
    </xdr:from>
    <xdr:to>
      <xdr:col>24</xdr:col>
      <xdr:colOff>114300</xdr:colOff>
      <xdr:row>35</xdr:row>
      <xdr:rowOff>76604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169331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2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118298</xdr:rowOff>
    </xdr:from>
    <xdr:to>
      <xdr:col>20</xdr:col>
      <xdr:colOff>38100</xdr:colOff>
      <xdr:row>36</xdr:row>
      <xdr:rowOff>48448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64975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9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144709</xdr:rowOff>
    </xdr:from>
    <xdr:to>
      <xdr:col>15</xdr:col>
      <xdr:colOff>101600</xdr:colOff>
      <xdr:row>36</xdr:row>
      <xdr:rowOff>74859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91386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2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167782</xdr:rowOff>
    </xdr:from>
    <xdr:to>
      <xdr:col>10</xdr:col>
      <xdr:colOff>165100</xdr:colOff>
      <xdr:row>36</xdr:row>
      <xdr:rowOff>97932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114459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4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68516</xdr:rowOff>
    </xdr:from>
    <xdr:to>
      <xdr:col>6</xdr:col>
      <xdr:colOff>38100</xdr:colOff>
      <xdr:row>36</xdr:row>
      <xdr:rowOff>170116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15193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1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166057</xdr:rowOff>
    </xdr:from>
    <xdr:to>
      <xdr:col>24</xdr:col>
      <xdr:colOff>63500</xdr:colOff>
      <xdr:row>57</xdr:row>
      <xdr:rowOff>41432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67257"/>
          <a:ext cx="8382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41432</xdr:rowOff>
    </xdr:from>
    <xdr:to>
      <xdr:col>19</xdr:col>
      <xdr:colOff>177800</xdr:colOff>
      <xdr:row>57</xdr:row>
      <xdr:rowOff>62269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14082"/>
          <a:ext cx="889000" cy="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135333</xdr:rowOff>
    </xdr:from>
    <xdr:to>
      <xdr:col>20</xdr:col>
      <xdr:colOff>38100</xdr:colOff>
      <xdr:row>57</xdr:row>
      <xdr:rowOff>65483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82010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62269</xdr:rowOff>
    </xdr:from>
    <xdr:to>
      <xdr:col>15</xdr:col>
      <xdr:colOff>50800</xdr:colOff>
      <xdr:row>57</xdr:row>
      <xdr:rowOff>65241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3491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9965</xdr:rowOff>
    </xdr:from>
    <xdr:to>
      <xdr:col>15</xdr:col>
      <xdr:colOff>101600</xdr:colOff>
      <xdr:row>57</xdr:row>
      <xdr:rowOff>111565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128092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65241</xdr:rowOff>
    </xdr:from>
    <xdr:to>
      <xdr:col>10</xdr:col>
      <xdr:colOff>114300</xdr:colOff>
      <xdr:row>57</xdr:row>
      <xdr:rowOff>87244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37891"/>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11443</xdr:rowOff>
    </xdr:from>
    <xdr:to>
      <xdr:col>10</xdr:col>
      <xdr:colOff>165100</xdr:colOff>
      <xdr:row>57</xdr:row>
      <xdr:rowOff>113043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129570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3426</xdr:rowOff>
    </xdr:from>
    <xdr:to>
      <xdr:col>6</xdr:col>
      <xdr:colOff>38100</xdr:colOff>
      <xdr:row>57</xdr:row>
      <xdr:rowOff>105026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7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121553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115257</xdr:rowOff>
    </xdr:from>
    <xdr:to>
      <xdr:col>24</xdr:col>
      <xdr:colOff>114300</xdr:colOff>
      <xdr:row>57</xdr:row>
      <xdr:rowOff>45407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93684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162082</xdr:rowOff>
    </xdr:from>
    <xdr:to>
      <xdr:col>20</xdr:col>
      <xdr:colOff>38100</xdr:colOff>
      <xdr:row>57</xdr:row>
      <xdr:rowOff>92232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83359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5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11469</xdr:rowOff>
    </xdr:from>
    <xdr:to>
      <xdr:col>15</xdr:col>
      <xdr:colOff>101600</xdr:colOff>
      <xdr:row>57</xdr:row>
      <xdr:rowOff>113069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104196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7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14441</xdr:rowOff>
    </xdr:from>
    <xdr:to>
      <xdr:col>10</xdr:col>
      <xdr:colOff>165100</xdr:colOff>
      <xdr:row>57</xdr:row>
      <xdr:rowOff>116041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107168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7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36444</xdr:rowOff>
    </xdr:from>
    <xdr:to>
      <xdr:col>6</xdr:col>
      <xdr:colOff>38100</xdr:colOff>
      <xdr:row>57</xdr:row>
      <xdr:rowOff>138044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129171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0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124143</xdr:rowOff>
    </xdr:from>
    <xdr:to>
      <xdr:col>24</xdr:col>
      <xdr:colOff>63500</xdr:colOff>
      <xdr:row>78</xdr:row>
      <xdr:rowOff>130417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97243"/>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114072</xdr:rowOff>
    </xdr:from>
    <xdr:to>
      <xdr:col>19</xdr:col>
      <xdr:colOff>177800</xdr:colOff>
      <xdr:row>78</xdr:row>
      <xdr:rowOff>130417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8717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87161</xdr:rowOff>
    </xdr:from>
    <xdr:to>
      <xdr:col>20</xdr:col>
      <xdr:colOff>38100</xdr:colOff>
      <xdr:row>79</xdr:row>
      <xdr:rowOff>17311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6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8438</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5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114072</xdr:rowOff>
    </xdr:from>
    <xdr:to>
      <xdr:col>15</xdr:col>
      <xdr:colOff>50800</xdr:colOff>
      <xdr:row>78</xdr:row>
      <xdr:rowOff>136068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87172"/>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79287</xdr:rowOff>
    </xdr:from>
    <xdr:to>
      <xdr:col>15</xdr:col>
      <xdr:colOff>101600</xdr:colOff>
      <xdr:row>79</xdr:row>
      <xdr:rowOff>9437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114630</xdr:rowOff>
    </xdr:from>
    <xdr:to>
      <xdr:col>10</xdr:col>
      <xdr:colOff>114300</xdr:colOff>
      <xdr:row>78</xdr:row>
      <xdr:rowOff>136068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87730"/>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54420</xdr:rowOff>
    </xdr:from>
    <xdr:to>
      <xdr:col>10</xdr:col>
      <xdr:colOff>165100</xdr:colOff>
      <xdr:row>78</xdr:row>
      <xdr:rowOff>156020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71882</xdr:rowOff>
    </xdr:from>
    <xdr:to>
      <xdr:col>6</xdr:col>
      <xdr:colOff>38100</xdr:colOff>
      <xdr:row>79</xdr:row>
      <xdr:rowOff>2032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4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164609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73343</xdr:rowOff>
    </xdr:from>
    <xdr:to>
      <xdr:col>24</xdr:col>
      <xdr:colOff>114300</xdr:colOff>
      <xdr:row>79</xdr:row>
      <xdr:rowOff>3493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159720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79617</xdr:rowOff>
    </xdr:from>
    <xdr:to>
      <xdr:col>20</xdr:col>
      <xdr:colOff>38100</xdr:colOff>
      <xdr:row>79</xdr:row>
      <xdr:rowOff>9767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26294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2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63272</xdr:rowOff>
    </xdr:from>
    <xdr:to>
      <xdr:col>15</xdr:col>
      <xdr:colOff>101600</xdr:colOff>
      <xdr:row>78</xdr:row>
      <xdr:rowOff>164872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9949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1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85268</xdr:rowOff>
    </xdr:from>
    <xdr:to>
      <xdr:col>10</xdr:col>
      <xdr:colOff>165100</xdr:colOff>
      <xdr:row>79</xdr:row>
      <xdr:rowOff>15418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63830</xdr:rowOff>
    </xdr:from>
    <xdr:to>
      <xdr:col>6</xdr:col>
      <xdr:colOff>38100</xdr:colOff>
      <xdr:row>78</xdr:row>
      <xdr:rowOff>165430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10507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21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160655</xdr:rowOff>
    </xdr:from>
    <xdr:to>
      <xdr:col>24</xdr:col>
      <xdr:colOff>63500</xdr:colOff>
      <xdr:row>94</xdr:row>
      <xdr:rowOff>45758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05505"/>
          <a:ext cx="838200" cy="5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45758</xdr:rowOff>
    </xdr:from>
    <xdr:to>
      <xdr:col>19</xdr:col>
      <xdr:colOff>177800</xdr:colOff>
      <xdr:row>94</xdr:row>
      <xdr:rowOff>71146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62058"/>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97549</xdr:rowOff>
    </xdr:from>
    <xdr:to>
      <xdr:col>20</xdr:col>
      <xdr:colOff>38100</xdr:colOff>
      <xdr:row>97</xdr:row>
      <xdr:rowOff>27699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18826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52539</xdr:rowOff>
    </xdr:from>
    <xdr:to>
      <xdr:col>15</xdr:col>
      <xdr:colOff>50800</xdr:colOff>
      <xdr:row>94</xdr:row>
      <xdr:rowOff>71146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168839"/>
          <a:ext cx="889000" cy="1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110489</xdr:rowOff>
    </xdr:from>
    <xdr:to>
      <xdr:col>15</xdr:col>
      <xdr:colOff>101600</xdr:colOff>
      <xdr:row>97</xdr:row>
      <xdr:rowOff>40639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31766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127685</xdr:rowOff>
    </xdr:from>
    <xdr:to>
      <xdr:col>10</xdr:col>
      <xdr:colOff>114300</xdr:colOff>
      <xdr:row>94</xdr:row>
      <xdr:rowOff>52539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072535"/>
          <a:ext cx="889000" cy="9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111734</xdr:rowOff>
    </xdr:from>
    <xdr:to>
      <xdr:col>10</xdr:col>
      <xdr:colOff>165100</xdr:colOff>
      <xdr:row>97</xdr:row>
      <xdr:rowOff>41884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33011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124904</xdr:rowOff>
    </xdr:from>
    <xdr:to>
      <xdr:col>6</xdr:col>
      <xdr:colOff>38100</xdr:colOff>
      <xdr:row>97</xdr:row>
      <xdr:rowOff>55054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8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46181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109855</xdr:rowOff>
    </xdr:from>
    <xdr:to>
      <xdr:col>24</xdr:col>
      <xdr:colOff>114300</xdr:colOff>
      <xdr:row>94</xdr:row>
      <xdr:rowOff>40005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132732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0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166408</xdr:rowOff>
    </xdr:from>
    <xdr:to>
      <xdr:col>20</xdr:col>
      <xdr:colOff>38100</xdr:colOff>
      <xdr:row>94</xdr:row>
      <xdr:rowOff>96558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113085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8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20346</xdr:rowOff>
    </xdr:from>
    <xdr:to>
      <xdr:col>15</xdr:col>
      <xdr:colOff>101600</xdr:colOff>
      <xdr:row>94</xdr:row>
      <xdr:rowOff>121946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138473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1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1739</xdr:rowOff>
    </xdr:from>
    <xdr:to>
      <xdr:col>10</xdr:col>
      <xdr:colOff>165100</xdr:colOff>
      <xdr:row>94</xdr:row>
      <xdr:rowOff>103339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119866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76885</xdr:rowOff>
    </xdr:from>
    <xdr:to>
      <xdr:col>6</xdr:col>
      <xdr:colOff>38100</xdr:colOff>
      <xdr:row>94</xdr:row>
      <xdr:rowOff>7035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23562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79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131030</xdr:rowOff>
    </xdr:from>
    <xdr:to>
      <xdr:col>55</xdr:col>
      <xdr:colOff>0</xdr:colOff>
      <xdr:row>38</xdr:row>
      <xdr:rowOff>2932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03230"/>
          <a:ext cx="838200" cy="2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2932</xdr:rowOff>
    </xdr:from>
    <xdr:to>
      <xdr:col>50</xdr:col>
      <xdr:colOff>114300</xdr:colOff>
      <xdr:row>38</xdr:row>
      <xdr:rowOff>21251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18032"/>
          <a:ext cx="889000" cy="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158040</xdr:rowOff>
    </xdr:from>
    <xdr:to>
      <xdr:col>50</xdr:col>
      <xdr:colOff>165100</xdr:colOff>
      <xdr:row>38</xdr:row>
      <xdr:rowOff>88190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79317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21251</xdr:rowOff>
    </xdr:from>
    <xdr:to>
      <xdr:col>45</xdr:col>
      <xdr:colOff>177800</xdr:colOff>
      <xdr:row>38</xdr:row>
      <xdr:rowOff>28080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36351"/>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167114</xdr:rowOff>
    </xdr:from>
    <xdr:to>
      <xdr:col>46</xdr:col>
      <xdr:colOff>38100</xdr:colOff>
      <xdr:row>38</xdr:row>
      <xdr:rowOff>97264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51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88391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6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19955</xdr:rowOff>
    </xdr:from>
    <xdr:to>
      <xdr:col>41</xdr:col>
      <xdr:colOff>50800</xdr:colOff>
      <xdr:row>38</xdr:row>
      <xdr:rowOff>28080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35055"/>
          <a:ext cx="889000" cy="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16068</xdr:rowOff>
    </xdr:from>
    <xdr:to>
      <xdr:col>41</xdr:col>
      <xdr:colOff>101600</xdr:colOff>
      <xdr:row>38</xdr:row>
      <xdr:rowOff>117668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108795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6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13203</xdr:rowOff>
    </xdr:from>
    <xdr:to>
      <xdr:col>36</xdr:col>
      <xdr:colOff>165100</xdr:colOff>
      <xdr:row>38</xdr:row>
      <xdr:rowOff>114803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105930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6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80230</xdr:rowOff>
    </xdr:from>
    <xdr:to>
      <xdr:col>55</xdr:col>
      <xdr:colOff>50800</xdr:colOff>
      <xdr:row>37</xdr:row>
      <xdr:rowOff>10380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58657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123582</xdr:rowOff>
    </xdr:from>
    <xdr:to>
      <xdr:col>50</xdr:col>
      <xdr:colOff>165100</xdr:colOff>
      <xdr:row>38</xdr:row>
      <xdr:rowOff>53732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70259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141901</xdr:rowOff>
    </xdr:from>
    <xdr:to>
      <xdr:col>46</xdr:col>
      <xdr:colOff>38100</xdr:colOff>
      <xdr:row>38</xdr:row>
      <xdr:rowOff>72051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88578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6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148730</xdr:rowOff>
    </xdr:from>
    <xdr:to>
      <xdr:col>41</xdr:col>
      <xdr:colOff>101600</xdr:colOff>
      <xdr:row>38</xdr:row>
      <xdr:rowOff>78880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95407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140605</xdr:rowOff>
    </xdr:from>
    <xdr:to>
      <xdr:col>36</xdr:col>
      <xdr:colOff>165100</xdr:colOff>
      <xdr:row>38</xdr:row>
      <xdr:rowOff>70755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87282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5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59424</xdr:rowOff>
    </xdr:from>
    <xdr:to>
      <xdr:col>55</xdr:col>
      <xdr:colOff>0</xdr:colOff>
      <xdr:row>58</xdr:row>
      <xdr:rowOff>93704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03524"/>
          <a:ext cx="838200" cy="3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80935</xdr:rowOff>
    </xdr:from>
    <xdr:to>
      <xdr:col>50</xdr:col>
      <xdr:colOff>114300</xdr:colOff>
      <xdr:row>58</xdr:row>
      <xdr:rowOff>93704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25035"/>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46155</xdr:rowOff>
    </xdr:from>
    <xdr:to>
      <xdr:col>50</xdr:col>
      <xdr:colOff>165100</xdr:colOff>
      <xdr:row>58</xdr:row>
      <xdr:rowOff>147755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9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138882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1008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73502</xdr:rowOff>
    </xdr:from>
    <xdr:to>
      <xdr:col>45</xdr:col>
      <xdr:colOff>177800</xdr:colOff>
      <xdr:row>58</xdr:row>
      <xdr:rowOff>80935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7602"/>
          <a:ext cx="8890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39407</xdr:rowOff>
    </xdr:from>
    <xdr:to>
      <xdr:col>46</xdr:col>
      <xdr:colOff>38100</xdr:colOff>
      <xdr:row>58</xdr:row>
      <xdr:rowOff>141007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132134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73502</xdr:rowOff>
    </xdr:from>
    <xdr:to>
      <xdr:col>41</xdr:col>
      <xdr:colOff>50800</xdr:colOff>
      <xdr:row>58</xdr:row>
      <xdr:rowOff>79795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17602"/>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50956</xdr:rowOff>
    </xdr:from>
    <xdr:to>
      <xdr:col>41</xdr:col>
      <xdr:colOff>101600</xdr:colOff>
      <xdr:row>58</xdr:row>
      <xdr:rowOff>152556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143683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1008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52825</xdr:rowOff>
    </xdr:from>
    <xdr:to>
      <xdr:col>36</xdr:col>
      <xdr:colOff>165100</xdr:colOff>
      <xdr:row>58</xdr:row>
      <xdr:rowOff>154425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145552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8624</xdr:rowOff>
    </xdr:from>
    <xdr:to>
      <xdr:col>55</xdr:col>
      <xdr:colOff>50800</xdr:colOff>
      <xdr:row>58</xdr:row>
      <xdr:rowOff>110224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139451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42904</xdr:rowOff>
    </xdr:from>
    <xdr:to>
      <xdr:col>50</xdr:col>
      <xdr:colOff>165100</xdr:colOff>
      <xdr:row>58</xdr:row>
      <xdr:rowOff>144504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161031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6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30135</xdr:rowOff>
    </xdr:from>
    <xdr:to>
      <xdr:col>46</xdr:col>
      <xdr:colOff>38100</xdr:colOff>
      <xdr:row>58</xdr:row>
      <xdr:rowOff>131735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148262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22702</xdr:rowOff>
    </xdr:from>
    <xdr:to>
      <xdr:col>41</xdr:col>
      <xdr:colOff>101600</xdr:colOff>
      <xdr:row>58</xdr:row>
      <xdr:rowOff>124302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140829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28995</xdr:rowOff>
    </xdr:from>
    <xdr:to>
      <xdr:col>36</xdr:col>
      <xdr:colOff>165100</xdr:colOff>
      <xdr:row>58</xdr:row>
      <xdr:rowOff>130595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147122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4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9403</xdr:rowOff>
    </xdr:from>
    <xdr:to>
      <xdr:col>55</xdr:col>
      <xdr:colOff>0</xdr:colOff>
      <xdr:row>79</xdr:row>
      <xdr:rowOff>30342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53953"/>
          <a:ext cx="8382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170058</xdr:rowOff>
    </xdr:from>
    <xdr:to>
      <xdr:col>50</xdr:col>
      <xdr:colOff>114300</xdr:colOff>
      <xdr:row>79</xdr:row>
      <xdr:rowOff>9403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43158"/>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125611</xdr:rowOff>
    </xdr:from>
    <xdr:to>
      <xdr:col>50</xdr:col>
      <xdr:colOff>165100</xdr:colOff>
      <xdr:row>79</xdr:row>
      <xdr:rowOff>55761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72288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170058</xdr:rowOff>
    </xdr:from>
    <xdr:to>
      <xdr:col>45</xdr:col>
      <xdr:colOff>177800</xdr:colOff>
      <xdr:row>79</xdr:row>
      <xdr:rowOff>6513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43158"/>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123715</xdr:rowOff>
    </xdr:from>
    <xdr:to>
      <xdr:col>46</xdr:col>
      <xdr:colOff>38100</xdr:colOff>
      <xdr:row>79</xdr:row>
      <xdr:rowOff>53865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44992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6513</xdr:rowOff>
    </xdr:from>
    <xdr:to>
      <xdr:col>41</xdr:col>
      <xdr:colOff>50800</xdr:colOff>
      <xdr:row>79</xdr:row>
      <xdr:rowOff>19110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51063"/>
          <a:ext cx="889000" cy="1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135531</xdr:rowOff>
    </xdr:from>
    <xdr:to>
      <xdr:col>41</xdr:col>
      <xdr:colOff>101600</xdr:colOff>
      <xdr:row>79</xdr:row>
      <xdr:rowOff>65681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50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56808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60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132883</xdr:rowOff>
    </xdr:from>
    <xdr:to>
      <xdr:col>36</xdr:col>
      <xdr:colOff>165100</xdr:colOff>
      <xdr:row>79</xdr:row>
      <xdr:rowOff>63033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5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79560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8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150992</xdr:rowOff>
    </xdr:from>
    <xdr:to>
      <xdr:col>55</xdr:col>
      <xdr:colOff>50800</xdr:colOff>
      <xdr:row>79</xdr:row>
      <xdr:rowOff>81142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130053</xdr:rowOff>
    </xdr:from>
    <xdr:to>
      <xdr:col>50</xdr:col>
      <xdr:colOff>165100</xdr:colOff>
      <xdr:row>79</xdr:row>
      <xdr:rowOff>60203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51330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9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119258</xdr:rowOff>
    </xdr:from>
    <xdr:to>
      <xdr:col>46</xdr:col>
      <xdr:colOff>38100</xdr:colOff>
      <xdr:row>79</xdr:row>
      <xdr:rowOff>49408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65935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127163</xdr:rowOff>
    </xdr:from>
    <xdr:to>
      <xdr:col>41</xdr:col>
      <xdr:colOff>101600</xdr:colOff>
      <xdr:row>79</xdr:row>
      <xdr:rowOff>57313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0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73840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27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139760</xdr:rowOff>
    </xdr:from>
    <xdr:to>
      <xdr:col>36</xdr:col>
      <xdr:colOff>165100</xdr:colOff>
      <xdr:row>79</xdr:row>
      <xdr:rowOff>69910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61037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0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46089</xdr:rowOff>
    </xdr:from>
    <xdr:to>
      <xdr:col>55</xdr:col>
      <xdr:colOff>0</xdr:colOff>
      <xdr:row>98</xdr:row>
      <xdr:rowOff>142608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48189"/>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116551</xdr:rowOff>
    </xdr:from>
    <xdr:to>
      <xdr:col>50</xdr:col>
      <xdr:colOff>114300</xdr:colOff>
      <xdr:row>98</xdr:row>
      <xdr:rowOff>142608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18651"/>
          <a:ext cx="889000" cy="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99702</xdr:rowOff>
    </xdr:from>
    <xdr:to>
      <xdr:col>50</xdr:col>
      <xdr:colOff>165100</xdr:colOff>
      <xdr:row>99</xdr:row>
      <xdr:rowOff>29852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90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20979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9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116477</xdr:rowOff>
    </xdr:from>
    <xdr:to>
      <xdr:col>45</xdr:col>
      <xdr:colOff>177800</xdr:colOff>
      <xdr:row>98</xdr:row>
      <xdr:rowOff>116551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18577"/>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84141</xdr:rowOff>
    </xdr:from>
    <xdr:to>
      <xdr:col>46</xdr:col>
      <xdr:colOff>38100</xdr:colOff>
      <xdr:row>99</xdr:row>
      <xdr:rowOff>14291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5418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95422</xdr:rowOff>
    </xdr:from>
    <xdr:to>
      <xdr:col>41</xdr:col>
      <xdr:colOff>50800</xdr:colOff>
      <xdr:row>98</xdr:row>
      <xdr:rowOff>116477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97522"/>
          <a:ext cx="8890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103121</xdr:rowOff>
    </xdr:from>
    <xdr:to>
      <xdr:col>41</xdr:col>
      <xdr:colOff>101600</xdr:colOff>
      <xdr:row>99</xdr:row>
      <xdr:rowOff>33271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90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109158</xdr:rowOff>
    </xdr:from>
    <xdr:to>
      <xdr:col>36</xdr:col>
      <xdr:colOff>165100</xdr:colOff>
      <xdr:row>99</xdr:row>
      <xdr:rowOff>39308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91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30435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70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166739</xdr:rowOff>
    </xdr:from>
    <xdr:to>
      <xdr:col>55</xdr:col>
      <xdr:colOff>50800</xdr:colOff>
      <xdr:row>98</xdr:row>
      <xdr:rowOff>96889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18166</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91808</xdr:rowOff>
    </xdr:from>
    <xdr:to>
      <xdr:col>50</xdr:col>
      <xdr:colOff>165100</xdr:colOff>
      <xdr:row>99</xdr:row>
      <xdr:rowOff>21958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38485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65751</xdr:rowOff>
    </xdr:from>
    <xdr:to>
      <xdr:col>46</xdr:col>
      <xdr:colOff>38100</xdr:colOff>
      <xdr:row>98</xdr:row>
      <xdr:rowOff>167351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65677</xdr:rowOff>
    </xdr:from>
    <xdr:to>
      <xdr:col>41</xdr:col>
      <xdr:colOff>101600</xdr:colOff>
      <xdr:row>98</xdr:row>
      <xdr:rowOff>167277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12354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44622</xdr:rowOff>
    </xdr:from>
    <xdr:to>
      <xdr:col>36</xdr:col>
      <xdr:colOff>165100</xdr:colOff>
      <xdr:row>98</xdr:row>
      <xdr:rowOff>146222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162749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18645</xdr:rowOff>
    </xdr:from>
    <xdr:to>
      <xdr:col>85</xdr:col>
      <xdr:colOff>127000</xdr:colOff>
      <xdr:row>39</xdr:row>
      <xdr:rowOff>25354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05195"/>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25354</xdr:rowOff>
    </xdr:from>
    <xdr:to>
      <xdr:col>81</xdr:col>
      <xdr:colOff>50800</xdr:colOff>
      <xdr:row>39</xdr:row>
      <xdr:rowOff>35188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1904"/>
          <a:ext cx="889000" cy="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113574</xdr:rowOff>
    </xdr:from>
    <xdr:to>
      <xdr:col>81</xdr:col>
      <xdr:colOff>101600</xdr:colOff>
      <xdr:row>39</xdr:row>
      <xdr:rowOff>43724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60251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35188</xdr:rowOff>
    </xdr:from>
    <xdr:to>
      <xdr:col>76</xdr:col>
      <xdr:colOff>114300</xdr:colOff>
      <xdr:row>39</xdr:row>
      <xdr:rowOff>41120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1738"/>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129850</xdr:rowOff>
    </xdr:from>
    <xdr:to>
      <xdr:col>76</xdr:col>
      <xdr:colOff>165100</xdr:colOff>
      <xdr:row>39</xdr:row>
      <xdr:rowOff>60000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76527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2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38205</xdr:rowOff>
    </xdr:from>
    <xdr:to>
      <xdr:col>71</xdr:col>
      <xdr:colOff>177800</xdr:colOff>
      <xdr:row>39</xdr:row>
      <xdr:rowOff>41120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4755"/>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146751</xdr:rowOff>
    </xdr:from>
    <xdr:to>
      <xdr:col>72</xdr:col>
      <xdr:colOff>38100</xdr:colOff>
      <xdr:row>39</xdr:row>
      <xdr:rowOff>76901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93428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3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143303</xdr:rowOff>
    </xdr:from>
    <xdr:to>
      <xdr:col>67</xdr:col>
      <xdr:colOff>101600</xdr:colOff>
      <xdr:row>39</xdr:row>
      <xdr:rowOff>73453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89980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139295</xdr:rowOff>
    </xdr:from>
    <xdr:to>
      <xdr:col>85</xdr:col>
      <xdr:colOff>177800</xdr:colOff>
      <xdr:row>39</xdr:row>
      <xdr:rowOff>69445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146004</xdr:rowOff>
    </xdr:from>
    <xdr:to>
      <xdr:col>81</xdr:col>
      <xdr:colOff>101600</xdr:colOff>
      <xdr:row>39</xdr:row>
      <xdr:rowOff>76154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67281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155838</xdr:rowOff>
    </xdr:from>
    <xdr:to>
      <xdr:col>76</xdr:col>
      <xdr:colOff>165100</xdr:colOff>
      <xdr:row>39</xdr:row>
      <xdr:rowOff>85988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77115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161770</xdr:rowOff>
    </xdr:from>
    <xdr:to>
      <xdr:col>72</xdr:col>
      <xdr:colOff>38100</xdr:colOff>
      <xdr:row>39</xdr:row>
      <xdr:rowOff>91920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83047</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69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158855</xdr:rowOff>
    </xdr:from>
    <xdr:to>
      <xdr:col>67</xdr:col>
      <xdr:colOff>101600</xdr:colOff>
      <xdr:row>39</xdr:row>
      <xdr:rowOff>89005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80132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16594</xdr:rowOff>
    </xdr:from>
    <xdr:to>
      <xdr:col>85</xdr:col>
      <xdr:colOff>127000</xdr:colOff>
      <xdr:row>75</xdr:row>
      <xdr:rowOff>27035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875344"/>
          <a:ext cx="8382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27035</xdr:rowOff>
    </xdr:from>
    <xdr:to>
      <xdr:col>81</xdr:col>
      <xdr:colOff>50800</xdr:colOff>
      <xdr:row>75</xdr:row>
      <xdr:rowOff>45974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885785"/>
          <a:ext cx="889000" cy="1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145187</xdr:rowOff>
    </xdr:from>
    <xdr:to>
      <xdr:col>81</xdr:col>
      <xdr:colOff>101600</xdr:colOff>
      <xdr:row>76</xdr:row>
      <xdr:rowOff>75338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03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66463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9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42722</xdr:rowOff>
    </xdr:from>
    <xdr:to>
      <xdr:col>76</xdr:col>
      <xdr:colOff>114300</xdr:colOff>
      <xdr:row>75</xdr:row>
      <xdr:rowOff>45974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901472"/>
          <a:ext cx="8890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166115</xdr:rowOff>
    </xdr:from>
    <xdr:to>
      <xdr:col>76</xdr:col>
      <xdr:colOff>165100</xdr:colOff>
      <xdr:row>76</xdr:row>
      <xdr:rowOff>96265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0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87392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1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42722</xdr:rowOff>
    </xdr:from>
    <xdr:to>
      <xdr:col>71</xdr:col>
      <xdr:colOff>177800</xdr:colOff>
      <xdr:row>75</xdr:row>
      <xdr:rowOff>72068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901472"/>
          <a:ext cx="889000" cy="2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156721</xdr:rowOff>
    </xdr:from>
    <xdr:to>
      <xdr:col>72</xdr:col>
      <xdr:colOff>38100</xdr:colOff>
      <xdr:row>76</xdr:row>
      <xdr:rowOff>86871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01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77998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1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142718</xdr:rowOff>
    </xdr:from>
    <xdr:to>
      <xdr:col>67</xdr:col>
      <xdr:colOff>101600</xdr:colOff>
      <xdr:row>76</xdr:row>
      <xdr:rowOff>72868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00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63995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137244</xdr:rowOff>
    </xdr:from>
    <xdr:to>
      <xdr:col>85</xdr:col>
      <xdr:colOff>177800</xdr:colOff>
      <xdr:row>75</xdr:row>
      <xdr:rowOff>67394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82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160121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67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147685</xdr:rowOff>
    </xdr:from>
    <xdr:to>
      <xdr:col>81</xdr:col>
      <xdr:colOff>101600</xdr:colOff>
      <xdr:row>75</xdr:row>
      <xdr:rowOff>77835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8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94362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166624</xdr:rowOff>
    </xdr:from>
    <xdr:to>
      <xdr:col>76</xdr:col>
      <xdr:colOff>165100</xdr:colOff>
      <xdr:row>75</xdr:row>
      <xdr:rowOff>96774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163372</xdr:rowOff>
    </xdr:from>
    <xdr:to>
      <xdr:col>72</xdr:col>
      <xdr:colOff>38100</xdr:colOff>
      <xdr:row>75</xdr:row>
      <xdr:rowOff>93522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110049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21268</xdr:rowOff>
    </xdr:from>
    <xdr:to>
      <xdr:col>67</xdr:col>
      <xdr:colOff>101600</xdr:colOff>
      <xdr:row>75</xdr:row>
      <xdr:rowOff>122868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139395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92677</xdr:rowOff>
    </xdr:from>
    <xdr:to>
      <xdr:col>85</xdr:col>
      <xdr:colOff>127000</xdr:colOff>
      <xdr:row>98</xdr:row>
      <xdr:rowOff>135999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23327"/>
          <a:ext cx="838200" cy="2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135999</xdr:rowOff>
    </xdr:from>
    <xdr:to>
      <xdr:col>81</xdr:col>
      <xdr:colOff>50800</xdr:colOff>
      <xdr:row>99</xdr:row>
      <xdr:rowOff>1188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8099"/>
          <a:ext cx="8890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130208</xdr:rowOff>
    </xdr:from>
    <xdr:to>
      <xdr:col>81</xdr:col>
      <xdr:colOff>101600</xdr:colOff>
      <xdr:row>99</xdr:row>
      <xdr:rowOff>60358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51485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1188</xdr:rowOff>
    </xdr:from>
    <xdr:to>
      <xdr:col>76</xdr:col>
      <xdr:colOff>114300</xdr:colOff>
      <xdr:row>99</xdr:row>
      <xdr:rowOff>5018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74738"/>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136661</xdr:rowOff>
    </xdr:from>
    <xdr:to>
      <xdr:col>76</xdr:col>
      <xdr:colOff>165100</xdr:colOff>
      <xdr:row>99</xdr:row>
      <xdr:rowOff>66811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57938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5018</xdr:rowOff>
    </xdr:from>
    <xdr:to>
      <xdr:col>71</xdr:col>
      <xdr:colOff>177800</xdr:colOff>
      <xdr:row>99</xdr:row>
      <xdr:rowOff>19025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78568"/>
          <a:ext cx="889000" cy="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140551</xdr:rowOff>
    </xdr:from>
    <xdr:to>
      <xdr:col>72</xdr:col>
      <xdr:colOff>38100</xdr:colOff>
      <xdr:row>99</xdr:row>
      <xdr:rowOff>70701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4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61828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144067</xdr:rowOff>
    </xdr:from>
    <xdr:to>
      <xdr:col>67</xdr:col>
      <xdr:colOff>101600</xdr:colOff>
      <xdr:row>99</xdr:row>
      <xdr:rowOff>74217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4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65344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41877</xdr:rowOff>
    </xdr:from>
    <xdr:to>
      <xdr:col>85</xdr:col>
      <xdr:colOff>177800</xdr:colOff>
      <xdr:row>97</xdr:row>
      <xdr:rowOff>143477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64754</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2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85199</xdr:rowOff>
    </xdr:from>
    <xdr:to>
      <xdr:col>81</xdr:col>
      <xdr:colOff>101600</xdr:colOff>
      <xdr:row>99</xdr:row>
      <xdr:rowOff>15349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31876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121838</xdr:rowOff>
    </xdr:from>
    <xdr:to>
      <xdr:col>76</xdr:col>
      <xdr:colOff>165100</xdr:colOff>
      <xdr:row>99</xdr:row>
      <xdr:rowOff>51988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68515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9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125668</xdr:rowOff>
    </xdr:from>
    <xdr:to>
      <xdr:col>72</xdr:col>
      <xdr:colOff>38100</xdr:colOff>
      <xdr:row>99</xdr:row>
      <xdr:rowOff>55818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72345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139675</xdr:rowOff>
    </xdr:from>
    <xdr:to>
      <xdr:col>67</xdr:col>
      <xdr:colOff>101600</xdr:colOff>
      <xdr:row>99</xdr:row>
      <xdr:rowOff>69825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86352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111858</xdr:rowOff>
    </xdr:from>
    <xdr:to>
      <xdr:col>112</xdr:col>
      <xdr:colOff>38100</xdr:colOff>
      <xdr:row>39</xdr:row>
      <xdr:rowOff>42008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2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58535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0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140825</xdr:rowOff>
    </xdr:from>
    <xdr:to>
      <xdr:col>107</xdr:col>
      <xdr:colOff>101600</xdr:colOff>
      <xdr:row>39</xdr:row>
      <xdr:rowOff>70975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87502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148368</xdr:rowOff>
    </xdr:from>
    <xdr:to>
      <xdr:col>102</xdr:col>
      <xdr:colOff>165100</xdr:colOff>
      <xdr:row>39</xdr:row>
      <xdr:rowOff>78518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95046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129003</xdr:rowOff>
    </xdr:from>
    <xdr:to>
      <xdr:col>98</xdr:col>
      <xdr:colOff>38100</xdr:colOff>
      <xdr:row>39</xdr:row>
      <xdr:rowOff>59153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75680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42075</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57625"/>
          <a:ext cx="8382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39916</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5546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104242</xdr:rowOff>
    </xdr:from>
    <xdr:to>
      <xdr:col>112</xdr:col>
      <xdr:colOff>38100</xdr:colOff>
      <xdr:row>59</xdr:row>
      <xdr:rowOff>34392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50919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2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39916</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5546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106566</xdr:rowOff>
    </xdr:from>
    <xdr:to>
      <xdr:col>107</xdr:col>
      <xdr:colOff>101600</xdr:colOff>
      <xdr:row>59</xdr:row>
      <xdr:rowOff>36716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53243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2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96076</xdr:rowOff>
    </xdr:from>
    <xdr:to>
      <xdr:col>102</xdr:col>
      <xdr:colOff>165100</xdr:colOff>
      <xdr:row>59</xdr:row>
      <xdr:rowOff>26226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4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42753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1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89268</xdr:rowOff>
    </xdr:from>
    <xdr:to>
      <xdr:col>98</xdr:col>
      <xdr:colOff>38100</xdr:colOff>
      <xdr:row>59</xdr:row>
      <xdr:rowOff>19418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35945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162725</xdr:rowOff>
    </xdr:from>
    <xdr:to>
      <xdr:col>116</xdr:col>
      <xdr:colOff>114300</xdr:colOff>
      <xdr:row>59</xdr:row>
      <xdr:rowOff>92875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160566</xdr:rowOff>
    </xdr:from>
    <xdr:to>
      <xdr:col>107</xdr:col>
      <xdr:colOff>101600</xdr:colOff>
      <xdr:row>59</xdr:row>
      <xdr:rowOff>90716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81843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9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138894</xdr:rowOff>
    </xdr:from>
    <xdr:to>
      <xdr:col>116</xdr:col>
      <xdr:colOff>63500</xdr:colOff>
      <xdr:row>76</xdr:row>
      <xdr:rowOff>157107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69094"/>
          <a:ext cx="8382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157107</xdr:rowOff>
    </xdr:from>
    <xdr:to>
      <xdr:col>111</xdr:col>
      <xdr:colOff>177800</xdr:colOff>
      <xdr:row>77</xdr:row>
      <xdr:rowOff>55564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187307"/>
          <a:ext cx="889000" cy="6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34852</xdr:rowOff>
    </xdr:from>
    <xdr:to>
      <xdr:col>112</xdr:col>
      <xdr:colOff>38100</xdr:colOff>
      <xdr:row>77</xdr:row>
      <xdr:rowOff>136452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127579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3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4466</xdr:rowOff>
    </xdr:from>
    <xdr:to>
      <xdr:col>107</xdr:col>
      <xdr:colOff>50800</xdr:colOff>
      <xdr:row>77</xdr:row>
      <xdr:rowOff>55564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206116"/>
          <a:ext cx="889000" cy="5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36495</xdr:rowOff>
    </xdr:from>
    <xdr:to>
      <xdr:col>107</xdr:col>
      <xdr:colOff>101600</xdr:colOff>
      <xdr:row>77</xdr:row>
      <xdr:rowOff>138095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129222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4466</xdr:rowOff>
    </xdr:from>
    <xdr:to>
      <xdr:col>102</xdr:col>
      <xdr:colOff>114300</xdr:colOff>
      <xdr:row>77</xdr:row>
      <xdr:rowOff>19608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06116"/>
          <a:ext cx="8890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49439</xdr:rowOff>
    </xdr:from>
    <xdr:to>
      <xdr:col>102</xdr:col>
      <xdr:colOff>165100</xdr:colOff>
      <xdr:row>77</xdr:row>
      <xdr:rowOff>151039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142166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38543</xdr:rowOff>
    </xdr:from>
    <xdr:to>
      <xdr:col>98</xdr:col>
      <xdr:colOff>38100</xdr:colOff>
      <xdr:row>77</xdr:row>
      <xdr:rowOff>140143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131270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88094</xdr:rowOff>
    </xdr:from>
    <xdr:to>
      <xdr:col>116</xdr:col>
      <xdr:colOff>114300</xdr:colOff>
      <xdr:row>77</xdr:row>
      <xdr:rowOff>18244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110972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106307</xdr:rowOff>
    </xdr:from>
    <xdr:to>
      <xdr:col>112</xdr:col>
      <xdr:colOff>38100</xdr:colOff>
      <xdr:row>77</xdr:row>
      <xdr:rowOff>36457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52983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9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4764</xdr:rowOff>
    </xdr:from>
    <xdr:to>
      <xdr:col>107</xdr:col>
      <xdr:colOff>101600</xdr:colOff>
      <xdr:row>77</xdr:row>
      <xdr:rowOff>106364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122891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9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125116</xdr:rowOff>
    </xdr:from>
    <xdr:to>
      <xdr:col>102</xdr:col>
      <xdr:colOff>165100</xdr:colOff>
      <xdr:row>77</xdr:row>
      <xdr:rowOff>55266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71793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93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140258</xdr:rowOff>
    </xdr:from>
    <xdr:to>
      <xdr:col>98</xdr:col>
      <xdr:colOff>38100</xdr:colOff>
      <xdr:row>77</xdr:row>
      <xdr:rowOff>70408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86936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9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性質別歳出の住民一人当たりのコストで高いものは，①補助費等，②普通建設事業費，③人件費の順となっている。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①補助費等については，住民一人当たり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224,551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円となっており，類似団体よりも低い状況である。これは，新型コロナウイルス感染症対策に伴う国の特別定額給付金事業により補助費等が増加しているためである。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②普通建設事業費については，住民一人当たり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175,581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円となっており，類似団体と比較しても高い状況である。これは，下場土地区画整理事業や防災行政無線整備事業等を実施しているためである。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③人件費については，住民一人当たり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142,447</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円となっており，類似団体と比較しても高い状況である。これは，会計年度任用職員の制度運用開始に伴う人件費への移行により増加しているためである。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9,005
8,916
144.29
9,684,916
9,308,572
361,586
4,153,086
8,210,920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11684</xdr:rowOff>
    </xdr:from>
    <xdr:to>
      <xdr:col>24</xdr:col>
      <xdr:colOff>63500</xdr:colOff>
      <xdr:row>37</xdr:row>
      <xdr:rowOff>12174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55334"/>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12174</xdr:rowOff>
    </xdr:from>
    <xdr:to>
      <xdr:col>19</xdr:col>
      <xdr:colOff>177800</xdr:colOff>
      <xdr:row>37</xdr:row>
      <xdr:rowOff>38789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55824"/>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79103</xdr:rowOff>
    </xdr:from>
    <xdr:to>
      <xdr:col>20</xdr:col>
      <xdr:colOff>38100</xdr:colOff>
      <xdr:row>39</xdr:row>
      <xdr:rowOff>9253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5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68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38789</xdr:rowOff>
    </xdr:from>
    <xdr:to>
      <xdr:col>15</xdr:col>
      <xdr:colOff>50800</xdr:colOff>
      <xdr:row>37</xdr:row>
      <xdr:rowOff>147864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82439"/>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105882</xdr:rowOff>
    </xdr:from>
    <xdr:to>
      <xdr:col>15</xdr:col>
      <xdr:colOff>101600</xdr:colOff>
      <xdr:row>39</xdr:row>
      <xdr:rowOff>36032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27159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135128</xdr:rowOff>
    </xdr:from>
    <xdr:to>
      <xdr:col>10</xdr:col>
      <xdr:colOff>114300</xdr:colOff>
      <xdr:row>37</xdr:row>
      <xdr:rowOff>147864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78778"/>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120904</xdr:rowOff>
    </xdr:from>
    <xdr:to>
      <xdr:col>10</xdr:col>
      <xdr:colOff>165100</xdr:colOff>
      <xdr:row>39</xdr:row>
      <xdr:rowOff>51054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42181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117639</xdr:rowOff>
    </xdr:from>
    <xdr:to>
      <xdr:col>6</xdr:col>
      <xdr:colOff>38100</xdr:colOff>
      <xdr:row>39</xdr:row>
      <xdr:rowOff>47789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63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38916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7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132334</xdr:rowOff>
    </xdr:from>
    <xdr:to>
      <xdr:col>24</xdr:col>
      <xdr:colOff>114300</xdr:colOff>
      <xdr:row>37</xdr:row>
      <xdr:rowOff>62484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110761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132824</xdr:rowOff>
    </xdr:from>
    <xdr:to>
      <xdr:col>20</xdr:col>
      <xdr:colOff>38100</xdr:colOff>
      <xdr:row>37</xdr:row>
      <xdr:rowOff>62974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79501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8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159439</xdr:rowOff>
    </xdr:from>
    <xdr:to>
      <xdr:col>15</xdr:col>
      <xdr:colOff>101600</xdr:colOff>
      <xdr:row>37</xdr:row>
      <xdr:rowOff>89589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106116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0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97064</xdr:rowOff>
    </xdr:from>
    <xdr:to>
      <xdr:col>10</xdr:col>
      <xdr:colOff>165100</xdr:colOff>
      <xdr:row>38</xdr:row>
      <xdr:rowOff>27214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43741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84328</xdr:rowOff>
    </xdr:from>
    <xdr:to>
      <xdr:col>6</xdr:col>
      <xdr:colOff>38100</xdr:colOff>
      <xdr:row>38</xdr:row>
      <xdr:rowOff>14478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31005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0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129932</xdr:rowOff>
    </xdr:from>
    <xdr:to>
      <xdr:col>24</xdr:col>
      <xdr:colOff>63500</xdr:colOff>
      <xdr:row>58</xdr:row>
      <xdr:rowOff>149080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02582"/>
          <a:ext cx="838200" cy="19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149080</xdr:rowOff>
    </xdr:from>
    <xdr:to>
      <xdr:col>19</xdr:col>
      <xdr:colOff>177800</xdr:colOff>
      <xdr:row>58</xdr:row>
      <xdr:rowOff>157221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93180"/>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98653</xdr:rowOff>
    </xdr:from>
    <xdr:to>
      <xdr:col>20</xdr:col>
      <xdr:colOff>38100</xdr:colOff>
      <xdr:row>59</xdr:row>
      <xdr:rowOff>28803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4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19930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3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157221</xdr:rowOff>
    </xdr:from>
    <xdr:to>
      <xdr:col>15</xdr:col>
      <xdr:colOff>50800</xdr:colOff>
      <xdr:row>58</xdr:row>
      <xdr:rowOff>163053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01321"/>
          <a:ext cx="8890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103142</xdr:rowOff>
    </xdr:from>
    <xdr:to>
      <xdr:col>15</xdr:col>
      <xdr:colOff>101600</xdr:colOff>
      <xdr:row>59</xdr:row>
      <xdr:rowOff>33292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4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49819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8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163053</xdr:rowOff>
    </xdr:from>
    <xdr:to>
      <xdr:col>10</xdr:col>
      <xdr:colOff>114300</xdr:colOff>
      <xdr:row>58</xdr:row>
      <xdr:rowOff>165109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107153"/>
          <a:ext cx="889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115219</xdr:rowOff>
    </xdr:from>
    <xdr:to>
      <xdr:col>10</xdr:col>
      <xdr:colOff>165100</xdr:colOff>
      <xdr:row>59</xdr:row>
      <xdr:rowOff>45369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5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36496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15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116773</xdr:rowOff>
    </xdr:from>
    <xdr:to>
      <xdr:col>6</xdr:col>
      <xdr:colOff>38100</xdr:colOff>
      <xdr:row>59</xdr:row>
      <xdr:rowOff>46923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38050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1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79132</xdr:rowOff>
    </xdr:from>
    <xdr:to>
      <xdr:col>24</xdr:col>
      <xdr:colOff>114300</xdr:colOff>
      <xdr:row>58</xdr:row>
      <xdr:rowOff>9282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102009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0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98280</xdr:rowOff>
    </xdr:from>
    <xdr:to>
      <xdr:col>20</xdr:col>
      <xdr:colOff>38100</xdr:colOff>
      <xdr:row>59</xdr:row>
      <xdr:rowOff>28430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44957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81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106421</xdr:rowOff>
    </xdr:from>
    <xdr:to>
      <xdr:col>15</xdr:col>
      <xdr:colOff>101600</xdr:colOff>
      <xdr:row>59</xdr:row>
      <xdr:rowOff>36571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27698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4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112253</xdr:rowOff>
    </xdr:from>
    <xdr:to>
      <xdr:col>10</xdr:col>
      <xdr:colOff>165100</xdr:colOff>
      <xdr:row>59</xdr:row>
      <xdr:rowOff>42403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58930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83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114309</xdr:rowOff>
    </xdr:from>
    <xdr:to>
      <xdr:col>6</xdr:col>
      <xdr:colOff>38100</xdr:colOff>
      <xdr:row>59</xdr:row>
      <xdr:rowOff>44459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60986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83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15353</xdr:rowOff>
    </xdr:from>
    <xdr:to>
      <xdr:col>24</xdr:col>
      <xdr:colOff>63500</xdr:colOff>
      <xdr:row>74</xdr:row>
      <xdr:rowOff>26812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02653"/>
          <a:ext cx="838200" cy="1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26812</xdr:rowOff>
    </xdr:from>
    <xdr:to>
      <xdr:col>19</xdr:col>
      <xdr:colOff>177800</xdr:colOff>
      <xdr:row>74</xdr:row>
      <xdr:rowOff>99975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14112"/>
          <a:ext cx="889000" cy="7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29029</xdr:rowOff>
    </xdr:from>
    <xdr:to>
      <xdr:col>20</xdr:col>
      <xdr:colOff>38100</xdr:colOff>
      <xdr:row>76</xdr:row>
      <xdr:rowOff>130629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121756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20520</xdr:rowOff>
    </xdr:from>
    <xdr:to>
      <xdr:col>15</xdr:col>
      <xdr:colOff>50800</xdr:colOff>
      <xdr:row>74</xdr:row>
      <xdr:rowOff>99975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707820"/>
          <a:ext cx="889000" cy="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54919</xdr:rowOff>
    </xdr:from>
    <xdr:to>
      <xdr:col>15</xdr:col>
      <xdr:colOff>101600</xdr:colOff>
      <xdr:row>76</xdr:row>
      <xdr:rowOff>156519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147646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20520</xdr:rowOff>
    </xdr:from>
    <xdr:to>
      <xdr:col>10</xdr:col>
      <xdr:colOff>114300</xdr:colOff>
      <xdr:row>74</xdr:row>
      <xdr:rowOff>27383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07820"/>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49729</xdr:rowOff>
    </xdr:from>
    <xdr:to>
      <xdr:col>10</xdr:col>
      <xdr:colOff>165100</xdr:colOff>
      <xdr:row>76</xdr:row>
      <xdr:rowOff>151329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142456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63086</xdr:rowOff>
    </xdr:from>
    <xdr:to>
      <xdr:col>6</xdr:col>
      <xdr:colOff>38100</xdr:colOff>
      <xdr:row>76</xdr:row>
      <xdr:rowOff>164686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155813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136003</xdr:rowOff>
    </xdr:from>
    <xdr:to>
      <xdr:col>24</xdr:col>
      <xdr:colOff>114300</xdr:colOff>
      <xdr:row>74</xdr:row>
      <xdr:rowOff>66153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158880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0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147462</xdr:rowOff>
    </xdr:from>
    <xdr:to>
      <xdr:col>20</xdr:col>
      <xdr:colOff>38100</xdr:colOff>
      <xdr:row>74</xdr:row>
      <xdr:rowOff>77612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94139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3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49175</xdr:rowOff>
    </xdr:from>
    <xdr:to>
      <xdr:col>15</xdr:col>
      <xdr:colOff>101600</xdr:colOff>
      <xdr:row>74</xdr:row>
      <xdr:rowOff>150775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167302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1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141170</xdr:rowOff>
    </xdr:from>
    <xdr:to>
      <xdr:col>10</xdr:col>
      <xdr:colOff>165100</xdr:colOff>
      <xdr:row>74</xdr:row>
      <xdr:rowOff>71320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87847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3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148033</xdr:rowOff>
    </xdr:from>
    <xdr:to>
      <xdr:col>6</xdr:col>
      <xdr:colOff>38100</xdr:colOff>
      <xdr:row>74</xdr:row>
      <xdr:rowOff>78183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94710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3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94534</xdr:rowOff>
    </xdr:from>
    <xdr:to>
      <xdr:col>24</xdr:col>
      <xdr:colOff>63500</xdr:colOff>
      <xdr:row>96</xdr:row>
      <xdr:rowOff>118526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53734"/>
          <a:ext cx="838200" cy="2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118526</xdr:rowOff>
    </xdr:from>
    <xdr:to>
      <xdr:col>19</xdr:col>
      <xdr:colOff>177800</xdr:colOff>
      <xdr:row>96</xdr:row>
      <xdr:rowOff>119611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77726"/>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36590</xdr:rowOff>
    </xdr:from>
    <xdr:to>
      <xdr:col>20</xdr:col>
      <xdr:colOff>38100</xdr:colOff>
      <xdr:row>96</xdr:row>
      <xdr:rowOff>138190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154717</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111948</xdr:rowOff>
    </xdr:from>
    <xdr:to>
      <xdr:col>15</xdr:col>
      <xdr:colOff>50800</xdr:colOff>
      <xdr:row>96</xdr:row>
      <xdr:rowOff>119611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571148"/>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49952</xdr:rowOff>
    </xdr:from>
    <xdr:to>
      <xdr:col>15</xdr:col>
      <xdr:colOff>101600</xdr:colOff>
      <xdr:row>96</xdr:row>
      <xdr:rowOff>151552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0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168079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74098</xdr:rowOff>
    </xdr:from>
    <xdr:to>
      <xdr:col>10</xdr:col>
      <xdr:colOff>114300</xdr:colOff>
      <xdr:row>96</xdr:row>
      <xdr:rowOff>111948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33298"/>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51043</xdr:rowOff>
    </xdr:from>
    <xdr:to>
      <xdr:col>10</xdr:col>
      <xdr:colOff>165100</xdr:colOff>
      <xdr:row>96</xdr:row>
      <xdr:rowOff>152643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1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169170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8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45661</xdr:rowOff>
    </xdr:from>
    <xdr:to>
      <xdr:col>6</xdr:col>
      <xdr:colOff>38100</xdr:colOff>
      <xdr:row>96</xdr:row>
      <xdr:rowOff>147261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0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138388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43734</xdr:rowOff>
    </xdr:from>
    <xdr:to>
      <xdr:col>24</xdr:col>
      <xdr:colOff>114300</xdr:colOff>
      <xdr:row>96</xdr:row>
      <xdr:rowOff>145334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22161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67726</xdr:rowOff>
    </xdr:from>
    <xdr:to>
      <xdr:col>20</xdr:col>
      <xdr:colOff>38100</xdr:colOff>
      <xdr:row>96</xdr:row>
      <xdr:rowOff>169326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160453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1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68811</xdr:rowOff>
    </xdr:from>
    <xdr:to>
      <xdr:col>15</xdr:col>
      <xdr:colOff>101600</xdr:colOff>
      <xdr:row>96</xdr:row>
      <xdr:rowOff>170411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161538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61148</xdr:rowOff>
    </xdr:from>
    <xdr:to>
      <xdr:col>10</xdr:col>
      <xdr:colOff>165100</xdr:colOff>
      <xdr:row>96</xdr:row>
      <xdr:rowOff>162748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153875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23298</xdr:rowOff>
    </xdr:from>
    <xdr:to>
      <xdr:col>6</xdr:col>
      <xdr:colOff>38100</xdr:colOff>
      <xdr:row>96</xdr:row>
      <xdr:rowOff>124898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141425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100787</xdr:rowOff>
    </xdr:from>
    <xdr:to>
      <xdr:col>50</xdr:col>
      <xdr:colOff>165100</xdr:colOff>
      <xdr:row>37</xdr:row>
      <xdr:rowOff>30937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47464</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107645</xdr:rowOff>
    </xdr:from>
    <xdr:to>
      <xdr:col>46</xdr:col>
      <xdr:colOff>38100</xdr:colOff>
      <xdr:row>37</xdr:row>
      <xdr:rowOff>37795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54322</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xdr:rowOff>
    </xdr:from>
    <xdr:to>
      <xdr:col>41</xdr:col>
      <xdr:colOff>101600</xdr:colOff>
      <xdr:row>37</xdr:row>
      <xdr:rowOff>112776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129303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12260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139911</xdr:rowOff>
    </xdr:from>
    <xdr:to>
      <xdr:col>55</xdr:col>
      <xdr:colOff>0</xdr:colOff>
      <xdr:row>58</xdr:row>
      <xdr:rowOff>148626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84011"/>
          <a:ext cx="8382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148626</xdr:rowOff>
    </xdr:from>
    <xdr:to>
      <xdr:col>50</xdr:col>
      <xdr:colOff>114300</xdr:colOff>
      <xdr:row>58</xdr:row>
      <xdr:rowOff>157649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92726"/>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116809</xdr:rowOff>
    </xdr:from>
    <xdr:to>
      <xdr:col>50</xdr:col>
      <xdr:colOff>165100</xdr:colOff>
      <xdr:row>59</xdr:row>
      <xdr:rowOff>46959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6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38086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5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140857</xdr:rowOff>
    </xdr:from>
    <xdr:to>
      <xdr:col>45</xdr:col>
      <xdr:colOff>177800</xdr:colOff>
      <xdr:row>58</xdr:row>
      <xdr:rowOff>157649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84957"/>
          <a:ext cx="889000" cy="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116505</xdr:rowOff>
    </xdr:from>
    <xdr:to>
      <xdr:col>46</xdr:col>
      <xdr:colOff>38100</xdr:colOff>
      <xdr:row>59</xdr:row>
      <xdr:rowOff>46655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6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37782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140857</xdr:rowOff>
    </xdr:from>
    <xdr:to>
      <xdr:col>41</xdr:col>
      <xdr:colOff>50800</xdr:colOff>
      <xdr:row>58</xdr:row>
      <xdr:rowOff>160712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84957"/>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121403</xdr:rowOff>
    </xdr:from>
    <xdr:to>
      <xdr:col>41</xdr:col>
      <xdr:colOff>101600</xdr:colOff>
      <xdr:row>59</xdr:row>
      <xdr:rowOff>51553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6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42680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5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121873</xdr:rowOff>
    </xdr:from>
    <xdr:to>
      <xdr:col>36</xdr:col>
      <xdr:colOff>165100</xdr:colOff>
      <xdr:row>59</xdr:row>
      <xdr:rowOff>52023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6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43150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5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89111</xdr:rowOff>
    </xdr:from>
    <xdr:to>
      <xdr:col>55</xdr:col>
      <xdr:colOff>50800</xdr:colOff>
      <xdr:row>59</xdr:row>
      <xdr:rowOff>19261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48488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97826</xdr:rowOff>
    </xdr:from>
    <xdr:to>
      <xdr:col>50</xdr:col>
      <xdr:colOff>165100</xdr:colOff>
      <xdr:row>59</xdr:row>
      <xdr:rowOff>27976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44503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1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106849</xdr:rowOff>
    </xdr:from>
    <xdr:to>
      <xdr:col>46</xdr:col>
      <xdr:colOff>38100</xdr:colOff>
      <xdr:row>59</xdr:row>
      <xdr:rowOff>36999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53526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2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90057</xdr:rowOff>
    </xdr:from>
    <xdr:to>
      <xdr:col>41</xdr:col>
      <xdr:colOff>101600</xdr:colOff>
      <xdr:row>59</xdr:row>
      <xdr:rowOff>20207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8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109912</xdr:rowOff>
    </xdr:from>
    <xdr:to>
      <xdr:col>36</xdr:col>
      <xdr:colOff>165100</xdr:colOff>
      <xdr:row>59</xdr:row>
      <xdr:rowOff>40062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5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56589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2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38289</xdr:rowOff>
    </xdr:from>
    <xdr:to>
      <xdr:col>55</xdr:col>
      <xdr:colOff>0</xdr:colOff>
      <xdr:row>77</xdr:row>
      <xdr:rowOff>159007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39939"/>
          <a:ext cx="838200" cy="1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159007</xdr:rowOff>
    </xdr:from>
    <xdr:to>
      <xdr:col>50</xdr:col>
      <xdr:colOff>114300</xdr:colOff>
      <xdr:row>78</xdr:row>
      <xdr:rowOff>4580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60657"/>
          <a:ext cx="889000" cy="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170912</xdr:rowOff>
    </xdr:from>
    <xdr:to>
      <xdr:col>50</xdr:col>
      <xdr:colOff>165100</xdr:colOff>
      <xdr:row>78</xdr:row>
      <xdr:rowOff>101062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92189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4580</xdr:rowOff>
    </xdr:from>
    <xdr:to>
      <xdr:col>45</xdr:col>
      <xdr:colOff>177800</xdr:colOff>
      <xdr:row>78</xdr:row>
      <xdr:rowOff>57866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377680"/>
          <a:ext cx="889000" cy="5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9959</xdr:rowOff>
    </xdr:from>
    <xdr:to>
      <xdr:col>46</xdr:col>
      <xdr:colOff>38100</xdr:colOff>
      <xdr:row>78</xdr:row>
      <xdr:rowOff>111559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8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102686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34722</xdr:rowOff>
    </xdr:from>
    <xdr:to>
      <xdr:col>41</xdr:col>
      <xdr:colOff>50800</xdr:colOff>
      <xdr:row>78</xdr:row>
      <xdr:rowOff>57866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07822"/>
          <a:ext cx="889000" cy="2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3325</xdr:rowOff>
    </xdr:from>
    <xdr:to>
      <xdr:col>41</xdr:col>
      <xdr:colOff>101600</xdr:colOff>
      <xdr:row>78</xdr:row>
      <xdr:rowOff>104925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121452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5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10852</xdr:rowOff>
    </xdr:from>
    <xdr:to>
      <xdr:col>36</xdr:col>
      <xdr:colOff>165100</xdr:colOff>
      <xdr:row>78</xdr:row>
      <xdr:rowOff>112452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8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103579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158939</xdr:rowOff>
    </xdr:from>
    <xdr:to>
      <xdr:col>55</xdr:col>
      <xdr:colOff>50800</xdr:colOff>
      <xdr:row>77</xdr:row>
      <xdr:rowOff>89089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10366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4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108207</xdr:rowOff>
    </xdr:from>
    <xdr:to>
      <xdr:col>50</xdr:col>
      <xdr:colOff>165100</xdr:colOff>
      <xdr:row>78</xdr:row>
      <xdr:rowOff>38357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54884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125230</xdr:rowOff>
    </xdr:from>
    <xdr:to>
      <xdr:col>46</xdr:col>
      <xdr:colOff>38100</xdr:colOff>
      <xdr:row>78</xdr:row>
      <xdr:rowOff>55380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71907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7066</xdr:rowOff>
    </xdr:from>
    <xdr:to>
      <xdr:col>41</xdr:col>
      <xdr:colOff>101600</xdr:colOff>
      <xdr:row>78</xdr:row>
      <xdr:rowOff>108666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99793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4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155372</xdr:rowOff>
    </xdr:from>
    <xdr:to>
      <xdr:col>36</xdr:col>
      <xdr:colOff>165100</xdr:colOff>
      <xdr:row>78</xdr:row>
      <xdr:rowOff>85522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102049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62886</xdr:rowOff>
    </xdr:from>
    <xdr:to>
      <xdr:col>55</xdr:col>
      <xdr:colOff>0</xdr:colOff>
      <xdr:row>98</xdr:row>
      <xdr:rowOff>84589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64986"/>
          <a:ext cx="838200" cy="2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46664</xdr:rowOff>
    </xdr:from>
    <xdr:to>
      <xdr:col>50</xdr:col>
      <xdr:colOff>114300</xdr:colOff>
      <xdr:row>98</xdr:row>
      <xdr:rowOff>84589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48764"/>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21614</xdr:rowOff>
    </xdr:from>
    <xdr:to>
      <xdr:col>50</xdr:col>
      <xdr:colOff>165100</xdr:colOff>
      <xdr:row>98</xdr:row>
      <xdr:rowOff>123214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139741</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46281</xdr:rowOff>
    </xdr:from>
    <xdr:to>
      <xdr:col>45</xdr:col>
      <xdr:colOff>177800</xdr:colOff>
      <xdr:row>98</xdr:row>
      <xdr:rowOff>46664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48381"/>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11767</xdr:rowOff>
    </xdr:from>
    <xdr:to>
      <xdr:col>46</xdr:col>
      <xdr:colOff>38100</xdr:colOff>
      <xdr:row>98</xdr:row>
      <xdr:rowOff>113367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1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104494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9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46281</xdr:rowOff>
    </xdr:from>
    <xdr:to>
      <xdr:col>41</xdr:col>
      <xdr:colOff>50800</xdr:colOff>
      <xdr:row>98</xdr:row>
      <xdr:rowOff>56721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48381"/>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31178</xdr:rowOff>
    </xdr:from>
    <xdr:to>
      <xdr:col>41</xdr:col>
      <xdr:colOff>101600</xdr:colOff>
      <xdr:row>98</xdr:row>
      <xdr:rowOff>132778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3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123905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2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33296</xdr:rowOff>
    </xdr:from>
    <xdr:to>
      <xdr:col>36</xdr:col>
      <xdr:colOff>165100</xdr:colOff>
      <xdr:row>98</xdr:row>
      <xdr:rowOff>134896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3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126023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2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12086</xdr:rowOff>
    </xdr:from>
    <xdr:to>
      <xdr:col>55</xdr:col>
      <xdr:colOff>50800</xdr:colOff>
      <xdr:row>98</xdr:row>
      <xdr:rowOff>113686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33789</xdr:rowOff>
    </xdr:from>
    <xdr:to>
      <xdr:col>50</xdr:col>
      <xdr:colOff>165100</xdr:colOff>
      <xdr:row>98</xdr:row>
      <xdr:rowOff>135389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126516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2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167314</xdr:rowOff>
    </xdr:from>
    <xdr:to>
      <xdr:col>46</xdr:col>
      <xdr:colOff>38100</xdr:colOff>
      <xdr:row>98</xdr:row>
      <xdr:rowOff>97464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113991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7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166931</xdr:rowOff>
    </xdr:from>
    <xdr:to>
      <xdr:col>41</xdr:col>
      <xdr:colOff>101600</xdr:colOff>
      <xdr:row>98</xdr:row>
      <xdr:rowOff>97081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113608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7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5921</xdr:rowOff>
    </xdr:from>
    <xdr:to>
      <xdr:col>36</xdr:col>
      <xdr:colOff>165100</xdr:colOff>
      <xdr:row>98</xdr:row>
      <xdr:rowOff>107521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124048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89371</xdr:rowOff>
    </xdr:from>
    <xdr:to>
      <xdr:col>85</xdr:col>
      <xdr:colOff>127000</xdr:colOff>
      <xdr:row>37</xdr:row>
      <xdr:rowOff>128064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261571"/>
          <a:ext cx="838200" cy="21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128064</xdr:rowOff>
    </xdr:from>
    <xdr:to>
      <xdr:col>81</xdr:col>
      <xdr:colOff>50800</xdr:colOff>
      <xdr:row>37</xdr:row>
      <xdr:rowOff>135896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471714"/>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125618</xdr:rowOff>
    </xdr:from>
    <xdr:to>
      <xdr:col>81</xdr:col>
      <xdr:colOff>101600</xdr:colOff>
      <xdr:row>38</xdr:row>
      <xdr:rowOff>55768</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46895</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134150</xdr:rowOff>
    </xdr:from>
    <xdr:to>
      <xdr:col>76</xdr:col>
      <xdr:colOff>114300</xdr:colOff>
      <xdr:row>37</xdr:row>
      <xdr:rowOff>135896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477800"/>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146109</xdr:rowOff>
    </xdr:from>
    <xdr:to>
      <xdr:col>76</xdr:col>
      <xdr:colOff>165100</xdr:colOff>
      <xdr:row>38</xdr:row>
      <xdr:rowOff>76259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8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67387</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134150</xdr:rowOff>
    </xdr:from>
    <xdr:to>
      <xdr:col>71</xdr:col>
      <xdr:colOff>177800</xdr:colOff>
      <xdr:row>37</xdr:row>
      <xdr:rowOff>149160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477800"/>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139178</xdr:rowOff>
    </xdr:from>
    <xdr:to>
      <xdr:col>72</xdr:col>
      <xdr:colOff>38100</xdr:colOff>
      <xdr:row>38</xdr:row>
      <xdr:rowOff>69328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8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60455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143435</xdr:rowOff>
    </xdr:from>
    <xdr:to>
      <xdr:col>67</xdr:col>
      <xdr:colOff>101600</xdr:colOff>
      <xdr:row>38</xdr:row>
      <xdr:rowOff>73585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8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64712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38571</xdr:rowOff>
    </xdr:from>
    <xdr:to>
      <xdr:col>85</xdr:col>
      <xdr:colOff>177800</xdr:colOff>
      <xdr:row>36</xdr:row>
      <xdr:rowOff>140171</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2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61448</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06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77264</xdr:rowOff>
    </xdr:from>
    <xdr:to>
      <xdr:col>81</xdr:col>
      <xdr:colOff>101600</xdr:colOff>
      <xdr:row>38</xdr:row>
      <xdr:rowOff>7414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23941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85096</xdr:rowOff>
    </xdr:from>
    <xdr:to>
      <xdr:col>76</xdr:col>
      <xdr:colOff>165100</xdr:colOff>
      <xdr:row>38</xdr:row>
      <xdr:rowOff>15246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2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31773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0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83350</xdr:rowOff>
    </xdr:from>
    <xdr:to>
      <xdr:col>72</xdr:col>
      <xdr:colOff>38100</xdr:colOff>
      <xdr:row>38</xdr:row>
      <xdr:rowOff>13500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30027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98360</xdr:rowOff>
    </xdr:from>
    <xdr:to>
      <xdr:col>67</xdr:col>
      <xdr:colOff>101600</xdr:colOff>
      <xdr:row>38</xdr:row>
      <xdr:rowOff>28510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45037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1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137902</xdr:rowOff>
    </xdr:from>
    <xdr:to>
      <xdr:col>85</xdr:col>
      <xdr:colOff>127000</xdr:colOff>
      <xdr:row>58</xdr:row>
      <xdr:rowOff>149568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82002"/>
          <a:ext cx="8382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149568</xdr:rowOff>
    </xdr:from>
    <xdr:to>
      <xdr:col>81</xdr:col>
      <xdr:colOff>50800</xdr:colOff>
      <xdr:row>59</xdr:row>
      <xdr:rowOff>5745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93668"/>
          <a:ext cx="889000" cy="2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118641</xdr:rowOff>
    </xdr:from>
    <xdr:to>
      <xdr:col>81</xdr:col>
      <xdr:colOff>101600</xdr:colOff>
      <xdr:row>59</xdr:row>
      <xdr:rowOff>48791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6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39918</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5453</xdr:rowOff>
    </xdr:from>
    <xdr:to>
      <xdr:col>76</xdr:col>
      <xdr:colOff>114300</xdr:colOff>
      <xdr:row>59</xdr:row>
      <xdr:rowOff>5745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121003"/>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118940</xdr:rowOff>
    </xdr:from>
    <xdr:to>
      <xdr:col>76</xdr:col>
      <xdr:colOff>165100</xdr:colOff>
      <xdr:row>59</xdr:row>
      <xdr:rowOff>49090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6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65617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4632</xdr:rowOff>
    </xdr:from>
    <xdr:to>
      <xdr:col>71</xdr:col>
      <xdr:colOff>177800</xdr:colOff>
      <xdr:row>59</xdr:row>
      <xdr:rowOff>5453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120182"/>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125839</xdr:rowOff>
    </xdr:from>
    <xdr:to>
      <xdr:col>72</xdr:col>
      <xdr:colOff>38100</xdr:colOff>
      <xdr:row>59</xdr:row>
      <xdr:rowOff>55989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72516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119335</xdr:rowOff>
    </xdr:from>
    <xdr:to>
      <xdr:col>67</xdr:col>
      <xdr:colOff>101600</xdr:colOff>
      <xdr:row>59</xdr:row>
      <xdr:rowOff>49485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66012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87102</xdr:rowOff>
    </xdr:from>
    <xdr:to>
      <xdr:col>85</xdr:col>
      <xdr:colOff>177800</xdr:colOff>
      <xdr:row>59</xdr:row>
      <xdr:rowOff>17252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46479</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98768</xdr:rowOff>
    </xdr:from>
    <xdr:to>
      <xdr:col>81</xdr:col>
      <xdr:colOff>101600</xdr:colOff>
      <xdr:row>59</xdr:row>
      <xdr:rowOff>28918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45445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126395</xdr:rowOff>
    </xdr:from>
    <xdr:to>
      <xdr:col>76</xdr:col>
      <xdr:colOff>165100</xdr:colOff>
      <xdr:row>59</xdr:row>
      <xdr:rowOff>56545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7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47672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126103</xdr:rowOff>
    </xdr:from>
    <xdr:to>
      <xdr:col>72</xdr:col>
      <xdr:colOff>38100</xdr:colOff>
      <xdr:row>59</xdr:row>
      <xdr:rowOff>56253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47380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125282</xdr:rowOff>
    </xdr:from>
    <xdr:to>
      <xdr:col>67</xdr:col>
      <xdr:colOff>101600</xdr:colOff>
      <xdr:row>59</xdr:row>
      <xdr:rowOff>55432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46559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6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18645</xdr:rowOff>
    </xdr:from>
    <xdr:to>
      <xdr:col>85</xdr:col>
      <xdr:colOff>127000</xdr:colOff>
      <xdr:row>79</xdr:row>
      <xdr:rowOff>25355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63195"/>
          <a:ext cx="8382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25355</xdr:rowOff>
    </xdr:from>
    <xdr:to>
      <xdr:col>81</xdr:col>
      <xdr:colOff>50800</xdr:colOff>
      <xdr:row>79</xdr:row>
      <xdr:rowOff>35189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69905"/>
          <a:ext cx="889000" cy="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113567</xdr:rowOff>
    </xdr:from>
    <xdr:to>
      <xdr:col>81</xdr:col>
      <xdr:colOff>101600</xdr:colOff>
      <xdr:row>79</xdr:row>
      <xdr:rowOff>43717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8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60244</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6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35189</xdr:rowOff>
    </xdr:from>
    <xdr:to>
      <xdr:col>76</xdr:col>
      <xdr:colOff>114300</xdr:colOff>
      <xdr:row>79</xdr:row>
      <xdr:rowOff>41120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79739"/>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129849</xdr:rowOff>
    </xdr:from>
    <xdr:to>
      <xdr:col>76</xdr:col>
      <xdr:colOff>165100</xdr:colOff>
      <xdr:row>79</xdr:row>
      <xdr:rowOff>59999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76526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38205</xdr:rowOff>
    </xdr:from>
    <xdr:to>
      <xdr:col>71</xdr:col>
      <xdr:colOff>177800</xdr:colOff>
      <xdr:row>79</xdr:row>
      <xdr:rowOff>41120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2755"/>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146751</xdr:rowOff>
    </xdr:from>
    <xdr:to>
      <xdr:col>72</xdr:col>
      <xdr:colOff>38100</xdr:colOff>
      <xdr:row>79</xdr:row>
      <xdr:rowOff>76901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1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93428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143303</xdr:rowOff>
    </xdr:from>
    <xdr:to>
      <xdr:col>67</xdr:col>
      <xdr:colOff>101600</xdr:colOff>
      <xdr:row>79</xdr:row>
      <xdr:rowOff>73453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89980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139295</xdr:rowOff>
    </xdr:from>
    <xdr:to>
      <xdr:col>85</xdr:col>
      <xdr:colOff>177800</xdr:colOff>
      <xdr:row>79</xdr:row>
      <xdr:rowOff>69445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146005</xdr:rowOff>
    </xdr:from>
    <xdr:to>
      <xdr:col>81</xdr:col>
      <xdr:colOff>101600</xdr:colOff>
      <xdr:row>79</xdr:row>
      <xdr:rowOff>76155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67282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155839</xdr:rowOff>
    </xdr:from>
    <xdr:to>
      <xdr:col>76</xdr:col>
      <xdr:colOff>165100</xdr:colOff>
      <xdr:row>79</xdr:row>
      <xdr:rowOff>85989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77116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2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161770</xdr:rowOff>
    </xdr:from>
    <xdr:to>
      <xdr:col>72</xdr:col>
      <xdr:colOff>38100</xdr:colOff>
      <xdr:row>79</xdr:row>
      <xdr:rowOff>91920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83047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2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158855</xdr:rowOff>
    </xdr:from>
    <xdr:to>
      <xdr:col>67</xdr:col>
      <xdr:colOff>101600</xdr:colOff>
      <xdr:row>79</xdr:row>
      <xdr:rowOff>89005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80132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2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16593</xdr:rowOff>
    </xdr:from>
    <xdr:to>
      <xdr:col>85</xdr:col>
      <xdr:colOff>127000</xdr:colOff>
      <xdr:row>95</xdr:row>
      <xdr:rowOff>27034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304343"/>
          <a:ext cx="838200" cy="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27034</xdr:rowOff>
    </xdr:from>
    <xdr:to>
      <xdr:col>81</xdr:col>
      <xdr:colOff>50800</xdr:colOff>
      <xdr:row>95</xdr:row>
      <xdr:rowOff>45974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314784"/>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145182</xdr:rowOff>
    </xdr:from>
    <xdr:to>
      <xdr:col>81</xdr:col>
      <xdr:colOff>101600</xdr:colOff>
      <xdr:row>96</xdr:row>
      <xdr:rowOff>75332</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4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66459</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5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42721</xdr:rowOff>
    </xdr:from>
    <xdr:to>
      <xdr:col>76</xdr:col>
      <xdr:colOff>114300</xdr:colOff>
      <xdr:row>95</xdr:row>
      <xdr:rowOff>45974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330471"/>
          <a:ext cx="8890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166105</xdr:rowOff>
    </xdr:from>
    <xdr:to>
      <xdr:col>76</xdr:col>
      <xdr:colOff>165100</xdr:colOff>
      <xdr:row>96</xdr:row>
      <xdr:rowOff>96255</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45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87382</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54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42721</xdr:rowOff>
    </xdr:from>
    <xdr:to>
      <xdr:col>71</xdr:col>
      <xdr:colOff>177800</xdr:colOff>
      <xdr:row>95</xdr:row>
      <xdr:rowOff>72068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330471"/>
          <a:ext cx="889000" cy="2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156714</xdr:rowOff>
    </xdr:from>
    <xdr:to>
      <xdr:col>72</xdr:col>
      <xdr:colOff>38100</xdr:colOff>
      <xdr:row>96</xdr:row>
      <xdr:rowOff>86864</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4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77991</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53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142712</xdr:rowOff>
    </xdr:from>
    <xdr:to>
      <xdr:col>67</xdr:col>
      <xdr:colOff>101600</xdr:colOff>
      <xdr:row>96</xdr:row>
      <xdr:rowOff>72862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43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63989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5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137243</xdr:rowOff>
    </xdr:from>
    <xdr:to>
      <xdr:col>85</xdr:col>
      <xdr:colOff>177800</xdr:colOff>
      <xdr:row>95</xdr:row>
      <xdr:rowOff>67393</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2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160120</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1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147684</xdr:rowOff>
    </xdr:from>
    <xdr:to>
      <xdr:col>81</xdr:col>
      <xdr:colOff>101600</xdr:colOff>
      <xdr:row>95</xdr:row>
      <xdr:rowOff>77834</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26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94361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3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166624</xdr:rowOff>
    </xdr:from>
    <xdr:to>
      <xdr:col>76</xdr:col>
      <xdr:colOff>165100</xdr:colOff>
      <xdr:row>95</xdr:row>
      <xdr:rowOff>96774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2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5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163371</xdr:rowOff>
    </xdr:from>
    <xdr:to>
      <xdr:col>72</xdr:col>
      <xdr:colOff>38100</xdr:colOff>
      <xdr:row>95</xdr:row>
      <xdr:rowOff>93521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2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110048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5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21268</xdr:rowOff>
    </xdr:from>
    <xdr:to>
      <xdr:col>67</xdr:col>
      <xdr:colOff>101600</xdr:colOff>
      <xdr:row>95</xdr:row>
      <xdr:rowOff>122868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3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139395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8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47915</xdr:rowOff>
    </xdr:from>
    <xdr:to>
      <xdr:col>112</xdr:col>
      <xdr:colOff>38100</xdr:colOff>
      <xdr:row>39</xdr:row>
      <xdr:rowOff>149515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73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166042</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509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47915</xdr:rowOff>
    </xdr:from>
    <xdr:to>
      <xdr:col>107</xdr:col>
      <xdr:colOff>101600</xdr:colOff>
      <xdr:row>39</xdr:row>
      <xdr:rowOff>149515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73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166042</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509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47589</xdr:rowOff>
    </xdr:from>
    <xdr:to>
      <xdr:col>102</xdr:col>
      <xdr:colOff>165100</xdr:colOff>
      <xdr:row>39</xdr:row>
      <xdr:rowOff>149189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3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165716</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509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15748</xdr:rowOff>
    </xdr:from>
    <xdr:to>
      <xdr:col>98</xdr:col>
      <xdr:colOff>38100</xdr:colOff>
      <xdr:row>39</xdr:row>
      <xdr:rowOff>117348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133875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77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目的別歳出の住民一人当たりのコストで高いものは，①総務費，②民生費，③公債費の順となっている。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①総務費については，住民一人当たり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286,473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円となっており，類似団体と比較して高い状況である。主な要因は，新型コロナウイルス感染症対策に伴う国の特別定額給付金事業により前年度よりも増加している。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②民生費については，住民一人当たり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221,758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円となっており，類似団体と比較しても高い状況である。主な要因は扶助費で，民生費の約半数を占めている。近年，特に児童福祉，障害者福祉関係の割合が高い。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③公債費については，住民一人当たり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91,541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円となっており，類似団体と比較しても高い状況である。主な要因は，地方債の償還元金が前年度よりも増加したためである。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実質収支額，実質単年度収支は黒字となり，令和２年度の実質収支比率は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8.71%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で適正な規模以上を確保できた。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令和２年度の財政調整基金の残高については，取り崩しを最小限に抑制できたことから，増加となった。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今後，普通交付税の合併算定替措置が終了することや基金残高が少ない状況であることから，歳出全般の見直しを行い，基金に依存しない財政運営を図る必要がある。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令和２年度までの全会計における実質収支は，比率の増減はあるものの黒字となっている。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黒字を維持するため税率の改正等も検討しながら健全な財政運営に努める。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9684916</v>
      </c>
      <c r="BO4" s="464"/>
      <c r="BP4" s="464"/>
      <c r="BQ4" s="464"/>
      <c r="BR4" s="464"/>
      <c r="BS4" s="464"/>
      <c r="BT4" s="464"/>
      <c r="BU4" s="465"/>
      <c r="BV4" s="463">
        <v>7225198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8.6999999999999993</v>
      </c>
      <c r="CU4" s="648"/>
      <c r="CV4" s="648"/>
      <c r="CW4" s="648"/>
      <c r="CX4" s="648"/>
      <c r="CY4" s="648"/>
      <c r="CZ4" s="648"/>
      <c r="DA4" s="649"/>
      <c r="DB4" s="647">
        <v>10.1</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9308572</v>
      </c>
      <c r="BO5" s="469"/>
      <c r="BP5" s="469"/>
      <c r="BQ5" s="469"/>
      <c r="BR5" s="469"/>
      <c r="BS5" s="469"/>
      <c r="BT5" s="469"/>
      <c r="BU5" s="470"/>
      <c r="BV5" s="468">
        <v>6790291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87.8</v>
      </c>
      <c r="CU5" s="439"/>
      <c r="CV5" s="439"/>
      <c r="CW5" s="439"/>
      <c r="CX5" s="439"/>
      <c r="CY5" s="439"/>
      <c r="CZ5" s="439"/>
      <c r="DA5" s="440"/>
      <c r="DB5" s="438">
        <v>92.9</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376344</v>
      </c>
      <c r="BO6" s="469"/>
      <c r="BP6" s="469"/>
      <c r="BQ6" s="469"/>
      <c r="BR6" s="469"/>
      <c r="BS6" s="469"/>
      <c r="BT6" s="469"/>
      <c r="BU6" s="470"/>
      <c r="BV6" s="468">
        <v>434907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90.6</v>
      </c>
      <c r="CU6" s="622"/>
      <c r="CV6" s="622"/>
      <c r="CW6" s="622"/>
      <c r="CX6" s="622"/>
      <c r="CY6" s="622"/>
      <c r="CZ6" s="622"/>
      <c r="DA6" s="623"/>
      <c r="DB6" s="621">
        <v>95.7</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14758</v>
      </c>
      <c r="BO7" s="469"/>
      <c r="BP7" s="469"/>
      <c r="BQ7" s="469"/>
      <c r="BR7" s="469"/>
      <c r="BS7" s="469"/>
      <c r="BT7" s="469"/>
      <c r="BU7" s="470"/>
      <c r="BV7" s="468">
        <v>32945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4153086</v>
      </c>
      <c r="CU7" s="469"/>
      <c r="CV7" s="469"/>
      <c r="CW7" s="469"/>
      <c r="CX7" s="469"/>
      <c r="CY7" s="469"/>
      <c r="CZ7" s="469"/>
      <c r="DA7" s="470"/>
      <c r="DB7" s="468">
        <v>3988367</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361586</v>
      </c>
      <c r="BO8" s="469"/>
      <c r="BP8" s="469"/>
      <c r="BQ8" s="469"/>
      <c r="BR8" s="469"/>
      <c r="BS8" s="469"/>
      <c r="BT8" s="469"/>
      <c r="BU8" s="470"/>
      <c r="BV8" s="468">
        <v>401962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0.33</v>
      </c>
      <c r="CU8" s="582"/>
      <c r="CV8" s="582"/>
      <c r="CW8" s="582"/>
      <c r="CX8" s="582"/>
      <c r="CY8" s="582"/>
      <c r="CZ8" s="582"/>
      <c r="DA8" s="583"/>
      <c r="DB8" s="581">
        <v>0.32</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9119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-40376</v>
      </c>
      <c r="BO9" s="469"/>
      <c r="BP9" s="469"/>
      <c r="BQ9" s="469"/>
      <c r="BR9" s="469"/>
      <c r="BS9" s="469"/>
      <c r="BT9" s="469"/>
      <c r="BU9" s="470"/>
      <c r="BV9" s="468">
        <v>99255</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15.1</v>
      </c>
      <c r="CU9" s="439"/>
      <c r="CV9" s="439"/>
      <c r="CW9" s="439"/>
      <c r="CX9" s="439"/>
      <c r="CY9" s="439"/>
      <c r="CZ9" s="439"/>
      <c r="DA9" s="440"/>
      <c r="DB9" s="438">
        <v>16.2</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10327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159996</v>
      </c>
      <c r="BO10" s="469"/>
      <c r="BP10" s="469"/>
      <c r="BQ10" s="469"/>
      <c r="BR10" s="469"/>
      <c r="BS10" s="469"/>
      <c r="BT10" s="469"/>
      <c r="BU10" s="470"/>
      <c r="BV10" s="468">
        <v>129679</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c r="A12" s="187"/>
      <c r="B12" s="584" t="s">
        <v>131</v>
      </c>
      <c r="C12" s="585"/>
      <c r="D12" s="585"/>
      <c r="E12" s="585"/>
      <c r="F12" s="585"/>
      <c r="G12" s="585"/>
      <c r="H12" s="585"/>
      <c r="I12" s="585"/>
      <c r="J12" s="585"/>
      <c r="K12" s="586"/>
      <c r="L12" s="593" t="s">
        <v>132</v>
      </c>
      <c r="M12" s="594"/>
      <c r="N12" s="594"/>
      <c r="O12" s="594"/>
      <c r="P12" s="594"/>
      <c r="Q12" s="595"/>
      <c r="R12" s="596">
        <v>9005</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50000</v>
      </c>
      <c r="BO12" s="469"/>
      <c r="BP12" s="469"/>
      <c r="BQ12" s="469"/>
      <c r="BR12" s="469"/>
      <c r="BS12" s="469"/>
      <c r="BT12" s="469"/>
      <c r="BU12" s="470"/>
      <c r="BV12" s="468">
        <v>165000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8916</v>
      </c>
      <c r="S13" s="572"/>
      <c r="T13" s="572"/>
      <c r="U13" s="572"/>
      <c r="V13" s="573"/>
      <c r="W13" s="559" t="s">
        <v>140</v>
      </c>
      <c r="X13" s="481"/>
      <c r="Y13" s="481"/>
      <c r="Z13" s="481"/>
      <c r="AA13" s="481"/>
      <c r="AB13" s="482"/>
      <c r="AC13" s="444">
        <v>779</v>
      </c>
      <c r="AD13" s="445"/>
      <c r="AE13" s="445"/>
      <c r="AF13" s="445"/>
      <c r="AG13" s="446"/>
      <c r="AH13" s="444">
        <v>783</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69620</v>
      </c>
      <c r="BO13" s="469"/>
      <c r="BP13" s="469"/>
      <c r="BQ13" s="469"/>
      <c r="BR13" s="469"/>
      <c r="BS13" s="469"/>
      <c r="BT13" s="469"/>
      <c r="BU13" s="470"/>
      <c r="BV13" s="468">
        <v>63934</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8.3000000000000007</v>
      </c>
      <c r="CU13" s="439"/>
      <c r="CV13" s="439"/>
      <c r="CW13" s="439"/>
      <c r="CX13" s="439"/>
      <c r="CY13" s="439"/>
      <c r="CZ13" s="439"/>
      <c r="DA13" s="440"/>
      <c r="DB13" s="438">
        <v>8.1999999999999993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9192</v>
      </c>
      <c r="S14" s="572"/>
      <c r="T14" s="572"/>
      <c r="U14" s="572"/>
      <c r="V14" s="573"/>
      <c r="W14" s="574"/>
      <c r="X14" s="484"/>
      <c r="Y14" s="484"/>
      <c r="Z14" s="484"/>
      <c r="AA14" s="484"/>
      <c r="AB14" s="485"/>
      <c r="AC14" s="564">
        <v>17.7</v>
      </c>
      <c r="AD14" s="565"/>
      <c r="AE14" s="565"/>
      <c r="AF14" s="565"/>
      <c r="AG14" s="566"/>
      <c r="AH14" s="564">
        <v>16.7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10.8</v>
      </c>
      <c r="CU14" s="576"/>
      <c r="CV14" s="576"/>
      <c r="CW14" s="576"/>
      <c r="CX14" s="576"/>
      <c r="CY14" s="576"/>
      <c r="CZ14" s="576"/>
      <c r="DA14" s="577"/>
      <c r="DB14" s="575">
        <v>25.9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139</v>
      </c>
      <c r="N15" s="569"/>
      <c r="O15" s="569"/>
      <c r="P15" s="569"/>
      <c r="Q15" s="570"/>
      <c r="R15" s="571">
        <v>9102</v>
      </c>
      <c r="S15" s="572"/>
      <c r="T15" s="572"/>
      <c r="U15" s="572"/>
      <c r="V15" s="573"/>
      <c r="W15" s="559" t="s">
        <v>147</v>
      </c>
      <c r="X15" s="481"/>
      <c r="Y15" s="481"/>
      <c r="Z15" s="481"/>
      <c r="AA15" s="481"/>
      <c r="AB15" s="482"/>
      <c r="AC15" s="444">
        <v>1027</v>
      </c>
      <c r="AD15" s="445"/>
      <c r="AE15" s="445"/>
      <c r="AF15" s="445"/>
      <c r="AG15" s="446"/>
      <c r="AH15" s="444">
        <v>1235</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1210055</v>
      </c>
      <c r="BO15" s="464"/>
      <c r="BP15" s="464"/>
      <c r="BQ15" s="464"/>
      <c r="BR15" s="464"/>
      <c r="BS15" s="464"/>
      <c r="BT15" s="464"/>
      <c r="BU15" s="465"/>
      <c r="BV15" s="463">
        <v>1178189</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23.3</v>
      </c>
      <c r="AD16" s="565"/>
      <c r="AE16" s="565"/>
      <c r="AF16" s="565"/>
      <c r="AG16" s="566"/>
      <c r="AH16" s="564">
        <v>26.4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3703881</v>
      </c>
      <c r="BO16" s="469"/>
      <c r="BP16" s="469"/>
      <c r="BQ16" s="469"/>
      <c r="BR16" s="469"/>
      <c r="BS16" s="469"/>
      <c r="BT16" s="469"/>
      <c r="BU16" s="470"/>
      <c r="BV16" s="468">
        <v>3518147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2605</v>
      </c>
      <c r="AD17" s="445"/>
      <c r="AE17" s="445"/>
      <c r="AF17" s="445"/>
      <c r="AG17" s="446"/>
      <c r="AH17" s="444">
        <v>2659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1532962</v>
      </c>
      <c r="BO17" s="469"/>
      <c r="BP17" s="469"/>
      <c r="BQ17" s="469"/>
      <c r="BR17" s="469"/>
      <c r="BS17" s="469"/>
      <c r="BT17" s="469"/>
      <c r="BU17" s="470"/>
      <c r="BV17" s="468">
        <v>1501478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144.29</v>
      </c>
      <c r="M18" s="533"/>
      <c r="N18" s="533"/>
      <c r="O18" s="533"/>
      <c r="P18" s="533"/>
      <c r="Q18" s="533"/>
      <c r="R18" s="534"/>
      <c r="S18" s="534"/>
      <c r="T18" s="534"/>
      <c r="U18" s="534"/>
      <c r="V18" s="535"/>
      <c r="W18" s="549"/>
      <c r="X18" s="550"/>
      <c r="Y18" s="550"/>
      <c r="Z18" s="550"/>
      <c r="AA18" s="550"/>
      <c r="AB18" s="560"/>
      <c r="AC18" s="432">
        <v>59.1</v>
      </c>
      <c r="AD18" s="433"/>
      <c r="AE18" s="433"/>
      <c r="AF18" s="433"/>
      <c r="AG18" s="536"/>
      <c r="AH18" s="432">
        <v>56.9</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3614906</v>
      </c>
      <c r="BO18" s="469"/>
      <c r="BP18" s="469"/>
      <c r="BQ18" s="469"/>
      <c r="BR18" s="469"/>
      <c r="BS18" s="469"/>
      <c r="BT18" s="469"/>
      <c r="BU18" s="470"/>
      <c r="BV18" s="468">
        <v>3693777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63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5336666</v>
      </c>
      <c r="BO19" s="469"/>
      <c r="BP19" s="469"/>
      <c r="BQ19" s="469"/>
      <c r="BR19" s="469"/>
      <c r="BS19" s="469"/>
      <c r="BT19" s="469"/>
      <c r="BU19" s="470"/>
      <c r="BV19" s="468">
        <v>4951252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4102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8210920</v>
      </c>
      <c r="BO23" s="469"/>
      <c r="BP23" s="469"/>
      <c r="BQ23" s="469"/>
      <c r="BR23" s="469"/>
      <c r="BS23" s="469"/>
      <c r="BT23" s="469"/>
      <c r="BU23" s="470"/>
      <c r="BV23" s="468">
        <v>8119973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7640</v>
      </c>
      <c r="R24" s="445"/>
      <c r="S24" s="445"/>
      <c r="T24" s="445"/>
      <c r="U24" s="445"/>
      <c r="V24" s="446"/>
      <c r="W24" s="510"/>
      <c r="X24" s="501"/>
      <c r="Y24" s="502"/>
      <c r="Z24" s="441" t="s">
        <v>171</v>
      </c>
      <c r="AA24" s="442"/>
      <c r="AB24" s="442"/>
      <c r="AC24" s="442"/>
      <c r="AD24" s="442"/>
      <c r="AE24" s="442"/>
      <c r="AF24" s="442"/>
      <c r="AG24" s="443"/>
      <c r="AH24" s="444">
        <v>126</v>
      </c>
      <c r="AI24" s="445"/>
      <c r="AJ24" s="445"/>
      <c r="AK24" s="445"/>
      <c r="AL24" s="446"/>
      <c r="AM24" s="444">
        <v>397278</v>
      </c>
      <c r="AN24" s="445"/>
      <c r="AO24" s="445"/>
      <c r="AP24" s="445"/>
      <c r="AQ24" s="445"/>
      <c r="AR24" s="446"/>
      <c r="AS24" s="444">
        <v>3153</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6968522</v>
      </c>
      <c r="BO24" s="469"/>
      <c r="BP24" s="469"/>
      <c r="BQ24" s="469"/>
      <c r="BR24" s="469"/>
      <c r="BS24" s="469"/>
      <c r="BT24" s="469"/>
      <c r="BU24" s="470"/>
      <c r="BV24" s="468">
        <v>6967895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1</v>
      </c>
      <c r="M25" s="445"/>
      <c r="N25" s="445"/>
      <c r="O25" s="445"/>
      <c r="P25" s="446"/>
      <c r="Q25" s="444">
        <v>6080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176</v>
      </c>
      <c r="AN25" s="445"/>
      <c r="AO25" s="445"/>
      <c r="AP25" s="445"/>
      <c r="AQ25" s="445"/>
      <c r="AR25" s="446"/>
      <c r="AS25" s="444" t="s">
        <v>175</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138020</v>
      </c>
      <c r="BO25" s="464"/>
      <c r="BP25" s="464"/>
      <c r="BQ25" s="464"/>
      <c r="BR25" s="464"/>
      <c r="BS25" s="464"/>
      <c r="BT25" s="464"/>
      <c r="BU25" s="465"/>
      <c r="BV25" s="463">
        <v>145333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178</v>
      </c>
      <c r="F26" s="442"/>
      <c r="G26" s="442"/>
      <c r="H26" s="442"/>
      <c r="I26" s="442"/>
      <c r="J26" s="442"/>
      <c r="K26" s="443"/>
      <c r="L26" s="444">
        <v>1</v>
      </c>
      <c r="M26" s="445"/>
      <c r="N26" s="445"/>
      <c r="O26" s="445"/>
      <c r="P26" s="446"/>
      <c r="Q26" s="444">
        <v>5740</v>
      </c>
      <c r="R26" s="445"/>
      <c r="S26" s="445"/>
      <c r="T26" s="445"/>
      <c r="U26" s="445"/>
      <c r="V26" s="446"/>
      <c r="W26" s="510"/>
      <c r="X26" s="501"/>
      <c r="Y26" s="502"/>
      <c r="Z26" s="441" t="s">
        <v>179</v>
      </c>
      <c r="AA26" s="523"/>
      <c r="AB26" s="523"/>
      <c r="AC26" s="523"/>
      <c r="AD26" s="523"/>
      <c r="AE26" s="523"/>
      <c r="AF26" s="523"/>
      <c r="AG26" s="524"/>
      <c r="AH26" s="444" t="s">
        <v>180</v>
      </c>
      <c r="AI26" s="445"/>
      <c r="AJ26" s="445"/>
      <c r="AK26" s="445"/>
      <c r="AL26" s="446"/>
      <c r="AM26" s="444" t="s">
        <v>180</v>
      </c>
      <c r="AN26" s="445"/>
      <c r="AO26" s="445"/>
      <c r="AP26" s="445"/>
      <c r="AQ26" s="445"/>
      <c r="AR26" s="446"/>
      <c r="AS26" s="444" t="s">
        <v>175</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182</v>
      </c>
      <c r="F27" s="442"/>
      <c r="G27" s="442"/>
      <c r="H27" s="442"/>
      <c r="I27" s="442"/>
      <c r="J27" s="442"/>
      <c r="K27" s="443"/>
      <c r="L27" s="444">
        <v>1</v>
      </c>
      <c r="M27" s="445"/>
      <c r="N27" s="445"/>
      <c r="O27" s="445"/>
      <c r="P27" s="446"/>
      <c r="Q27" s="444">
        <v>3050</v>
      </c>
      <c r="R27" s="445"/>
      <c r="S27" s="445"/>
      <c r="T27" s="445"/>
      <c r="U27" s="445"/>
      <c r="V27" s="446"/>
      <c r="W27" s="510"/>
      <c r="X27" s="501"/>
      <c r="Y27" s="502"/>
      <c r="Z27" s="441" t="s">
        <v>183</v>
      </c>
      <c r="AA27" s="442"/>
      <c r="AB27" s="442"/>
      <c r="AC27" s="442"/>
      <c r="AD27" s="442"/>
      <c r="AE27" s="442"/>
      <c r="AF27" s="442"/>
      <c r="AG27" s="443"/>
      <c r="AH27" s="444">
        <v>3</v>
      </c>
      <c r="AI27" s="445"/>
      <c r="AJ27" s="445"/>
      <c r="AK27" s="445"/>
      <c r="AL27" s="446"/>
      <c r="AM27" s="444">
        <v>11204</v>
      </c>
      <c r="AN27" s="445"/>
      <c r="AO27" s="445"/>
      <c r="AP27" s="445"/>
      <c r="AQ27" s="445"/>
      <c r="AR27" s="446"/>
      <c r="AS27" s="444">
        <v>3735</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v>398672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185</v>
      </c>
      <c r="F28" s="442"/>
      <c r="G28" s="442"/>
      <c r="H28" s="442"/>
      <c r="I28" s="442"/>
      <c r="J28" s="442"/>
      <c r="K28" s="443"/>
      <c r="L28" s="444">
        <v>1</v>
      </c>
      <c r="M28" s="445"/>
      <c r="N28" s="445"/>
      <c r="O28" s="445"/>
      <c r="P28" s="446"/>
      <c r="Q28" s="444">
        <v>2520</v>
      </c>
      <c r="R28" s="445"/>
      <c r="S28" s="445"/>
      <c r="T28" s="445"/>
      <c r="U28" s="445"/>
      <c r="V28" s="446"/>
      <c r="W28" s="510"/>
      <c r="X28" s="501"/>
      <c r="Y28" s="502"/>
      <c r="Z28" s="441" t="s">
        <v>186</v>
      </c>
      <c r="AA28" s="442"/>
      <c r="AB28" s="442"/>
      <c r="AC28" s="442"/>
      <c r="AD28" s="442"/>
      <c r="AE28" s="442"/>
      <c r="AF28" s="442"/>
      <c r="AG28" s="443"/>
      <c r="AH28" s="444" t="s">
        <v>187</v>
      </c>
      <c r="AI28" s="445"/>
      <c r="AJ28" s="445"/>
      <c r="AK28" s="445"/>
      <c r="AL28" s="446"/>
      <c r="AM28" s="444" t="s">
        <v>175</v>
      </c>
      <c r="AN28" s="445"/>
      <c r="AO28" s="445"/>
      <c r="AP28" s="445"/>
      <c r="AQ28" s="445"/>
      <c r="AR28" s="446"/>
      <c r="AS28" s="444" t="s">
        <v>130</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1153989</v>
      </c>
      <c r="BO28" s="464"/>
      <c r="BP28" s="464"/>
      <c r="BQ28" s="464"/>
      <c r="BR28" s="464"/>
      <c r="BS28" s="464"/>
      <c r="BT28" s="464"/>
      <c r="BU28" s="465"/>
      <c r="BV28" s="463">
        <v>1043993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189</v>
      </c>
      <c r="F29" s="442"/>
      <c r="G29" s="442"/>
      <c r="H29" s="442"/>
      <c r="I29" s="442"/>
      <c r="J29" s="442"/>
      <c r="K29" s="443"/>
      <c r="L29" s="444">
        <v>10</v>
      </c>
      <c r="M29" s="445"/>
      <c r="N29" s="445"/>
      <c r="O29" s="445"/>
      <c r="P29" s="446"/>
      <c r="Q29" s="444">
        <v>2290</v>
      </c>
      <c r="R29" s="445"/>
      <c r="S29" s="445"/>
      <c r="T29" s="445"/>
      <c r="U29" s="445"/>
      <c r="V29" s="446"/>
      <c r="W29" s="511"/>
      <c r="X29" s="512"/>
      <c r="Y29" s="513"/>
      <c r="Z29" s="441" t="s">
        <v>190</v>
      </c>
      <c r="AA29" s="442"/>
      <c r="AB29" s="442"/>
      <c r="AC29" s="442"/>
      <c r="AD29" s="442"/>
      <c r="AE29" s="442"/>
      <c r="AF29" s="442"/>
      <c r="AG29" s="443"/>
      <c r="AH29" s="444">
        <v>129</v>
      </c>
      <c r="AI29" s="445"/>
      <c r="AJ29" s="445"/>
      <c r="AK29" s="445"/>
      <c r="AL29" s="446"/>
      <c r="AM29" s="444">
        <v>408482</v>
      </c>
      <c r="AN29" s="445"/>
      <c r="AO29" s="445"/>
      <c r="AP29" s="445"/>
      <c r="AQ29" s="445"/>
      <c r="AR29" s="446"/>
      <c r="AS29" s="444">
        <v>3167</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474035</v>
      </c>
      <c r="BO29" s="469"/>
      <c r="BP29" s="469"/>
      <c r="BQ29" s="469"/>
      <c r="BR29" s="469"/>
      <c r="BS29" s="469"/>
      <c r="BT29" s="469"/>
      <c r="BU29" s="470"/>
      <c r="BV29" s="468">
        <v>369928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96.2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1434775</v>
      </c>
      <c r="BO30" s="472"/>
      <c r="BP30" s="472"/>
      <c r="BQ30" s="472"/>
      <c r="BR30" s="472"/>
      <c r="BS30" s="472"/>
      <c r="BT30" s="472"/>
      <c r="BU30" s="473"/>
      <c r="BV30" s="471">
        <v>1051760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202</v>
      </c>
      <c r="X33" s="430"/>
      <c r="Y33" s="430"/>
      <c r="Z33" s="430"/>
      <c r="AA33" s="430"/>
      <c r="AB33" s="430"/>
      <c r="AC33" s="430"/>
      <c r="AD33" s="430"/>
      <c r="AE33" s="430"/>
      <c r="AF33" s="430"/>
      <c r="AG33" s="430"/>
      <c r="AH33" s="430"/>
      <c r="AI33" s="430"/>
      <c r="AJ33" s="430"/>
      <c r="AK33" s="430"/>
      <c r="AL33" s="216"/>
      <c r="AM33" s="431" t="s">
        <v>199</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201</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湧水町国民健康保険特別会計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湧水町水道事業</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湧水町土地開発公社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湧水町介護保険特別会計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伊佐湧水消防組合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湧水町後期高齢者医療特別会計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伊佐北姶良環境管理組合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伊佐北姶良火葬場管理組合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姶良・伊佐地区介護保険組合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鹿児島県後期高齢者医療広域連合（一般会計）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鹿児島県後期高齢者医療広域連合（特別会計）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13</v>
      </c>
      <c r="BX41" s="427"/>
      <c r="BY41" s="426" t="str">
        <f>IF('各会計、関係団体の財政状況及び健全化判断比率'!B75="","",'各会計、関係団体の財政状況及び健全化判断比率'!B75)</f>
        <v>大口地方卸売市場管理組合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dEXL3Fcq2ZnVrxrJDFjLq2bQaaKhPkhvCNaRp62qwL3L6AhFS5P/zEu1M0Epld26aqtvijQSIK7cQTCEH85LhA==" saltValue="iME99ewcrf+TWoeshg0y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50" t="s">
        <v>571</v>
      </c>
      <c r="D34" s="1250"/>
      <c r="E34" s="1251"/>
      <c r="F34" s="32">
        <v>18.420000000000002</v>
      </c>
      <c r="G34" s="33">
        <v>14.22</v>
      </c>
      <c r="H34" s="33">
        <v>14.24</v>
      </c>
      <c r="I34" s="33">
        <v>14.33</v>
      </c>
      <c r="J34" s="34">
        <v>13.6</v>
      </c>
      <c r="K34" s="22"/>
      <c r="L34" s="22"/>
      <c r="M34" s="22"/>
      <c r="N34" s="22"/>
      <c r="O34" s="22"/>
      <c r="P34" s="22"/>
    </row>
    <row r="35" spans="1:16" ht="39" customHeight="1">
      <c r="A35" s="22"/>
      <c r="B35" s="35"/>
      <c r="C35" s="1244" t="s">
        <v>572</v>
      </c>
      <c r="D35" s="1245"/>
      <c r="E35" s="1246"/>
      <c r="F35" s="36">
        <v>5.39</v>
      </c>
      <c r="G35" s="37">
        <v>5.55</v>
      </c>
      <c r="H35" s="37">
        <v>5.86</v>
      </c>
      <c r="I35" s="37">
        <v>8.39</v>
      </c>
      <c r="J35" s="38">
        <v>7.09</v>
      </c>
      <c r="K35" s="22"/>
      <c r="L35" s="22"/>
      <c r="M35" s="22"/>
      <c r="N35" s="22"/>
      <c r="O35" s="22"/>
      <c r="P35" s="22"/>
    </row>
    <row r="36" spans="1:16" ht="39" customHeight="1">
      <c r="A36" s="22"/>
      <c r="B36" s="35"/>
      <c r="C36" s="1244" t="s">
        <v>573</v>
      </c>
      <c r="D36" s="1245"/>
      <c r="E36" s="1246"/>
      <c r="F36" s="36">
        <v>0.81</v>
      </c>
      <c r="G36" s="37">
        <v>1.36</v>
      </c>
      <c r="H36" s="37">
        <v>1.43</v>
      </c>
      <c r="I36" s="37">
        <v>0.45</v>
      </c>
      <c r="J36" s="38">
        <v>1.08</v>
      </c>
      <c r="K36" s="22"/>
      <c r="L36" s="22"/>
      <c r="M36" s="22"/>
      <c r="N36" s="22"/>
      <c r="O36" s="22"/>
      <c r="P36" s="22"/>
    </row>
    <row r="37" spans="1:16" ht="39" customHeight="1">
      <c r="A37" s="22"/>
      <c r="B37" s="35"/>
      <c r="C37" s="1244" t="s">
        <v>574</v>
      </c>
      <c r="D37" s="1245"/>
      <c r="E37" s="1246"/>
      <c r="F37" s="36">
        <v>0.85</v>
      </c>
      <c r="G37" s="37">
        <v>1.1499999999999999</v>
      </c>
      <c r="H37" s="37">
        <v>0.37</v>
      </c>
      <c r="I37" s="37">
        <v>0.92</v>
      </c>
      <c r="J37" s="38">
        <v>0.76</v>
      </c>
      <c r="K37" s="22"/>
      <c r="L37" s="22"/>
      <c r="M37" s="22"/>
      <c r="N37" s="22"/>
      <c r="O37" s="22"/>
      <c r="P37" s="22"/>
    </row>
    <row r="38" spans="1:16" ht="39" customHeight="1">
      <c r="A38" s="22"/>
      <c r="B38" s="35"/>
      <c r="C38" s="1244" t="s">
        <v>575</v>
      </c>
      <c r="D38" s="1245"/>
      <c r="E38" s="1246"/>
      <c r="F38" s="36">
        <v>0</v>
      </c>
      <c r="G38" s="37">
        <v>0</v>
      </c>
      <c r="H38" s="37">
        <v>0.01</v>
      </c>
      <c r="I38" s="37">
        <v>0</v>
      </c>
      <c r="J38" s="38">
        <v>0</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576</v>
      </c>
      <c r="D42" s="1245"/>
      <c r="E42" s="1246"/>
      <c r="F42" s="36" t="s">
        <v>521</v>
      </c>
      <c r="G42" s="37" t="s">
        <v>521</v>
      </c>
      <c r="H42" s="37" t="s">
        <v>521</v>
      </c>
      <c r="I42" s="37" t="s">
        <v>521</v>
      </c>
      <c r="J42" s="38" t="s">
        <v>521</v>
      </c>
      <c r="K42" s="22"/>
      <c r="L42" s="22"/>
      <c r="M42" s="22"/>
      <c r="N42" s="22"/>
      <c r="O42" s="22"/>
      <c r="P42" s="22"/>
    </row>
    <row r="43" spans="1:16" ht="39" customHeight="1" thickBot="1">
      <c r="A43" s="22"/>
      <c r="B43" s="40"/>
      <c r="C43" s="1247" t="s">
        <v>577</v>
      </c>
      <c r="D43" s="1248"/>
      <c r="E43" s="1249"/>
      <c r="F43" s="41" t="s">
        <v>521</v>
      </c>
      <c r="G43" s="42" t="s">
        <v>521</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S/K6L/rj0o0M9zb/Wt44W/WKHc2xFZM0ruFjbIse+QOaAUhoX9BjfAe29pOtUPUwtQrqAk4+qJyTP+O6xC8bQ==" saltValue="BKkasgnBoJpjqjNStOvi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70" t="s">
        <v>11</v>
      </c>
      <c r="C45" s="1271"/>
      <c r="D45" s="58"/>
      <c r="E45" s="1276" t="s">
        <v>12</v>
      </c>
      <c r="F45" s="1276"/>
      <c r="G45" s="1276"/>
      <c r="H45" s="1276"/>
      <c r="I45" s="1276"/>
      <c r="J45" s="1277"/>
      <c r="K45" s="59">
        <v>805</v>
      </c>
      <c r="L45" s="60">
        <v>839</v>
      </c>
      <c r="M45" s="60">
        <v>812</v>
      </c>
      <c r="N45" s="60">
        <v>825</v>
      </c>
      <c r="O45" s="61">
        <v>824</v>
      </c>
      <c r="P45" s="48"/>
      <c r="Q45" s="48"/>
      <c r="R45" s="48"/>
      <c r="S45" s="48"/>
      <c r="T45" s="48"/>
      <c r="U45" s="48"/>
    </row>
    <row r="46" spans="1:21" ht="30.75" customHeight="1">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c r="A48" s="48"/>
      <c r="B48" s="1272"/>
      <c r="C48" s="1273"/>
      <c r="D48" s="62"/>
      <c r="E48" s="1254" t="s">
        <v>15</v>
      </c>
      <c r="F48" s="1254"/>
      <c r="G48" s="1254"/>
      <c r="H48" s="1254"/>
      <c r="I48" s="1254"/>
      <c r="J48" s="1255"/>
      <c r="K48" s="63">
        <v>47</v>
      </c>
      <c r="L48" s="64">
        <v>48</v>
      </c>
      <c r="M48" s="64">
        <v>41</v>
      </c>
      <c r="N48" s="64">
        <v>42</v>
      </c>
      <c r="O48" s="65">
        <v>47</v>
      </c>
      <c r="P48" s="48"/>
      <c r="Q48" s="48"/>
      <c r="R48" s="48"/>
      <c r="S48" s="48"/>
      <c r="T48" s="48"/>
      <c r="U48" s="48"/>
    </row>
    <row r="49" spans="1:21" ht="30.75" customHeight="1">
      <c r="A49" s="48"/>
      <c r="B49" s="1272"/>
      <c r="C49" s="1273"/>
      <c r="D49" s="62"/>
      <c r="E49" s="1254" t="s">
        <v>16</v>
      </c>
      <c r="F49" s="1254"/>
      <c r="G49" s="1254"/>
      <c r="H49" s="1254"/>
      <c r="I49" s="1254"/>
      <c r="J49" s="1255"/>
      <c r="K49" s="63">
        <v>71</v>
      </c>
      <c r="L49" s="64">
        <v>41</v>
      </c>
      <c r="M49" s="64">
        <v>1</v>
      </c>
      <c r="N49" s="64">
        <v>4</v>
      </c>
      <c r="O49" s="65">
        <v>6</v>
      </c>
      <c r="P49" s="48"/>
      <c r="Q49" s="48"/>
      <c r="R49" s="48"/>
      <c r="S49" s="48"/>
      <c r="T49" s="48"/>
      <c r="U49" s="48"/>
    </row>
    <row r="50" spans="1:21" ht="30.75" customHeight="1">
      <c r="A50" s="48"/>
      <c r="B50" s="1272"/>
      <c r="C50" s="1273"/>
      <c r="D50" s="62"/>
      <c r="E50" s="1254" t="s">
        <v>17</v>
      </c>
      <c r="F50" s="1254"/>
      <c r="G50" s="1254"/>
      <c r="H50" s="1254"/>
      <c r="I50" s="1254"/>
      <c r="J50" s="1255"/>
      <c r="K50" s="63" t="s">
        <v>521</v>
      </c>
      <c r="L50" s="64" t="s">
        <v>521</v>
      </c>
      <c r="M50" s="64" t="s">
        <v>521</v>
      </c>
      <c r="N50" s="64" t="s">
        <v>521</v>
      </c>
      <c r="O50" s="65" t="s">
        <v>521</v>
      </c>
      <c r="P50" s="48"/>
      <c r="Q50" s="48"/>
      <c r="R50" s="48"/>
      <c r="S50" s="48"/>
      <c r="T50" s="48"/>
      <c r="U50" s="48"/>
    </row>
    <row r="51" spans="1:21" ht="30.75" customHeight="1">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c r="A52" s="48"/>
      <c r="B52" s="1252" t="s">
        <v>19</v>
      </c>
      <c r="C52" s="1253"/>
      <c r="D52" s="66"/>
      <c r="E52" s="1254" t="s">
        <v>20</v>
      </c>
      <c r="F52" s="1254"/>
      <c r="G52" s="1254"/>
      <c r="H52" s="1254"/>
      <c r="I52" s="1254"/>
      <c r="J52" s="1255"/>
      <c r="K52" s="63">
        <v>630</v>
      </c>
      <c r="L52" s="64">
        <v>639</v>
      </c>
      <c r="M52" s="64">
        <v>588</v>
      </c>
      <c r="N52" s="64">
        <v>573</v>
      </c>
      <c r="O52" s="65">
        <v>565</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293</v>
      </c>
      <c r="L53" s="69">
        <v>289</v>
      </c>
      <c r="M53" s="69">
        <v>266</v>
      </c>
      <c r="N53" s="69">
        <v>298</v>
      </c>
      <c r="O53" s="70">
        <v>312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60" t="s">
        <v>25</v>
      </c>
      <c r="C57" s="1261"/>
      <c r="D57" s="1264" t="s">
        <v>26</v>
      </c>
      <c r="E57" s="1265"/>
      <c r="F57" s="1265"/>
      <c r="G57" s="1265"/>
      <c r="H57" s="1265"/>
      <c r="I57" s="1265"/>
      <c r="J57" s="1266"/>
      <c r="K57" s="83" t="s">
        <v>601</v>
      </c>
      <c r="L57" s="84" t="s">
        <v>601</v>
      </c>
      <c r="M57" s="84" t="s">
        <v>601</v>
      </c>
      <c r="N57" s="84" t="s">
        <v>601</v>
      </c>
      <c r="O57" s="85" t="s">
        <v>601</v>
      </c>
    </row>
    <row r="58" spans="1:21" ht="31.5" customHeight="1" thickBot="1">
      <c r="B58" s="1262"/>
      <c r="C58" s="1263"/>
      <c r="D58" s="1267" t="s">
        <v>27</v>
      </c>
      <c r="E58" s="1268"/>
      <c r="F58" s="1268"/>
      <c r="G58" s="1268"/>
      <c r="H58" s="1268"/>
      <c r="I58" s="1268"/>
      <c r="J58" s="1269"/>
      <c r="K58" s="86" t="s">
        <v>521</v>
      </c>
      <c r="L58" s="87" t="s">
        <v>521</v>
      </c>
      <c r="M58" s="87" t="s">
        <v>521</v>
      </c>
      <c r="N58" s="87" t="s">
        <v>521</v>
      </c>
      <c r="O58" s="88" t="s">
        <v>521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KNxHntoVR3oSP0AmT4eiar5w7CFzi0/61SZuXknY+sBgiqYmQjtlCklxml/VkJKoBc+F93e72eZItlLl+jPig==" saltValue="ZUt49B8yUnfdFINySbiS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90" t="s">
        <v>30</v>
      </c>
      <c r="C41" s="1291"/>
      <c r="D41" s="102"/>
      <c r="E41" s="1292" t="s">
        <v>31</v>
      </c>
      <c r="F41" s="1292"/>
      <c r="G41" s="1292"/>
      <c r="H41" s="1293"/>
      <c r="I41" s="103">
        <v>8549</v>
      </c>
      <c r="J41" s="104">
        <v>8389</v>
      </c>
      <c r="K41" s="104">
        <v>8365</v>
      </c>
      <c r="L41" s="104">
        <v>8120</v>
      </c>
      <c r="M41" s="105">
        <v>8211</v>
      </c>
    </row>
    <row r="42" spans="2:13" ht="27.75" customHeight="1">
      <c r="B42" s="1280"/>
      <c r="C42" s="1281"/>
      <c r="D42" s="106"/>
      <c r="E42" s="1284" t="s">
        <v>32</v>
      </c>
      <c r="F42" s="1284"/>
      <c r="G42" s="1284"/>
      <c r="H42" s="1285"/>
      <c r="I42" s="107" t="s">
        <v>521</v>
      </c>
      <c r="J42" s="108" t="s">
        <v>521</v>
      </c>
      <c r="K42" s="108" t="s">
        <v>521</v>
      </c>
      <c r="L42" s="108" t="s">
        <v>521</v>
      </c>
      <c r="M42" s="109" t="s">
        <v>521</v>
      </c>
    </row>
    <row r="43" spans="2:13" ht="27.75" customHeight="1">
      <c r="B43" s="1280"/>
      <c r="C43" s="1281"/>
      <c r="D43" s="106"/>
      <c r="E43" s="1284" t="s">
        <v>33</v>
      </c>
      <c r="F43" s="1284"/>
      <c r="G43" s="1284"/>
      <c r="H43" s="1285"/>
      <c r="I43" s="107">
        <v>413</v>
      </c>
      <c r="J43" s="108">
        <v>514</v>
      </c>
      <c r="K43" s="108">
        <v>557</v>
      </c>
      <c r="L43" s="108">
        <v>527</v>
      </c>
      <c r="M43" s="109">
        <v>497</v>
      </c>
    </row>
    <row r="44" spans="2:13" ht="27.75" customHeight="1">
      <c r="B44" s="1280"/>
      <c r="C44" s="1281"/>
      <c r="D44" s="106"/>
      <c r="E44" s="1284" t="s">
        <v>34</v>
      </c>
      <c r="F44" s="1284"/>
      <c r="G44" s="1284"/>
      <c r="H44" s="1285"/>
      <c r="I44" s="107">
        <v>28</v>
      </c>
      <c r="J44" s="108" t="s">
        <v>521</v>
      </c>
      <c r="K44" s="108">
        <v>10</v>
      </c>
      <c r="L44" s="108">
        <v>26</v>
      </c>
      <c r="M44" s="109">
        <v>20</v>
      </c>
    </row>
    <row r="45" spans="2:13" ht="27.75" customHeight="1">
      <c r="B45" s="1280"/>
      <c r="C45" s="1281"/>
      <c r="D45" s="106"/>
      <c r="E45" s="1284" t="s">
        <v>35</v>
      </c>
      <c r="F45" s="1284"/>
      <c r="G45" s="1284"/>
      <c r="H45" s="1285"/>
      <c r="I45" s="107">
        <v>1385</v>
      </c>
      <c r="J45" s="108">
        <v>1326</v>
      </c>
      <c r="K45" s="108">
        <v>1212</v>
      </c>
      <c r="L45" s="108">
        <v>1138</v>
      </c>
      <c r="M45" s="109">
        <v>1063</v>
      </c>
    </row>
    <row r="46" spans="2:13" ht="27.75" customHeight="1">
      <c r="B46" s="1280"/>
      <c r="C46" s="1281"/>
      <c r="D46" s="110"/>
      <c r="E46" s="1284" t="s">
        <v>36</v>
      </c>
      <c r="F46" s="1284"/>
      <c r="G46" s="1284"/>
      <c r="H46" s="1285"/>
      <c r="I46" s="107" t="s">
        <v>521</v>
      </c>
      <c r="J46" s="108" t="s">
        <v>521</v>
      </c>
      <c r="K46" s="108" t="s">
        <v>521</v>
      </c>
      <c r="L46" s="108" t="s">
        <v>521</v>
      </c>
      <c r="M46" s="109" t="s">
        <v>521</v>
      </c>
    </row>
    <row r="47" spans="2:13" ht="27.75" customHeight="1">
      <c r="B47" s="1280"/>
      <c r="C47" s="1281"/>
      <c r="D47" s="111"/>
      <c r="E47" s="1294" t="s">
        <v>37</v>
      </c>
      <c r="F47" s="1295"/>
      <c r="G47" s="1295"/>
      <c r="H47" s="1296"/>
      <c r="I47" s="107" t="s">
        <v>521</v>
      </c>
      <c r="J47" s="108" t="s">
        <v>521</v>
      </c>
      <c r="K47" s="108" t="s">
        <v>521</v>
      </c>
      <c r="L47" s="108" t="s">
        <v>521</v>
      </c>
      <c r="M47" s="109" t="s">
        <v>521</v>
      </c>
    </row>
    <row r="48" spans="2:13" ht="27.75" customHeight="1">
      <c r="B48" s="1280"/>
      <c r="C48" s="1281"/>
      <c r="D48" s="106"/>
      <c r="E48" s="1284" t="s">
        <v>38</v>
      </c>
      <c r="F48" s="1284"/>
      <c r="G48" s="1284"/>
      <c r="H48" s="1285"/>
      <c r="I48" s="107" t="s">
        <v>521</v>
      </c>
      <c r="J48" s="108" t="s">
        <v>521</v>
      </c>
      <c r="K48" s="108" t="s">
        <v>521</v>
      </c>
      <c r="L48" s="108" t="s">
        <v>521</v>
      </c>
      <c r="M48" s="109" t="s">
        <v>521</v>
      </c>
    </row>
    <row r="49" spans="2:13" ht="27.75" customHeight="1">
      <c r="B49" s="1282"/>
      <c r="C49" s="1283"/>
      <c r="D49" s="106"/>
      <c r="E49" s="1284" t="s">
        <v>39</v>
      </c>
      <c r="F49" s="1284"/>
      <c r="G49" s="1284"/>
      <c r="H49" s="1285"/>
      <c r="I49" s="107" t="s">
        <v>521</v>
      </c>
      <c r="J49" s="108" t="s">
        <v>521</v>
      </c>
      <c r="K49" s="108" t="s">
        <v>521</v>
      </c>
      <c r="L49" s="108" t="s">
        <v>521</v>
      </c>
      <c r="M49" s="109" t="s">
        <v>521</v>
      </c>
    </row>
    <row r="50" spans="2:13" ht="27.75" customHeight="1">
      <c r="B50" s="1278" t="s">
        <v>40</v>
      </c>
      <c r="C50" s="1279"/>
      <c r="D50" s="112"/>
      <c r="E50" s="1284" t="s">
        <v>41</v>
      </c>
      <c r="F50" s="1284"/>
      <c r="G50" s="1284"/>
      <c r="H50" s="1285"/>
      <c r="I50" s="107">
        <v>3212</v>
      </c>
      <c r="J50" s="108">
        <v>3114</v>
      </c>
      <c r="K50" s="108">
        <v>2969</v>
      </c>
      <c r="L50" s="108">
        <v>2965</v>
      </c>
      <c r="M50" s="109">
        <v>3372</v>
      </c>
    </row>
    <row r="51" spans="2:13" ht="27.75" customHeight="1">
      <c r="B51" s="1280"/>
      <c r="C51" s="1281"/>
      <c r="D51" s="106"/>
      <c r="E51" s="1284" t="s">
        <v>42</v>
      </c>
      <c r="F51" s="1284"/>
      <c r="G51" s="1284"/>
      <c r="H51" s="1285"/>
      <c r="I51" s="107">
        <v>140</v>
      </c>
      <c r="J51" s="108">
        <v>145</v>
      </c>
      <c r="K51" s="108">
        <v>143</v>
      </c>
      <c r="L51" s="108">
        <v>124</v>
      </c>
      <c r="M51" s="109">
        <v>109</v>
      </c>
    </row>
    <row r="52" spans="2:13" ht="27.75" customHeight="1">
      <c r="B52" s="1282"/>
      <c r="C52" s="1283"/>
      <c r="D52" s="106"/>
      <c r="E52" s="1284" t="s">
        <v>43</v>
      </c>
      <c r="F52" s="1284"/>
      <c r="G52" s="1284"/>
      <c r="H52" s="1285"/>
      <c r="I52" s="107">
        <v>6136</v>
      </c>
      <c r="J52" s="108">
        <v>6021</v>
      </c>
      <c r="K52" s="108">
        <v>6003</v>
      </c>
      <c r="L52" s="108">
        <v>5832</v>
      </c>
      <c r="M52" s="109">
        <v>5918</v>
      </c>
    </row>
    <row r="53" spans="2:13" ht="27.75" customHeight="1" thickBot="1">
      <c r="B53" s="1286" t="s">
        <v>44</v>
      </c>
      <c r="C53" s="1287"/>
      <c r="D53" s="113"/>
      <c r="E53" s="1288" t="s">
        <v>45</v>
      </c>
      <c r="F53" s="1288"/>
      <c r="G53" s="1288"/>
      <c r="H53" s="1289"/>
      <c r="I53" s="114">
        <v>887</v>
      </c>
      <c r="J53" s="115">
        <v>949</v>
      </c>
      <c r="K53" s="115">
        <v>1028</v>
      </c>
      <c r="L53" s="115">
        <v>891</v>
      </c>
      <c r="M53" s="116">
        <v>392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bDqQhKEOOV0qwhurtHMfhMGIQM+cRSQGGs0dAUKWAxpd+QOV5GEgVif3nhGWv/lYp+3HEtkaj3nKmV0oyIrxQ==" saltValue="EWpKsQ5l7bkRU9ic+B1h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305" t="s">
        <v>48</v>
      </c>
      <c r="D55" s="1305"/>
      <c r="E55" s="1306"/>
      <c r="F55" s="128">
        <v>1079</v>
      </c>
      <c r="G55" s="128">
        <v>1044</v>
      </c>
      <c r="H55" s="129">
        <v>1154</v>
      </c>
    </row>
    <row r="56" spans="2:8" ht="52.5" customHeight="1">
      <c r="B56" s="130"/>
      <c r="C56" s="1307" t="s">
        <v>49</v>
      </c>
      <c r="D56" s="1307"/>
      <c r="E56" s="1308"/>
      <c r="F56" s="131">
        <v>376</v>
      </c>
      <c r="G56" s="131">
        <v>370</v>
      </c>
      <c r="H56" s="132">
        <v>474</v>
      </c>
    </row>
    <row r="57" spans="2:8" ht="53.25" customHeight="1">
      <c r="B57" s="130"/>
      <c r="C57" s="1309" t="s">
        <v>50</v>
      </c>
      <c r="D57" s="1309"/>
      <c r="E57" s="1310"/>
      <c r="F57" s="133">
        <v>1066</v>
      </c>
      <c r="G57" s="133">
        <v>1052</v>
      </c>
      <c r="H57" s="134">
        <v>1435</v>
      </c>
    </row>
    <row r="58" spans="2:8" ht="45.75" customHeight="1">
      <c r="B58" s="135"/>
      <c r="C58" s="1297" t="s">
        <v>596</v>
      </c>
      <c r="D58" s="1298"/>
      <c r="E58" s="1299"/>
      <c r="F58" s="136">
        <v>0</v>
      </c>
      <c r="G58" s="136">
        <v>0</v>
      </c>
      <c r="H58" s="137">
        <v>421</v>
      </c>
    </row>
    <row r="59" spans="2:8" ht="45.75" customHeight="1">
      <c r="B59" s="135"/>
      <c r="C59" s="1297" t="s">
        <v>597</v>
      </c>
      <c r="D59" s="1298"/>
      <c r="E59" s="1299"/>
      <c r="F59" s="136">
        <v>275</v>
      </c>
      <c r="G59" s="136">
        <v>281</v>
      </c>
      <c r="H59" s="137">
        <v>286</v>
      </c>
    </row>
    <row r="60" spans="2:8" ht="45.75" customHeight="1">
      <c r="B60" s="135"/>
      <c r="C60" s="1297" t="s">
        <v>598</v>
      </c>
      <c r="D60" s="1298"/>
      <c r="E60" s="1299"/>
      <c r="F60" s="136">
        <v>286</v>
      </c>
      <c r="G60" s="136">
        <v>286</v>
      </c>
      <c r="H60" s="137">
        <v>266</v>
      </c>
    </row>
    <row r="61" spans="2:8" ht="45.75" customHeight="1">
      <c r="B61" s="135"/>
      <c r="C61" s="1297" t="s">
        <v>599</v>
      </c>
      <c r="D61" s="1298"/>
      <c r="E61" s="1299"/>
      <c r="F61" s="136">
        <v>245</v>
      </c>
      <c r="G61" s="136">
        <v>225</v>
      </c>
      <c r="H61" s="137">
        <v>196</v>
      </c>
    </row>
    <row r="62" spans="2:8" ht="45.75" customHeight="1" thickBot="1">
      <c r="B62" s="138"/>
      <c r="C62" s="1300" t="s">
        <v>600</v>
      </c>
      <c r="D62" s="1301"/>
      <c r="E62" s="1302"/>
      <c r="F62" s="139">
        <v>37</v>
      </c>
      <c r="G62" s="139">
        <v>39</v>
      </c>
      <c r="H62" s="140">
        <v>43</v>
      </c>
    </row>
    <row r="63" spans="2:8" ht="52.5" customHeight="1" thickBot="1">
      <c r="B63" s="141"/>
      <c r="C63" s="1303" t="s">
        <v>51</v>
      </c>
      <c r="D63" s="1303"/>
      <c r="E63" s="1304"/>
      <c r="F63" s="142">
        <v>2521</v>
      </c>
      <c r="G63" s="142">
        <v>2466</v>
      </c>
      <c r="H63" s="143">
        <v>3063</v>
      </c>
    </row>
    <row r="64" spans="2:8" ht="15" customHeight="1"/>
  </sheetData>
  <sheetProtection algorithmName="SHA-512" hashValue="wOVrrc2/d524GsZsUcUSPlOY5W+b0VW4HW4v+Bufd3rMOz4n9Iqvryt0yfdVcsOD2+q6Y7UtMaIdUdK1WMoPEQ==" saltValue="yfwH0Aqg8Bf7R3MHK4ZY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613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605</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606</v>
      </c>
      <c r="AO51" s="1317"/>
      <c r="AP51" s="1317"/>
      <c r="AQ51" s="1317"/>
      <c r="AR51" s="1317"/>
      <c r="AS51" s="1317"/>
      <c r="AT51" s="1317"/>
      <c r="AU51" s="1317"/>
      <c r="AV51" s="1317"/>
      <c r="AW51" s="1317"/>
      <c r="AX51" s="1317"/>
      <c r="AY51" s="1317"/>
      <c r="AZ51" s="1317"/>
      <c r="BA51" s="1317"/>
      <c r="BB51" s="1317" t="s">
        <v>607</v>
      </c>
      <c r="BC51" s="1317"/>
      <c r="BD51" s="1317"/>
      <c r="BE51" s="1317"/>
      <c r="BF51" s="1317"/>
      <c r="BG51" s="1317"/>
      <c r="BH51" s="1317"/>
      <c r="BI51" s="1317"/>
      <c r="BJ51" s="1317"/>
      <c r="BK51" s="1317"/>
      <c r="BL51" s="1317"/>
      <c r="BM51" s="1317"/>
      <c r="BN51" s="1317"/>
      <c r="BO51" s="1317"/>
      <c r="BP51" s="1316">
        <v>24.5</v>
      </c>
      <c r="BQ51" s="1316"/>
      <c r="BR51" s="1316"/>
      <c r="BS51" s="1316"/>
      <c r="BT51" s="1316"/>
      <c r="BU51" s="1316"/>
      <c r="BV51" s="1316"/>
      <c r="BW51" s="1316"/>
      <c r="BX51" s="1316">
        <v>27.2</v>
      </c>
      <c r="BY51" s="1316"/>
      <c r="BZ51" s="1316"/>
      <c r="CA51" s="1316"/>
      <c r="CB51" s="1316"/>
      <c r="CC51" s="1316"/>
      <c r="CD51" s="1316"/>
      <c r="CE51" s="1316"/>
      <c r="CF51" s="1316">
        <v>29.8</v>
      </c>
      <c r="CG51" s="1316"/>
      <c r="CH51" s="1316"/>
      <c r="CI51" s="1316"/>
      <c r="CJ51" s="1316"/>
      <c r="CK51" s="1316"/>
      <c r="CL51" s="1316"/>
      <c r="CM51" s="1316"/>
      <c r="CN51" s="1316">
        <v>25.9</v>
      </c>
      <c r="CO51" s="1316"/>
      <c r="CP51" s="1316"/>
      <c r="CQ51" s="1316"/>
      <c r="CR51" s="1316"/>
      <c r="CS51" s="1316"/>
      <c r="CT51" s="1316"/>
      <c r="CU51" s="1316"/>
      <c r="CV51" s="1316">
        <v>10.8</v>
      </c>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608</v>
      </c>
      <c r="BC53" s="1317"/>
      <c r="BD53" s="1317"/>
      <c r="BE53" s="1317"/>
      <c r="BF53" s="1317"/>
      <c r="BG53" s="1317"/>
      <c r="BH53" s="1317"/>
      <c r="BI53" s="1317"/>
      <c r="BJ53" s="1317"/>
      <c r="BK53" s="1317"/>
      <c r="BL53" s="1317"/>
      <c r="BM53" s="1317"/>
      <c r="BN53" s="1317"/>
      <c r="BO53" s="1317"/>
      <c r="BP53" s="1316">
        <v>63.2</v>
      </c>
      <c r="BQ53" s="1316"/>
      <c r="BR53" s="1316"/>
      <c r="BS53" s="1316"/>
      <c r="BT53" s="1316"/>
      <c r="BU53" s="1316"/>
      <c r="BV53" s="1316"/>
      <c r="BW53" s="1316"/>
      <c r="BX53" s="1316">
        <v>64.099999999999994</v>
      </c>
      <c r="BY53" s="1316"/>
      <c r="BZ53" s="1316"/>
      <c r="CA53" s="1316"/>
      <c r="CB53" s="1316"/>
      <c r="CC53" s="1316"/>
      <c r="CD53" s="1316"/>
      <c r="CE53" s="1316"/>
      <c r="CF53" s="1316">
        <v>65</v>
      </c>
      <c r="CG53" s="1316"/>
      <c r="CH53" s="1316"/>
      <c r="CI53" s="1316"/>
      <c r="CJ53" s="1316"/>
      <c r="CK53" s="1316"/>
      <c r="CL53" s="1316"/>
      <c r="CM53" s="1316"/>
      <c r="CN53" s="1316">
        <v>65.5</v>
      </c>
      <c r="CO53" s="1316"/>
      <c r="CP53" s="1316"/>
      <c r="CQ53" s="1316"/>
      <c r="CR53" s="1316"/>
      <c r="CS53" s="1316"/>
      <c r="CT53" s="1316"/>
      <c r="CU53" s="1316"/>
      <c r="CV53" s="1316">
        <v>64.599999999999994</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609</v>
      </c>
      <c r="AO55" s="1315"/>
      <c r="AP55" s="1315"/>
      <c r="AQ55" s="1315"/>
      <c r="AR55" s="1315"/>
      <c r="AS55" s="1315"/>
      <c r="AT55" s="1315"/>
      <c r="AU55" s="1315"/>
      <c r="AV55" s="1315"/>
      <c r="AW55" s="1315"/>
      <c r="AX55" s="1315"/>
      <c r="AY55" s="1315"/>
      <c r="AZ55" s="1315"/>
      <c r="BA55" s="1315"/>
      <c r="BB55" s="1317" t="s">
        <v>607</v>
      </c>
      <c r="BC55" s="1317"/>
      <c r="BD55" s="1317"/>
      <c r="BE55" s="1317"/>
      <c r="BF55" s="1317"/>
      <c r="BG55" s="1317"/>
      <c r="BH55" s="1317"/>
      <c r="BI55" s="1317"/>
      <c r="BJ55" s="1317"/>
      <c r="BK55" s="1317"/>
      <c r="BL55" s="1317"/>
      <c r="BM55" s="1317"/>
      <c r="BN55" s="1317"/>
      <c r="BO55" s="1317"/>
      <c r="BP55" s="1316">
        <v>38.5</v>
      </c>
      <c r="BQ55" s="1316"/>
      <c r="BR55" s="1316"/>
      <c r="BS55" s="1316"/>
      <c r="BT55" s="1316"/>
      <c r="BU55" s="1316"/>
      <c r="BV55" s="1316"/>
      <c r="BW55" s="1316"/>
      <c r="BX55" s="1316">
        <v>32.799999999999997</v>
      </c>
      <c r="BY55" s="1316"/>
      <c r="BZ55" s="1316"/>
      <c r="CA55" s="1316"/>
      <c r="CB55" s="1316"/>
      <c r="CC55" s="1316"/>
      <c r="CD55" s="1316"/>
      <c r="CE55" s="1316"/>
      <c r="CF55" s="1316">
        <v>20.9</v>
      </c>
      <c r="CG55" s="1316"/>
      <c r="CH55" s="1316"/>
      <c r="CI55" s="1316"/>
      <c r="CJ55" s="1316"/>
      <c r="CK55" s="1316"/>
      <c r="CL55" s="1316"/>
      <c r="CM55" s="1316"/>
      <c r="CN55" s="1316">
        <v>21</v>
      </c>
      <c r="CO55" s="1316"/>
      <c r="CP55" s="1316"/>
      <c r="CQ55" s="1316"/>
      <c r="CR55" s="1316"/>
      <c r="CS55" s="1316"/>
      <c r="CT55" s="1316"/>
      <c r="CU55" s="1316"/>
      <c r="CV55" s="1316">
        <v>0</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608</v>
      </c>
      <c r="BC57" s="1317"/>
      <c r="BD57" s="1317"/>
      <c r="BE57" s="1317"/>
      <c r="BF57" s="1317"/>
      <c r="BG57" s="1317"/>
      <c r="BH57" s="1317"/>
      <c r="BI57" s="1317"/>
      <c r="BJ57" s="1317"/>
      <c r="BK57" s="1317"/>
      <c r="BL57" s="1317"/>
      <c r="BM57" s="1317"/>
      <c r="BN57" s="1317"/>
      <c r="BO57" s="1317"/>
      <c r="BP57" s="1316">
        <v>57.6</v>
      </c>
      <c r="BQ57" s="1316"/>
      <c r="BR57" s="1316"/>
      <c r="BS57" s="1316"/>
      <c r="BT57" s="1316"/>
      <c r="BU57" s="1316"/>
      <c r="BV57" s="1316"/>
      <c r="BW57" s="1316"/>
      <c r="BX57" s="1316">
        <v>58.9</v>
      </c>
      <c r="BY57" s="1316"/>
      <c r="BZ57" s="1316"/>
      <c r="CA57" s="1316"/>
      <c r="CB57" s="1316"/>
      <c r="CC57" s="1316"/>
      <c r="CD57" s="1316"/>
      <c r="CE57" s="1316"/>
      <c r="CF57" s="1316">
        <v>60.5</v>
      </c>
      <c r="CG57" s="1316"/>
      <c r="CH57" s="1316"/>
      <c r="CI57" s="1316"/>
      <c r="CJ57" s="1316"/>
      <c r="CK57" s="1316"/>
      <c r="CL57" s="1316"/>
      <c r="CM57" s="1316"/>
      <c r="CN57" s="1316">
        <v>61.2</v>
      </c>
      <c r="CO57" s="1316"/>
      <c r="CP57" s="1316"/>
      <c r="CQ57" s="1316"/>
      <c r="CR57" s="1316"/>
      <c r="CS57" s="1316"/>
      <c r="CT57" s="1316"/>
      <c r="CU57" s="1316"/>
      <c r="CV57" s="1316">
        <v>64.2</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610</v>
      </c>
    </row>
    <row r="64" spans="1:109">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612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605</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c r="B73" s="397"/>
      <c r="G73" s="1328"/>
      <c r="H73" s="1328"/>
      <c r="I73" s="1328"/>
      <c r="J73" s="1328"/>
      <c r="K73" s="1331"/>
      <c r="L73" s="1331"/>
      <c r="M73" s="1331"/>
      <c r="N73" s="1331"/>
      <c r="AM73" s="406"/>
      <c r="AN73" s="1317" t="s">
        <v>606</v>
      </c>
      <c r="AO73" s="1317"/>
      <c r="AP73" s="1317"/>
      <c r="AQ73" s="1317"/>
      <c r="AR73" s="1317"/>
      <c r="AS73" s="1317"/>
      <c r="AT73" s="1317"/>
      <c r="AU73" s="1317"/>
      <c r="AV73" s="1317"/>
      <c r="AW73" s="1317"/>
      <c r="AX73" s="1317"/>
      <c r="AY73" s="1317"/>
      <c r="AZ73" s="1317"/>
      <c r="BA73" s="1317"/>
      <c r="BB73" s="1317" t="s">
        <v>607</v>
      </c>
      <c r="BC73" s="1317"/>
      <c r="BD73" s="1317"/>
      <c r="BE73" s="1317"/>
      <c r="BF73" s="1317"/>
      <c r="BG73" s="1317"/>
      <c r="BH73" s="1317"/>
      <c r="BI73" s="1317"/>
      <c r="BJ73" s="1317"/>
      <c r="BK73" s="1317"/>
      <c r="BL73" s="1317"/>
      <c r="BM73" s="1317"/>
      <c r="BN73" s="1317"/>
      <c r="BO73" s="1317"/>
      <c r="BP73" s="1316">
        <v>24.5</v>
      </c>
      <c r="BQ73" s="1316"/>
      <c r="BR73" s="1316"/>
      <c r="BS73" s="1316"/>
      <c r="BT73" s="1316"/>
      <c r="BU73" s="1316"/>
      <c r="BV73" s="1316"/>
      <c r="BW73" s="1316"/>
      <c r="BX73" s="1316">
        <v>27.2</v>
      </c>
      <c r="BY73" s="1316"/>
      <c r="BZ73" s="1316"/>
      <c r="CA73" s="1316"/>
      <c r="CB73" s="1316"/>
      <c r="CC73" s="1316"/>
      <c r="CD73" s="1316"/>
      <c r="CE73" s="1316"/>
      <c r="CF73" s="1316">
        <v>29.8</v>
      </c>
      <c r="CG73" s="1316"/>
      <c r="CH73" s="1316"/>
      <c r="CI73" s="1316"/>
      <c r="CJ73" s="1316"/>
      <c r="CK73" s="1316"/>
      <c r="CL73" s="1316"/>
      <c r="CM73" s="1316"/>
      <c r="CN73" s="1316">
        <v>25.9</v>
      </c>
      <c r="CO73" s="1316"/>
      <c r="CP73" s="1316"/>
      <c r="CQ73" s="1316"/>
      <c r="CR73" s="1316"/>
      <c r="CS73" s="1316"/>
      <c r="CT73" s="1316"/>
      <c r="CU73" s="1316"/>
      <c r="CV73" s="1316">
        <v>10.8</v>
      </c>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611</v>
      </c>
      <c r="BC75" s="1317"/>
      <c r="BD75" s="1317"/>
      <c r="BE75" s="1317"/>
      <c r="BF75" s="1317"/>
      <c r="BG75" s="1317"/>
      <c r="BH75" s="1317"/>
      <c r="BI75" s="1317"/>
      <c r="BJ75" s="1317"/>
      <c r="BK75" s="1317"/>
      <c r="BL75" s="1317"/>
      <c r="BM75" s="1317"/>
      <c r="BN75" s="1317"/>
      <c r="BO75" s="1317"/>
      <c r="BP75" s="1316">
        <v>7.4</v>
      </c>
      <c r="BQ75" s="1316"/>
      <c r="BR75" s="1316"/>
      <c r="BS75" s="1316"/>
      <c r="BT75" s="1316"/>
      <c r="BU75" s="1316"/>
      <c r="BV75" s="1316"/>
      <c r="BW75" s="1316"/>
      <c r="BX75" s="1316">
        <v>7.7</v>
      </c>
      <c r="BY75" s="1316"/>
      <c r="BZ75" s="1316"/>
      <c r="CA75" s="1316"/>
      <c r="CB75" s="1316"/>
      <c r="CC75" s="1316"/>
      <c r="CD75" s="1316"/>
      <c r="CE75" s="1316"/>
      <c r="CF75" s="1316">
        <v>8</v>
      </c>
      <c r="CG75" s="1316"/>
      <c r="CH75" s="1316"/>
      <c r="CI75" s="1316"/>
      <c r="CJ75" s="1316"/>
      <c r="CK75" s="1316"/>
      <c r="CL75" s="1316"/>
      <c r="CM75" s="1316"/>
      <c r="CN75" s="1316">
        <v>8.1999999999999993</v>
      </c>
      <c r="CO75" s="1316"/>
      <c r="CP75" s="1316"/>
      <c r="CQ75" s="1316"/>
      <c r="CR75" s="1316"/>
      <c r="CS75" s="1316"/>
      <c r="CT75" s="1316"/>
      <c r="CU75" s="1316"/>
      <c r="CV75" s="1316">
        <v>8.3000000000000007</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609</v>
      </c>
      <c r="AO77" s="1315"/>
      <c r="AP77" s="1315"/>
      <c r="AQ77" s="1315"/>
      <c r="AR77" s="1315"/>
      <c r="AS77" s="1315"/>
      <c r="AT77" s="1315"/>
      <c r="AU77" s="1315"/>
      <c r="AV77" s="1315"/>
      <c r="AW77" s="1315"/>
      <c r="AX77" s="1315"/>
      <c r="AY77" s="1315"/>
      <c r="AZ77" s="1315"/>
      <c r="BA77" s="1315"/>
      <c r="BB77" s="1317" t="s">
        <v>607</v>
      </c>
      <c r="BC77" s="1317"/>
      <c r="BD77" s="1317"/>
      <c r="BE77" s="1317"/>
      <c r="BF77" s="1317"/>
      <c r="BG77" s="1317"/>
      <c r="BH77" s="1317"/>
      <c r="BI77" s="1317"/>
      <c r="BJ77" s="1317"/>
      <c r="BK77" s="1317"/>
      <c r="BL77" s="1317"/>
      <c r="BM77" s="1317"/>
      <c r="BN77" s="1317"/>
      <c r="BO77" s="1317"/>
      <c r="BP77" s="1316">
        <v>38.5</v>
      </c>
      <c r="BQ77" s="1316"/>
      <c r="BR77" s="1316"/>
      <c r="BS77" s="1316"/>
      <c r="BT77" s="1316"/>
      <c r="BU77" s="1316"/>
      <c r="BV77" s="1316"/>
      <c r="BW77" s="1316"/>
      <c r="BX77" s="1316">
        <v>32.799999999999997</v>
      </c>
      <c r="BY77" s="1316"/>
      <c r="BZ77" s="1316"/>
      <c r="CA77" s="1316"/>
      <c r="CB77" s="1316"/>
      <c r="CC77" s="1316"/>
      <c r="CD77" s="1316"/>
      <c r="CE77" s="1316"/>
      <c r="CF77" s="1316">
        <v>20.9</v>
      </c>
      <c r="CG77" s="1316"/>
      <c r="CH77" s="1316"/>
      <c r="CI77" s="1316"/>
      <c r="CJ77" s="1316"/>
      <c r="CK77" s="1316"/>
      <c r="CL77" s="1316"/>
      <c r="CM77" s="1316"/>
      <c r="CN77" s="1316">
        <v>21</v>
      </c>
      <c r="CO77" s="1316"/>
      <c r="CP77" s="1316"/>
      <c r="CQ77" s="1316"/>
      <c r="CR77" s="1316"/>
      <c r="CS77" s="1316"/>
      <c r="CT77" s="1316"/>
      <c r="CU77" s="1316"/>
      <c r="CV77" s="1316">
        <v>0</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611</v>
      </c>
      <c r="BC79" s="1317"/>
      <c r="BD79" s="1317"/>
      <c r="BE79" s="1317"/>
      <c r="BF79" s="1317"/>
      <c r="BG79" s="1317"/>
      <c r="BH79" s="1317"/>
      <c r="BI79" s="1317"/>
      <c r="BJ79" s="1317"/>
      <c r="BK79" s="1317"/>
      <c r="BL79" s="1317"/>
      <c r="BM79" s="1317"/>
      <c r="BN79" s="1317"/>
      <c r="BO79" s="1317"/>
      <c r="BP79" s="1316">
        <v>9.1999999999999993</v>
      </c>
      <c r="BQ79" s="1316"/>
      <c r="BR79" s="1316"/>
      <c r="BS79" s="1316"/>
      <c r="BT79" s="1316"/>
      <c r="BU79" s="1316"/>
      <c r="BV79" s="1316"/>
      <c r="BW79" s="1316"/>
      <c r="BX79" s="1316">
        <v>9.1</v>
      </c>
      <c r="BY79" s="1316"/>
      <c r="BZ79" s="1316"/>
      <c r="CA79" s="1316"/>
      <c r="CB79" s="1316"/>
      <c r="CC79" s="1316"/>
      <c r="CD79" s="1316"/>
      <c r="CE79" s="1316"/>
      <c r="CF79" s="1316">
        <v>9.1</v>
      </c>
      <c r="CG79" s="1316"/>
      <c r="CH79" s="1316"/>
      <c r="CI79" s="1316"/>
      <c r="CJ79" s="1316"/>
      <c r="CK79" s="1316"/>
      <c r="CL79" s="1316"/>
      <c r="CM79" s="1316"/>
      <c r="CN79" s="1316">
        <v>9.1999999999999993</v>
      </c>
      <c r="CO79" s="1316"/>
      <c r="CP79" s="1316"/>
      <c r="CQ79" s="1316"/>
      <c r="CR79" s="1316"/>
      <c r="CS79" s="1316"/>
      <c r="CT79" s="1316"/>
      <c r="CU79" s="1316"/>
      <c r="CV79" s="1316">
        <v>8</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9ZRclvVxYLaiEMv1M10xO9K++t2tvsxFxJ2rKSj73sdNG1x1TWqx1pjiohelMBZS0YA6lcn3PkclywYSAWkLLA==" saltValue="nQ2SxJ5tm02PHvB7GIl5h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510</v>
      </c>
    </row>
  </sheetData>
  <sheetProtection algorithmName="SHA-512" hashValue="1AQcAG/wSh+YHHMuf9qtov9SOXDPBVqQd+582XNEpoe8E+F3WTyifYRVBiccO0hI20wpddIUL4BjwJLCiIQoIQ==" saltValue="bPdwmcZQIZigTWPxX2xw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510</v>
      </c>
    </row>
  </sheetData>
  <sheetProtection algorithmName="SHA-512" hashValue="IFbg+eDRv0LKGbLSiabIDw6kai5EjPpWcdkF7uVt5HlzSc93DX18Trhji7A50cWU7jKDdLcPR/P9xRa5JCMogw==" saltValue="zkDYVjNUB6vD8klrLtDs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131026</v>
      </c>
      <c r="E3" s="162"/>
      <c r="F3" s="163">
        <v>78903</v>
      </c>
      <c r="G3" s="164"/>
      <c r="H3" s="165"/>
    </row>
    <row r="4" spans="1:8">
      <c r="A4" s="166"/>
      <c r="B4" s="167"/>
      <c r="C4" s="168"/>
      <c r="D4" s="169">
        <v>87032</v>
      </c>
      <c r="E4" s="170"/>
      <c r="F4" s="171">
        <v>49201</v>
      </c>
      <c r="G4" s="172"/>
      <c r="H4" s="173"/>
    </row>
    <row r="5" spans="1:8">
      <c r="A5" s="154" t="s">
        <v>555</v>
      </c>
      <c r="B5" s="159"/>
      <c r="C5" s="160"/>
      <c r="D5" s="161">
        <v>144791</v>
      </c>
      <c r="E5" s="162"/>
      <c r="F5" s="163">
        <v>82993</v>
      </c>
      <c r="G5" s="164"/>
      <c r="H5" s="165"/>
    </row>
    <row r="6" spans="1:8">
      <c r="A6" s="166"/>
      <c r="B6" s="167"/>
      <c r="C6" s="168"/>
      <c r="D6" s="169">
        <v>79005</v>
      </c>
      <c r="E6" s="170"/>
      <c r="F6" s="171">
        <v>46787</v>
      </c>
      <c r="G6" s="172"/>
      <c r="H6" s="173"/>
    </row>
    <row r="7" spans="1:8">
      <c r="A7" s="154" t="s">
        <v>556</v>
      </c>
      <c r="B7" s="159"/>
      <c r="C7" s="160"/>
      <c r="D7" s="161">
        <v>128532</v>
      </c>
      <c r="E7" s="162"/>
      <c r="F7" s="163">
        <v>108252</v>
      </c>
      <c r="G7" s="164"/>
      <c r="H7" s="165"/>
    </row>
    <row r="8" spans="1:8">
      <c r="A8" s="166"/>
      <c r="B8" s="167"/>
      <c r="C8" s="168"/>
      <c r="D8" s="169">
        <v>95265</v>
      </c>
      <c r="E8" s="170"/>
      <c r="F8" s="171">
        <v>50321</v>
      </c>
      <c r="G8" s="172"/>
      <c r="H8" s="173"/>
    </row>
    <row r="9" spans="1:8">
      <c r="A9" s="154" t="s">
        <v>557</v>
      </c>
      <c r="B9" s="159"/>
      <c r="C9" s="160"/>
      <c r="D9" s="161">
        <v>100603</v>
      </c>
      <c r="E9" s="162"/>
      <c r="F9" s="163">
        <v>93492</v>
      </c>
      <c r="G9" s="164"/>
      <c r="H9" s="165"/>
    </row>
    <row r="10" spans="1:8">
      <c r="A10" s="166"/>
      <c r="B10" s="167"/>
      <c r="C10" s="168"/>
      <c r="D10" s="169">
        <v>56867</v>
      </c>
      <c r="E10" s="170"/>
      <c r="F10" s="171">
        <v>53316</v>
      </c>
      <c r="G10" s="172"/>
      <c r="H10" s="173"/>
    </row>
    <row r="11" spans="1:8">
      <c r="A11" s="154" t="s">
        <v>558</v>
      </c>
      <c r="B11" s="159"/>
      <c r="C11" s="160"/>
      <c r="D11" s="161">
        <v>175581</v>
      </c>
      <c r="E11" s="162"/>
      <c r="F11" s="163">
        <v>126525</v>
      </c>
      <c r="G11" s="164"/>
      <c r="H11" s="165"/>
    </row>
    <row r="12" spans="1:8">
      <c r="A12" s="166"/>
      <c r="B12" s="167"/>
      <c r="C12" s="174"/>
      <c r="D12" s="169">
        <v>118884</v>
      </c>
      <c r="E12" s="170"/>
      <c r="F12" s="171">
        <v>67052</v>
      </c>
      <c r="G12" s="172"/>
      <c r="H12" s="173"/>
    </row>
    <row r="13" spans="1:8">
      <c r="A13" s="154"/>
      <c r="B13" s="159"/>
      <c r="C13" s="175"/>
      <c r="D13" s="176">
        <v>136107</v>
      </c>
      <c r="E13" s="177"/>
      <c r="F13" s="178">
        <v>98033</v>
      </c>
      <c r="G13" s="179"/>
      <c r="H13" s="165"/>
    </row>
    <row r="14" spans="1:8">
      <c r="A14" s="166"/>
      <c r="B14" s="167"/>
      <c r="C14" s="168"/>
      <c r="D14" s="169">
        <v>87411</v>
      </c>
      <c r="E14" s="170"/>
      <c r="F14" s="171">
        <v>53335</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7</v>
      </c>
      <c r="C19" s="180">
        <f>ROUND(VALUE(SUBSTITUTE(実質収支比率等に係る経年分析!G$48,"▲","-")),2)</f>
        <v>7.21</v>
      </c>
      <c r="D19" s="180">
        <f>ROUND(VALUE(SUBSTITUTE(実質収支比率等に係る経年分析!H$48,"▲","-")),2)</f>
        <v>7.55</v>
      </c>
      <c r="E19" s="180">
        <f>ROUND(VALUE(SUBSTITUTE(実質収支比率等に係る経年分析!I$48,"▲","-")),2)</f>
        <v>10.08</v>
      </c>
      <c r="F19" s="180">
        <f>ROUND(VALUE(SUBSTITUTE(実質収支比率等に係る経年分析!J$48,"▲","-")),2)</f>
        <v>8.7100000000000009</v>
      </c>
    </row>
    <row r="20" spans="1:11">
      <c r="A20" s="180" t="s">
        <v>55</v>
      </c>
      <c r="B20" s="180">
        <f>ROUND(VALUE(SUBSTITUTE(実質収支比率等に係る経年分析!F$47,"▲","-")),2)</f>
        <v>30.32</v>
      </c>
      <c r="C20" s="180">
        <f>ROUND(VALUE(SUBSTITUTE(実質収支比率等に係る経年分析!G$47,"▲","-")),2)</f>
        <v>29.79</v>
      </c>
      <c r="D20" s="180">
        <f>ROUND(VALUE(SUBSTITUTE(実質収支比率等に係る経年分析!H$47,"▲","-")),2)</f>
        <v>26.92</v>
      </c>
      <c r="E20" s="180">
        <f>ROUND(VALUE(SUBSTITUTE(実質収支比率等に係る経年分析!I$47,"▲","-")),2)</f>
        <v>26.18</v>
      </c>
      <c r="F20" s="180">
        <f>ROUND(VALUE(SUBSTITUTE(実質収支比率等に係る経年分析!J$47,"▲","-")),2)</f>
        <v>27.79</v>
      </c>
    </row>
    <row r="21" spans="1:11">
      <c r="A21" s="180" t="s">
        <v>56</v>
      </c>
      <c r="B21" s="180">
        <f>IF(ISNUMBER(VALUE(SUBSTITUTE(実質収支比率等に係る経年分析!F$49,"▲","-"))),ROUND(VALUE(SUBSTITUTE(実質収支比率等に係る経年分析!F$49,"▲","-")),2),NA())</f>
        <v>-1.03</v>
      </c>
      <c r="C21" s="180">
        <f>IF(ISNUMBER(VALUE(SUBSTITUTE(実質収支比率等に係る経年分析!G$49,"▲","-"))),ROUND(VALUE(SUBSTITUTE(実質収支比率等に係る経年分析!G$49,"▲","-")),2),NA())</f>
        <v>-1.35</v>
      </c>
      <c r="D21" s="180">
        <f>IF(ISNUMBER(VALUE(SUBSTITUTE(実質収支比率等に係る経年分析!H$49,"▲","-"))),ROUND(VALUE(SUBSTITUTE(実質収支比率等に係る経年分析!H$49,"▲","-")),2),NA())</f>
        <v>-3.34</v>
      </c>
      <c r="E21" s="180">
        <f>IF(ISNUMBER(VALUE(SUBSTITUTE(実質収支比率等に係る経年分析!I$49,"▲","-"))),ROUND(VALUE(SUBSTITUTE(実質収支比率等に係る経年分析!I$49,"▲","-")),2),NA())</f>
        <v>1.6</v>
      </c>
      <c r="F21" s="180">
        <f>IF(ISNUMBER(VALUE(SUBSTITUTE(実質収支比率等に係る経年分析!J$49,"▲","-"))),ROUND(VALUE(SUBSTITUTE(実質収支比率等に係る経年分析!J$49,"▲","-")),2),NA())</f>
        <v>1.68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湧水町後期高齢者医療特別会計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湧水町国民健康保険特別会計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1.1499999999999999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c r="A34" s="181" t="str">
        <f>IF(連結実質赤字比率に係る赤字・黒字の構成分析!C$36="",NA(),連結実質赤字比率に係る赤字・黒字の構成分析!C$36)</f>
        <v>湧水町介護保険特別会計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7.09</v>
      </c>
    </row>
    <row r="36" spans="1:16">
      <c r="A36" s="181" t="str">
        <f>IF(連結実質赤字比率に係る赤字・黒字の構成分析!C$34="",NA(),連結実質赤字比率に係る赤字・黒字の構成分析!C$34)</f>
        <v>湧水町水道事業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18.420000000000002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630</v>
      </c>
      <c r="E42" s="182"/>
      <c r="F42" s="182"/>
      <c r="G42" s="182">
        <f>'実質公債費比率（分子）の構造'!L$52</f>
        <v>639</v>
      </c>
      <c r="H42" s="182"/>
      <c r="I42" s="182"/>
      <c r="J42" s="182">
        <f>'実質公債費比率（分子）の構造'!M$52</f>
        <v>588</v>
      </c>
      <c r="K42" s="182"/>
      <c r="L42" s="182"/>
      <c r="M42" s="182">
        <f>'実質公債費比率（分子）の構造'!N$52</f>
        <v>573</v>
      </c>
      <c r="N42" s="182"/>
      <c r="O42" s="182"/>
      <c r="P42" s="182">
        <f>'実質公債費比率（分子）の構造'!O$52</f>
        <v>565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71</v>
      </c>
      <c r="C45" s="182"/>
      <c r="D45" s="182"/>
      <c r="E45" s="182">
        <f>'実質公債費比率（分子）の構造'!L$49</f>
        <v>41</v>
      </c>
      <c r="F45" s="182"/>
      <c r="G45" s="182"/>
      <c r="H45" s="182">
        <f>'実質公債費比率（分子）の構造'!M$49</f>
        <v>1</v>
      </c>
      <c r="I45" s="182"/>
      <c r="J45" s="182"/>
      <c r="K45" s="182">
        <f>'実質公債費比率（分子）の構造'!N$49</f>
        <v>4</v>
      </c>
      <c r="L45" s="182"/>
      <c r="M45" s="182"/>
      <c r="N45" s="182">
        <f>'実質公債費比率（分子）の構造'!O$49</f>
        <v>6</v>
      </c>
      <c r="O45" s="182"/>
      <c r="P45" s="182"/>
    </row>
    <row r="46" spans="1:16">
      <c r="A46" s="182" t="s">
        <v>67</v>
      </c>
      <c r="B46" s="182">
        <f>'実質公債費比率（分子）の構造'!K$48</f>
        <v>47</v>
      </c>
      <c r="C46" s="182"/>
      <c r="D46" s="182"/>
      <c r="E46" s="182">
        <f>'実質公債費比率（分子）の構造'!L$48</f>
        <v>48</v>
      </c>
      <c r="F46" s="182"/>
      <c r="G46" s="182"/>
      <c r="H46" s="182">
        <f>'実質公債費比率（分子）の構造'!M$48</f>
        <v>41</v>
      </c>
      <c r="I46" s="182"/>
      <c r="J46" s="182"/>
      <c r="K46" s="182">
        <f>'実質公債費比率（分子）の構造'!N$48</f>
        <v>42</v>
      </c>
      <c r="L46" s="182"/>
      <c r="M46" s="182"/>
      <c r="N46" s="182">
        <f>'実質公債費比率（分子）の構造'!O$48</f>
        <v>47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805</v>
      </c>
      <c r="C49" s="182"/>
      <c r="D49" s="182"/>
      <c r="E49" s="182">
        <f>'実質公債費比率（分子）の構造'!L$45</f>
        <v>839</v>
      </c>
      <c r="F49" s="182"/>
      <c r="G49" s="182"/>
      <c r="H49" s="182">
        <f>'実質公債費比率（分子）の構造'!M$45</f>
        <v>812</v>
      </c>
      <c r="I49" s="182"/>
      <c r="J49" s="182"/>
      <c r="K49" s="182">
        <f>'実質公債費比率（分子）の構造'!N$45</f>
        <v>825</v>
      </c>
      <c r="L49" s="182"/>
      <c r="M49" s="182"/>
      <c r="N49" s="182">
        <f>'実質公債費比率（分子）の構造'!O$45</f>
        <v>824</v>
      </c>
      <c r="O49" s="182"/>
      <c r="P49" s="182"/>
    </row>
    <row r="50" spans="1:16">
      <c r="A50" s="182" t="s">
        <v>71</v>
      </c>
      <c r="B50" s="182" t="e">
        <f>NA()</f>
        <v>#N/A</v>
      </c>
      <c r="C50" s="182">
        <f>IF(ISNUMBER('実質公債費比率（分子）の構造'!K$53),'実質公債費比率（分子）の構造'!K$53,NA())</f>
        <v>293</v>
      </c>
      <c r="D50" s="182" t="e">
        <f>NA()</f>
        <v>#N/A</v>
      </c>
      <c r="E50" s="182" t="e">
        <f>NA()</f>
        <v>#N/A</v>
      </c>
      <c r="F50" s="182">
        <f>IF(ISNUMBER('実質公債費比率（分子）の構造'!L$53),'実質公債費比率（分子）の構造'!L$53,NA())</f>
        <v>289</v>
      </c>
      <c r="G50" s="182" t="e">
        <f>NA()</f>
        <v>#N/A</v>
      </c>
      <c r="H50" s="182" t="e">
        <f>NA()</f>
        <v>#N/A</v>
      </c>
      <c r="I50" s="182">
        <f>IF(ISNUMBER('実質公債費比率（分子）の構造'!M$53),'実質公債費比率（分子）の構造'!M$53,NA())</f>
        <v>266</v>
      </c>
      <c r="J50" s="182" t="e">
        <f>NA()</f>
        <v>#N/A</v>
      </c>
      <c r="K50" s="182" t="e">
        <f>NA()</f>
        <v>#N/A</v>
      </c>
      <c r="L50" s="182">
        <f>IF(ISNUMBER('実質公債費比率（分子）の構造'!N$53),'実質公債費比率（分子）の構造'!N$53,NA())</f>
        <v>298</v>
      </c>
      <c r="M50" s="182" t="e">
        <f>NA()</f>
        <v>#N/A</v>
      </c>
      <c r="N50" s="182" t="e">
        <f>NA()</f>
        <v>#N/A</v>
      </c>
      <c r="O50" s="182">
        <f>IF(ISNUMBER('実質公債費比率（分子）の構造'!O$53),'実質公債費比率（分子）の構造'!O$53,NA())</f>
        <v>312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6136</v>
      </c>
      <c r="E56" s="181"/>
      <c r="F56" s="181"/>
      <c r="G56" s="181">
        <f>'将来負担比率（分子）の構造'!J$52</f>
        <v>6021</v>
      </c>
      <c r="H56" s="181"/>
      <c r="I56" s="181"/>
      <c r="J56" s="181">
        <f>'将来負担比率（分子）の構造'!K$52</f>
        <v>6003</v>
      </c>
      <c r="K56" s="181"/>
      <c r="L56" s="181"/>
      <c r="M56" s="181">
        <f>'将来負担比率（分子）の構造'!L$52</f>
        <v>5832</v>
      </c>
      <c r="N56" s="181"/>
      <c r="O56" s="181"/>
      <c r="P56" s="181">
        <f>'将来負担比率（分子）の構造'!M$52</f>
        <v>5918</v>
      </c>
    </row>
    <row r="57" spans="1:16">
      <c r="A57" s="181" t="s">
        <v>42</v>
      </c>
      <c r="B57" s="181"/>
      <c r="C57" s="181"/>
      <c r="D57" s="181">
        <f>'将来負担比率（分子）の構造'!I$51</f>
        <v>140</v>
      </c>
      <c r="E57" s="181"/>
      <c r="F57" s="181"/>
      <c r="G57" s="181">
        <f>'将来負担比率（分子）の構造'!J$51</f>
        <v>145</v>
      </c>
      <c r="H57" s="181"/>
      <c r="I57" s="181"/>
      <c r="J57" s="181">
        <f>'将来負担比率（分子）の構造'!K$51</f>
        <v>143</v>
      </c>
      <c r="K57" s="181"/>
      <c r="L57" s="181"/>
      <c r="M57" s="181">
        <f>'将来負担比率（分子）の構造'!L$51</f>
        <v>124</v>
      </c>
      <c r="N57" s="181"/>
      <c r="O57" s="181"/>
      <c r="P57" s="181">
        <f>'将来負担比率（分子）の構造'!M$51</f>
        <v>109</v>
      </c>
    </row>
    <row r="58" spans="1:16">
      <c r="A58" s="181" t="s">
        <v>41</v>
      </c>
      <c r="B58" s="181"/>
      <c r="C58" s="181"/>
      <c r="D58" s="181">
        <f>'将来負担比率（分子）の構造'!I$50</f>
        <v>3212</v>
      </c>
      <c r="E58" s="181"/>
      <c r="F58" s="181"/>
      <c r="G58" s="181">
        <f>'将来負担比率（分子）の構造'!J$50</f>
        <v>3114</v>
      </c>
      <c r="H58" s="181"/>
      <c r="I58" s="181"/>
      <c r="J58" s="181">
        <f>'将来負担比率（分子）の構造'!K$50</f>
        <v>2969</v>
      </c>
      <c r="K58" s="181"/>
      <c r="L58" s="181"/>
      <c r="M58" s="181">
        <f>'将来負担比率（分子）の構造'!L$50</f>
        <v>2965</v>
      </c>
      <c r="N58" s="181"/>
      <c r="O58" s="181"/>
      <c r="P58" s="181">
        <f>'将来負担比率（分子）の構造'!M$50</f>
        <v>3372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1385</v>
      </c>
      <c r="C62" s="181"/>
      <c r="D62" s="181"/>
      <c r="E62" s="181">
        <f>'将来負担比率（分子）の構造'!J$45</f>
        <v>1326</v>
      </c>
      <c r="F62" s="181"/>
      <c r="G62" s="181"/>
      <c r="H62" s="181">
        <f>'将来負担比率（分子）の構造'!K$45</f>
        <v>1212</v>
      </c>
      <c r="I62" s="181"/>
      <c r="J62" s="181"/>
      <c r="K62" s="181">
        <f>'将来負担比率（分子）の構造'!L$45</f>
        <v>1138</v>
      </c>
      <c r="L62" s="181"/>
      <c r="M62" s="181"/>
      <c r="N62" s="181">
        <f>'将来負担比率（分子）の構造'!M$45</f>
        <v>1063</v>
      </c>
      <c r="O62" s="181"/>
      <c r="P62" s="181"/>
    </row>
    <row r="63" spans="1:16">
      <c r="A63" s="181" t="s">
        <v>34</v>
      </c>
      <c r="B63" s="181">
        <f>'将来負担比率（分子）の構造'!I$44</f>
        <v>28</v>
      </c>
      <c r="C63" s="181"/>
      <c r="D63" s="181"/>
      <c r="E63" s="181" t="str">
        <f>'将来負担比率（分子）の構造'!J$44</f>
        <v>-</v>
      </c>
      <c r="F63" s="181"/>
      <c r="G63" s="181"/>
      <c r="H63" s="181">
        <f>'将来負担比率（分子）の構造'!K$44</f>
        <v>10</v>
      </c>
      <c r="I63" s="181"/>
      <c r="J63" s="181"/>
      <c r="K63" s="181">
        <f>'将来負担比率（分子）の構造'!L$44</f>
        <v>26</v>
      </c>
      <c r="L63" s="181"/>
      <c r="M63" s="181"/>
      <c r="N63" s="181">
        <f>'将来負担比率（分子）の構造'!M$44</f>
        <v>20</v>
      </c>
      <c r="O63" s="181"/>
      <c r="P63" s="181"/>
    </row>
    <row r="64" spans="1:16">
      <c r="A64" s="181" t="s">
        <v>33</v>
      </c>
      <c r="B64" s="181">
        <f>'将来負担比率（分子）の構造'!I$43</f>
        <v>413</v>
      </c>
      <c r="C64" s="181"/>
      <c r="D64" s="181"/>
      <c r="E64" s="181">
        <f>'将来負担比率（分子）の構造'!J$43</f>
        <v>514</v>
      </c>
      <c r="F64" s="181"/>
      <c r="G64" s="181"/>
      <c r="H64" s="181">
        <f>'将来負担比率（分子）の構造'!K$43</f>
        <v>557</v>
      </c>
      <c r="I64" s="181"/>
      <c r="J64" s="181"/>
      <c r="K64" s="181">
        <f>'将来負担比率（分子）の構造'!L$43</f>
        <v>527</v>
      </c>
      <c r="L64" s="181"/>
      <c r="M64" s="181"/>
      <c r="N64" s="181">
        <f>'将来負担比率（分子）の構造'!M$43</f>
        <v>497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8549</v>
      </c>
      <c r="C66" s="181"/>
      <c r="D66" s="181"/>
      <c r="E66" s="181">
        <f>'将来負担比率（分子）の構造'!J$41</f>
        <v>8389</v>
      </c>
      <c r="F66" s="181"/>
      <c r="G66" s="181"/>
      <c r="H66" s="181">
        <f>'将来負担比率（分子）の構造'!K$41</f>
        <v>8365</v>
      </c>
      <c r="I66" s="181"/>
      <c r="J66" s="181"/>
      <c r="K66" s="181">
        <f>'将来負担比率（分子）の構造'!L$41</f>
        <v>8120</v>
      </c>
      <c r="L66" s="181"/>
      <c r="M66" s="181"/>
      <c r="N66" s="181">
        <f>'将来負担比率（分子）の構造'!M$41</f>
        <v>8211</v>
      </c>
      <c r="O66" s="181"/>
      <c r="P66" s="181"/>
    </row>
    <row r="67" spans="1:16">
      <c r="A67" s="181" t="s">
        <v>75</v>
      </c>
      <c r="B67" s="181" t="e">
        <f>NA()</f>
        <v>#N/A</v>
      </c>
      <c r="C67" s="181">
        <f>IF(ISNUMBER('将来負担比率（分子）の構造'!I$53), IF('将来負担比率（分子）の構造'!I$53 &lt; 0, 0, '将来負担比率（分子）の構造'!I$53), NA())</f>
        <v>887</v>
      </c>
      <c r="D67" s="181" t="e">
        <f>NA()</f>
        <v>#N/A</v>
      </c>
      <c r="E67" s="181" t="e">
        <f>NA()</f>
        <v>#N/A</v>
      </c>
      <c r="F67" s="181">
        <f>IF(ISNUMBER('将来負担比率（分子）の構造'!J$53), IF('将来負担比率（分子）の構造'!J$53 &lt; 0, 0, '将来負担比率（分子）の構造'!J$53), NA())</f>
        <v>949</v>
      </c>
      <c r="G67" s="181" t="e">
        <f>NA()</f>
        <v>#N/A</v>
      </c>
      <c r="H67" s="181" t="e">
        <f>NA()</f>
        <v>#N/A</v>
      </c>
      <c r="I67" s="181">
        <f>IF(ISNUMBER('将来負担比率（分子）の構造'!K$53), IF('将来負担比率（分子）の構造'!K$53 &lt; 0, 0, '将来負担比率（分子）の構造'!K$53), NA())</f>
        <v>1028</v>
      </c>
      <c r="J67" s="181" t="e">
        <f>NA()</f>
        <v>#N/A</v>
      </c>
      <c r="K67" s="181" t="e">
        <f>NA()</f>
        <v>#N/A</v>
      </c>
      <c r="L67" s="181">
        <f>IF(ISNUMBER('将来負担比率（分子）の構造'!L$53), IF('将来負担比率（分子）の構造'!L$53 &lt; 0, 0, '将来負担比率（分子）の構造'!L$53), NA())</f>
        <v>891</v>
      </c>
      <c r="M67" s="181" t="e">
        <f>NA()</f>
        <v>#N/A</v>
      </c>
      <c r="N67" s="181" t="e">
        <f>NA()</f>
        <v>#N/A</v>
      </c>
      <c r="O67" s="181">
        <f>IF(ISNUMBER('将来負担比率（分子）の構造'!M$53), IF('将来負担比率（分子）の構造'!M$53 &lt; 0, 0, '将来負担比率（分子）の構造'!M$53), NA())</f>
        <v>392</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1079</v>
      </c>
      <c r="C72" s="185">
        <f>基金残高に係る経年分析!G55</f>
        <v>1044</v>
      </c>
      <c r="D72" s="185">
        <f>基金残高に係る経年分析!H55</f>
        <v>1154</v>
      </c>
    </row>
    <row r="73" spans="1:16">
      <c r="A73" s="184" t="s">
        <v>78</v>
      </c>
      <c r="B73" s="185">
        <f>基金残高に係る経年分析!F56</f>
        <v>376</v>
      </c>
      <c r="C73" s="185">
        <f>基金残高に係る経年分析!G56</f>
        <v>370</v>
      </c>
      <c r="D73" s="185">
        <f>基金残高に係る経年分析!H56</f>
        <v>474</v>
      </c>
    </row>
    <row r="74" spans="1:16">
      <c r="A74" s="184" t="s">
        <v>79</v>
      </c>
      <c r="B74" s="185">
        <f>基金残高に係る経年分析!F57</f>
        <v>1066</v>
      </c>
      <c r="C74" s="185">
        <f>基金残高に係る経年分析!G57</f>
        <v>1052</v>
      </c>
      <c r="D74" s="185">
        <f>基金残高に係る経年分析!H57</f>
        <v>1435</v>
      </c>
    </row>
  </sheetData>
  <sheetProtection algorithmName="SHA-512" hashValue="LDyT5LfYQoKtDbl20qSIwfUgsWTKZ+UO49BHLZklTrMSrXDkJrqpsnEqO57O6Ip5tUdESeThl8qc6xdPIM+ucw==" saltValue="iQVEeyIbFsqQYJDc2L+Y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229</v>
      </c>
      <c r="C5" s="747"/>
      <c r="D5" s="747"/>
      <c r="E5" s="747"/>
      <c r="F5" s="747"/>
      <c r="G5" s="747"/>
      <c r="H5" s="747"/>
      <c r="I5" s="747"/>
      <c r="J5" s="747"/>
      <c r="K5" s="747"/>
      <c r="L5" s="747"/>
      <c r="M5" s="747"/>
      <c r="N5" s="747"/>
      <c r="O5" s="747"/>
      <c r="P5" s="747"/>
      <c r="Q5" s="748"/>
      <c r="R5" s="735">
        <v>1089632</v>
      </c>
      <c r="S5" s="736"/>
      <c r="T5" s="736"/>
      <c r="U5" s="736"/>
      <c r="V5" s="736"/>
      <c r="W5" s="736"/>
      <c r="X5" s="736"/>
      <c r="Y5" s="779"/>
      <c r="Z5" s="797">
        <v>11.3</v>
      </c>
      <c r="AA5" s="797"/>
      <c r="AB5" s="797"/>
      <c r="AC5" s="797"/>
      <c r="AD5" s="798">
        <v>1089632</v>
      </c>
      <c r="AE5" s="798"/>
      <c r="AF5" s="798"/>
      <c r="AG5" s="798"/>
      <c r="AH5" s="798"/>
      <c r="AI5" s="798"/>
      <c r="AJ5" s="798"/>
      <c r="AK5" s="798"/>
      <c r="AL5" s="780">
        <v>27.3</v>
      </c>
      <c r="AM5" s="751"/>
      <c r="AN5" s="751"/>
      <c r="AO5" s="781"/>
      <c r="AP5" s="746" t="s">
        <v>230</v>
      </c>
      <c r="AQ5" s="747"/>
      <c r="AR5" s="747"/>
      <c r="AS5" s="747"/>
      <c r="AT5" s="747"/>
      <c r="AU5" s="747"/>
      <c r="AV5" s="747"/>
      <c r="AW5" s="747"/>
      <c r="AX5" s="747"/>
      <c r="AY5" s="747"/>
      <c r="AZ5" s="747"/>
      <c r="BA5" s="747"/>
      <c r="BB5" s="747"/>
      <c r="BC5" s="747"/>
      <c r="BD5" s="747"/>
      <c r="BE5" s="747"/>
      <c r="BF5" s="748"/>
      <c r="BG5" s="680">
        <v>1089498</v>
      </c>
      <c r="BH5" s="681"/>
      <c r="BI5" s="681"/>
      <c r="BJ5" s="681"/>
      <c r="BK5" s="681"/>
      <c r="BL5" s="681"/>
      <c r="BM5" s="681"/>
      <c r="BN5" s="682"/>
      <c r="BO5" s="713">
        <v>100</v>
      </c>
      <c r="BP5" s="713"/>
      <c r="BQ5" s="713"/>
      <c r="BR5" s="713"/>
      <c r="BS5" s="714" t="s">
        <v>231</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223</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c r="B6" s="677" t="s">
        <v>235</v>
      </c>
      <c r="C6" s="678"/>
      <c r="D6" s="678"/>
      <c r="E6" s="678"/>
      <c r="F6" s="678"/>
      <c r="G6" s="678"/>
      <c r="H6" s="678"/>
      <c r="I6" s="678"/>
      <c r="J6" s="678"/>
      <c r="K6" s="678"/>
      <c r="L6" s="678"/>
      <c r="M6" s="678"/>
      <c r="N6" s="678"/>
      <c r="O6" s="678"/>
      <c r="P6" s="678"/>
      <c r="Q6" s="679"/>
      <c r="R6" s="680">
        <v>89869</v>
      </c>
      <c r="S6" s="681"/>
      <c r="T6" s="681"/>
      <c r="U6" s="681"/>
      <c r="V6" s="681"/>
      <c r="W6" s="681"/>
      <c r="X6" s="681"/>
      <c r="Y6" s="682"/>
      <c r="Z6" s="713">
        <v>0.9</v>
      </c>
      <c r="AA6" s="713"/>
      <c r="AB6" s="713"/>
      <c r="AC6" s="713"/>
      <c r="AD6" s="714">
        <v>89869</v>
      </c>
      <c r="AE6" s="714"/>
      <c r="AF6" s="714"/>
      <c r="AG6" s="714"/>
      <c r="AH6" s="714"/>
      <c r="AI6" s="714"/>
      <c r="AJ6" s="714"/>
      <c r="AK6" s="714"/>
      <c r="AL6" s="683">
        <v>2.2999999999999998</v>
      </c>
      <c r="AM6" s="684"/>
      <c r="AN6" s="684"/>
      <c r="AO6" s="715"/>
      <c r="AP6" s="677" t="s">
        <v>236</v>
      </c>
      <c r="AQ6" s="678"/>
      <c r="AR6" s="678"/>
      <c r="AS6" s="678"/>
      <c r="AT6" s="678"/>
      <c r="AU6" s="678"/>
      <c r="AV6" s="678"/>
      <c r="AW6" s="678"/>
      <c r="AX6" s="678"/>
      <c r="AY6" s="678"/>
      <c r="AZ6" s="678"/>
      <c r="BA6" s="678"/>
      <c r="BB6" s="678"/>
      <c r="BC6" s="678"/>
      <c r="BD6" s="678"/>
      <c r="BE6" s="678"/>
      <c r="BF6" s="679"/>
      <c r="BG6" s="680">
        <v>1089498</v>
      </c>
      <c r="BH6" s="681"/>
      <c r="BI6" s="681"/>
      <c r="BJ6" s="681"/>
      <c r="BK6" s="681"/>
      <c r="BL6" s="681"/>
      <c r="BM6" s="681"/>
      <c r="BN6" s="682"/>
      <c r="BO6" s="713">
        <v>100</v>
      </c>
      <c r="BP6" s="713"/>
      <c r="BQ6" s="713"/>
      <c r="BR6" s="713"/>
      <c r="BS6" s="714" t="s">
        <v>237</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77751</v>
      </c>
      <c r="CS6" s="681"/>
      <c r="CT6" s="681"/>
      <c r="CU6" s="681"/>
      <c r="CV6" s="681"/>
      <c r="CW6" s="681"/>
      <c r="CX6" s="681"/>
      <c r="CY6" s="682"/>
      <c r="CZ6" s="780">
        <v>0.8</v>
      </c>
      <c r="DA6" s="751"/>
      <c r="DB6" s="751"/>
      <c r="DC6" s="783"/>
      <c r="DD6" s="686" t="s">
        <v>231</v>
      </c>
      <c r="DE6" s="681"/>
      <c r="DF6" s="681"/>
      <c r="DG6" s="681"/>
      <c r="DH6" s="681"/>
      <c r="DI6" s="681"/>
      <c r="DJ6" s="681"/>
      <c r="DK6" s="681"/>
      <c r="DL6" s="681"/>
      <c r="DM6" s="681"/>
      <c r="DN6" s="681"/>
      <c r="DO6" s="681"/>
      <c r="DP6" s="682"/>
      <c r="DQ6" s="686">
        <v>77751</v>
      </c>
      <c r="DR6" s="681"/>
      <c r="DS6" s="681"/>
      <c r="DT6" s="681"/>
      <c r="DU6" s="681"/>
      <c r="DV6" s="681"/>
      <c r="DW6" s="681"/>
      <c r="DX6" s="681"/>
      <c r="DY6" s="681"/>
      <c r="DZ6" s="681"/>
      <c r="EA6" s="681"/>
      <c r="EB6" s="681"/>
      <c r="EC6" s="727"/>
    </row>
    <row r="7" spans="2:143" ht="11.25" customHeight="1">
      <c r="B7" s="677" t="s">
        <v>239</v>
      </c>
      <c r="C7" s="678"/>
      <c r="D7" s="678"/>
      <c r="E7" s="678"/>
      <c r="F7" s="678"/>
      <c r="G7" s="678"/>
      <c r="H7" s="678"/>
      <c r="I7" s="678"/>
      <c r="J7" s="678"/>
      <c r="K7" s="678"/>
      <c r="L7" s="678"/>
      <c r="M7" s="678"/>
      <c r="N7" s="678"/>
      <c r="O7" s="678"/>
      <c r="P7" s="678"/>
      <c r="Q7" s="679"/>
      <c r="R7" s="680">
        <v>490</v>
      </c>
      <c r="S7" s="681"/>
      <c r="T7" s="681"/>
      <c r="U7" s="681"/>
      <c r="V7" s="681"/>
      <c r="W7" s="681"/>
      <c r="X7" s="681"/>
      <c r="Y7" s="682"/>
      <c r="Z7" s="713">
        <v>0</v>
      </c>
      <c r="AA7" s="713"/>
      <c r="AB7" s="713"/>
      <c r="AC7" s="713"/>
      <c r="AD7" s="714">
        <v>490</v>
      </c>
      <c r="AE7" s="714"/>
      <c r="AF7" s="714"/>
      <c r="AG7" s="714"/>
      <c r="AH7" s="714"/>
      <c r="AI7" s="714"/>
      <c r="AJ7" s="714"/>
      <c r="AK7" s="714"/>
      <c r="AL7" s="683">
        <v>0</v>
      </c>
      <c r="AM7" s="684"/>
      <c r="AN7" s="684"/>
      <c r="AO7" s="715"/>
      <c r="AP7" s="677" t="s">
        <v>240</v>
      </c>
      <c r="AQ7" s="678"/>
      <c r="AR7" s="678"/>
      <c r="AS7" s="678"/>
      <c r="AT7" s="678"/>
      <c r="AU7" s="678"/>
      <c r="AV7" s="678"/>
      <c r="AW7" s="678"/>
      <c r="AX7" s="678"/>
      <c r="AY7" s="678"/>
      <c r="AZ7" s="678"/>
      <c r="BA7" s="678"/>
      <c r="BB7" s="678"/>
      <c r="BC7" s="678"/>
      <c r="BD7" s="678"/>
      <c r="BE7" s="678"/>
      <c r="BF7" s="679"/>
      <c r="BG7" s="680">
        <v>323254</v>
      </c>
      <c r="BH7" s="681"/>
      <c r="BI7" s="681"/>
      <c r="BJ7" s="681"/>
      <c r="BK7" s="681"/>
      <c r="BL7" s="681"/>
      <c r="BM7" s="681"/>
      <c r="BN7" s="682"/>
      <c r="BO7" s="713">
        <v>29.7</v>
      </c>
      <c r="BP7" s="713"/>
      <c r="BQ7" s="713"/>
      <c r="BR7" s="713"/>
      <c r="BS7" s="714" t="s">
        <v>231</v>
      </c>
      <c r="BT7" s="714"/>
      <c r="BU7" s="714"/>
      <c r="BV7" s="714"/>
      <c r="BW7" s="714"/>
      <c r="BX7" s="714"/>
      <c r="BY7" s="714"/>
      <c r="BZ7" s="714"/>
      <c r="CA7" s="714"/>
      <c r="CB7" s="777"/>
      <c r="CD7" s="719" t="s">
        <v>241</v>
      </c>
      <c r="CE7" s="720"/>
      <c r="CF7" s="720"/>
      <c r="CG7" s="720"/>
      <c r="CH7" s="720"/>
      <c r="CI7" s="720"/>
      <c r="CJ7" s="720"/>
      <c r="CK7" s="720"/>
      <c r="CL7" s="720"/>
      <c r="CM7" s="720"/>
      <c r="CN7" s="720"/>
      <c r="CO7" s="720"/>
      <c r="CP7" s="720"/>
      <c r="CQ7" s="721"/>
      <c r="CR7" s="680">
        <v>2579691</v>
      </c>
      <c r="CS7" s="681"/>
      <c r="CT7" s="681"/>
      <c r="CU7" s="681"/>
      <c r="CV7" s="681"/>
      <c r="CW7" s="681"/>
      <c r="CX7" s="681"/>
      <c r="CY7" s="682"/>
      <c r="CZ7" s="713">
        <v>27.7</v>
      </c>
      <c r="DA7" s="713"/>
      <c r="DB7" s="713"/>
      <c r="DC7" s="713"/>
      <c r="DD7" s="686">
        <v>42046</v>
      </c>
      <c r="DE7" s="681"/>
      <c r="DF7" s="681"/>
      <c r="DG7" s="681"/>
      <c r="DH7" s="681"/>
      <c r="DI7" s="681"/>
      <c r="DJ7" s="681"/>
      <c r="DK7" s="681"/>
      <c r="DL7" s="681"/>
      <c r="DM7" s="681"/>
      <c r="DN7" s="681"/>
      <c r="DO7" s="681"/>
      <c r="DP7" s="682"/>
      <c r="DQ7" s="686">
        <v>972094</v>
      </c>
      <c r="DR7" s="681"/>
      <c r="DS7" s="681"/>
      <c r="DT7" s="681"/>
      <c r="DU7" s="681"/>
      <c r="DV7" s="681"/>
      <c r="DW7" s="681"/>
      <c r="DX7" s="681"/>
      <c r="DY7" s="681"/>
      <c r="DZ7" s="681"/>
      <c r="EA7" s="681"/>
      <c r="EB7" s="681"/>
      <c r="EC7" s="727"/>
    </row>
    <row r="8" spans="2:143" ht="11.25" customHeight="1">
      <c r="B8" s="677" t="s">
        <v>242</v>
      </c>
      <c r="C8" s="678"/>
      <c r="D8" s="678"/>
      <c r="E8" s="678"/>
      <c r="F8" s="678"/>
      <c r="G8" s="678"/>
      <c r="H8" s="678"/>
      <c r="I8" s="678"/>
      <c r="J8" s="678"/>
      <c r="K8" s="678"/>
      <c r="L8" s="678"/>
      <c r="M8" s="678"/>
      <c r="N8" s="678"/>
      <c r="O8" s="678"/>
      <c r="P8" s="678"/>
      <c r="Q8" s="679"/>
      <c r="R8" s="680">
        <v>1435</v>
      </c>
      <c r="S8" s="681"/>
      <c r="T8" s="681"/>
      <c r="U8" s="681"/>
      <c r="V8" s="681"/>
      <c r="W8" s="681"/>
      <c r="X8" s="681"/>
      <c r="Y8" s="682"/>
      <c r="Z8" s="713">
        <v>0</v>
      </c>
      <c r="AA8" s="713"/>
      <c r="AB8" s="713"/>
      <c r="AC8" s="713"/>
      <c r="AD8" s="714">
        <v>1435</v>
      </c>
      <c r="AE8" s="714"/>
      <c r="AF8" s="714"/>
      <c r="AG8" s="714"/>
      <c r="AH8" s="714"/>
      <c r="AI8" s="714"/>
      <c r="AJ8" s="714"/>
      <c r="AK8" s="714"/>
      <c r="AL8" s="683">
        <v>0</v>
      </c>
      <c r="AM8" s="684"/>
      <c r="AN8" s="684"/>
      <c r="AO8" s="715"/>
      <c r="AP8" s="677" t="s">
        <v>243</v>
      </c>
      <c r="AQ8" s="678"/>
      <c r="AR8" s="678"/>
      <c r="AS8" s="678"/>
      <c r="AT8" s="678"/>
      <c r="AU8" s="678"/>
      <c r="AV8" s="678"/>
      <c r="AW8" s="678"/>
      <c r="AX8" s="678"/>
      <c r="AY8" s="678"/>
      <c r="AZ8" s="678"/>
      <c r="BA8" s="678"/>
      <c r="BB8" s="678"/>
      <c r="BC8" s="678"/>
      <c r="BD8" s="678"/>
      <c r="BE8" s="678"/>
      <c r="BF8" s="679"/>
      <c r="BG8" s="680">
        <v>13452</v>
      </c>
      <c r="BH8" s="681"/>
      <c r="BI8" s="681"/>
      <c r="BJ8" s="681"/>
      <c r="BK8" s="681"/>
      <c r="BL8" s="681"/>
      <c r="BM8" s="681"/>
      <c r="BN8" s="682"/>
      <c r="BO8" s="713">
        <v>1.2</v>
      </c>
      <c r="BP8" s="713"/>
      <c r="BQ8" s="713"/>
      <c r="BR8" s="713"/>
      <c r="BS8" s="686" t="s">
        <v>231</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1996929</v>
      </c>
      <c r="CS8" s="681"/>
      <c r="CT8" s="681"/>
      <c r="CU8" s="681"/>
      <c r="CV8" s="681"/>
      <c r="CW8" s="681"/>
      <c r="CX8" s="681"/>
      <c r="CY8" s="682"/>
      <c r="CZ8" s="713">
        <v>21.5</v>
      </c>
      <c r="DA8" s="713"/>
      <c r="DB8" s="713"/>
      <c r="DC8" s="713"/>
      <c r="DD8" s="686">
        <v>17192</v>
      </c>
      <c r="DE8" s="681"/>
      <c r="DF8" s="681"/>
      <c r="DG8" s="681"/>
      <c r="DH8" s="681"/>
      <c r="DI8" s="681"/>
      <c r="DJ8" s="681"/>
      <c r="DK8" s="681"/>
      <c r="DL8" s="681"/>
      <c r="DM8" s="681"/>
      <c r="DN8" s="681"/>
      <c r="DO8" s="681"/>
      <c r="DP8" s="682"/>
      <c r="DQ8" s="686">
        <v>969392</v>
      </c>
      <c r="DR8" s="681"/>
      <c r="DS8" s="681"/>
      <c r="DT8" s="681"/>
      <c r="DU8" s="681"/>
      <c r="DV8" s="681"/>
      <c r="DW8" s="681"/>
      <c r="DX8" s="681"/>
      <c r="DY8" s="681"/>
      <c r="DZ8" s="681"/>
      <c r="EA8" s="681"/>
      <c r="EB8" s="681"/>
      <c r="EC8" s="727"/>
    </row>
    <row r="9" spans="2:143" ht="11.25" customHeight="1">
      <c r="B9" s="677" t="s">
        <v>245</v>
      </c>
      <c r="C9" s="678"/>
      <c r="D9" s="678"/>
      <c r="E9" s="678"/>
      <c r="F9" s="678"/>
      <c r="G9" s="678"/>
      <c r="H9" s="678"/>
      <c r="I9" s="678"/>
      <c r="J9" s="678"/>
      <c r="K9" s="678"/>
      <c r="L9" s="678"/>
      <c r="M9" s="678"/>
      <c r="N9" s="678"/>
      <c r="O9" s="678"/>
      <c r="P9" s="678"/>
      <c r="Q9" s="679"/>
      <c r="R9" s="680">
        <v>1449</v>
      </c>
      <c r="S9" s="681"/>
      <c r="T9" s="681"/>
      <c r="U9" s="681"/>
      <c r="V9" s="681"/>
      <c r="W9" s="681"/>
      <c r="X9" s="681"/>
      <c r="Y9" s="682"/>
      <c r="Z9" s="713">
        <v>0</v>
      </c>
      <c r="AA9" s="713"/>
      <c r="AB9" s="713"/>
      <c r="AC9" s="713"/>
      <c r="AD9" s="714">
        <v>1449</v>
      </c>
      <c r="AE9" s="714"/>
      <c r="AF9" s="714"/>
      <c r="AG9" s="714"/>
      <c r="AH9" s="714"/>
      <c r="AI9" s="714"/>
      <c r="AJ9" s="714"/>
      <c r="AK9" s="714"/>
      <c r="AL9" s="683">
        <v>0</v>
      </c>
      <c r="AM9" s="684"/>
      <c r="AN9" s="684"/>
      <c r="AO9" s="715"/>
      <c r="AP9" s="677" t="s">
        <v>246</v>
      </c>
      <c r="AQ9" s="678"/>
      <c r="AR9" s="678"/>
      <c r="AS9" s="678"/>
      <c r="AT9" s="678"/>
      <c r="AU9" s="678"/>
      <c r="AV9" s="678"/>
      <c r="AW9" s="678"/>
      <c r="AX9" s="678"/>
      <c r="AY9" s="678"/>
      <c r="AZ9" s="678"/>
      <c r="BA9" s="678"/>
      <c r="BB9" s="678"/>
      <c r="BC9" s="678"/>
      <c r="BD9" s="678"/>
      <c r="BE9" s="678"/>
      <c r="BF9" s="679"/>
      <c r="BG9" s="680">
        <v>257086</v>
      </c>
      <c r="BH9" s="681"/>
      <c r="BI9" s="681"/>
      <c r="BJ9" s="681"/>
      <c r="BK9" s="681"/>
      <c r="BL9" s="681"/>
      <c r="BM9" s="681"/>
      <c r="BN9" s="682"/>
      <c r="BO9" s="713">
        <v>23.6</v>
      </c>
      <c r="BP9" s="713"/>
      <c r="BQ9" s="713"/>
      <c r="BR9" s="713"/>
      <c r="BS9" s="686" t="s">
        <v>231</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431365</v>
      </c>
      <c r="CS9" s="681"/>
      <c r="CT9" s="681"/>
      <c r="CU9" s="681"/>
      <c r="CV9" s="681"/>
      <c r="CW9" s="681"/>
      <c r="CX9" s="681"/>
      <c r="CY9" s="682"/>
      <c r="CZ9" s="713">
        <v>4.5999999999999996</v>
      </c>
      <c r="DA9" s="713"/>
      <c r="DB9" s="713"/>
      <c r="DC9" s="713"/>
      <c r="DD9" s="686">
        <v>21926</v>
      </c>
      <c r="DE9" s="681"/>
      <c r="DF9" s="681"/>
      <c r="DG9" s="681"/>
      <c r="DH9" s="681"/>
      <c r="DI9" s="681"/>
      <c r="DJ9" s="681"/>
      <c r="DK9" s="681"/>
      <c r="DL9" s="681"/>
      <c r="DM9" s="681"/>
      <c r="DN9" s="681"/>
      <c r="DO9" s="681"/>
      <c r="DP9" s="682"/>
      <c r="DQ9" s="686">
        <v>369383</v>
      </c>
      <c r="DR9" s="681"/>
      <c r="DS9" s="681"/>
      <c r="DT9" s="681"/>
      <c r="DU9" s="681"/>
      <c r="DV9" s="681"/>
      <c r="DW9" s="681"/>
      <c r="DX9" s="681"/>
      <c r="DY9" s="681"/>
      <c r="DZ9" s="681"/>
      <c r="EA9" s="681"/>
      <c r="EB9" s="681"/>
      <c r="EC9" s="727"/>
    </row>
    <row r="10" spans="2:143" ht="11.25" customHeight="1">
      <c r="B10" s="677" t="s">
        <v>248</v>
      </c>
      <c r="C10" s="678"/>
      <c r="D10" s="678"/>
      <c r="E10" s="678"/>
      <c r="F10" s="678"/>
      <c r="G10" s="678"/>
      <c r="H10" s="678"/>
      <c r="I10" s="678"/>
      <c r="J10" s="678"/>
      <c r="K10" s="678"/>
      <c r="L10" s="678"/>
      <c r="M10" s="678"/>
      <c r="N10" s="678"/>
      <c r="O10" s="678"/>
      <c r="P10" s="678"/>
      <c r="Q10" s="679"/>
      <c r="R10" s="680" t="s">
        <v>231</v>
      </c>
      <c r="S10" s="681"/>
      <c r="T10" s="681"/>
      <c r="U10" s="681"/>
      <c r="V10" s="681"/>
      <c r="W10" s="681"/>
      <c r="X10" s="681"/>
      <c r="Y10" s="682"/>
      <c r="Z10" s="713" t="s">
        <v>231</v>
      </c>
      <c r="AA10" s="713"/>
      <c r="AB10" s="713"/>
      <c r="AC10" s="713"/>
      <c r="AD10" s="714" t="s">
        <v>231</v>
      </c>
      <c r="AE10" s="714"/>
      <c r="AF10" s="714"/>
      <c r="AG10" s="714"/>
      <c r="AH10" s="714"/>
      <c r="AI10" s="714"/>
      <c r="AJ10" s="714"/>
      <c r="AK10" s="714"/>
      <c r="AL10" s="683" t="s">
        <v>237</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27911</v>
      </c>
      <c r="BH10" s="681"/>
      <c r="BI10" s="681"/>
      <c r="BJ10" s="681"/>
      <c r="BK10" s="681"/>
      <c r="BL10" s="681"/>
      <c r="BM10" s="681"/>
      <c r="BN10" s="682"/>
      <c r="BO10" s="713">
        <v>2.6</v>
      </c>
      <c r="BP10" s="713"/>
      <c r="BQ10" s="713"/>
      <c r="BR10" s="713"/>
      <c r="BS10" s="686" t="s">
        <v>231</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t="s">
        <v>231</v>
      </c>
      <c r="CS10" s="681"/>
      <c r="CT10" s="681"/>
      <c r="CU10" s="681"/>
      <c r="CV10" s="681"/>
      <c r="CW10" s="681"/>
      <c r="CX10" s="681"/>
      <c r="CY10" s="682"/>
      <c r="CZ10" s="713" t="s">
        <v>237</v>
      </c>
      <c r="DA10" s="713"/>
      <c r="DB10" s="713"/>
      <c r="DC10" s="713"/>
      <c r="DD10" s="686" t="s">
        <v>231</v>
      </c>
      <c r="DE10" s="681"/>
      <c r="DF10" s="681"/>
      <c r="DG10" s="681"/>
      <c r="DH10" s="681"/>
      <c r="DI10" s="681"/>
      <c r="DJ10" s="681"/>
      <c r="DK10" s="681"/>
      <c r="DL10" s="681"/>
      <c r="DM10" s="681"/>
      <c r="DN10" s="681"/>
      <c r="DO10" s="681"/>
      <c r="DP10" s="682"/>
      <c r="DQ10" s="686" t="s">
        <v>231</v>
      </c>
      <c r="DR10" s="681"/>
      <c r="DS10" s="681"/>
      <c r="DT10" s="681"/>
      <c r="DU10" s="681"/>
      <c r="DV10" s="681"/>
      <c r="DW10" s="681"/>
      <c r="DX10" s="681"/>
      <c r="DY10" s="681"/>
      <c r="DZ10" s="681"/>
      <c r="EA10" s="681"/>
      <c r="EB10" s="681"/>
      <c r="EC10" s="727"/>
    </row>
    <row r="11" spans="2:143" ht="11.25" customHeight="1">
      <c r="B11" s="677" t="s">
        <v>251</v>
      </c>
      <c r="C11" s="678"/>
      <c r="D11" s="678"/>
      <c r="E11" s="678"/>
      <c r="F11" s="678"/>
      <c r="G11" s="678"/>
      <c r="H11" s="678"/>
      <c r="I11" s="678"/>
      <c r="J11" s="678"/>
      <c r="K11" s="678"/>
      <c r="L11" s="678"/>
      <c r="M11" s="678"/>
      <c r="N11" s="678"/>
      <c r="O11" s="678"/>
      <c r="P11" s="678"/>
      <c r="Q11" s="679"/>
      <c r="R11" s="680">
        <v>213559</v>
      </c>
      <c r="S11" s="681"/>
      <c r="T11" s="681"/>
      <c r="U11" s="681"/>
      <c r="V11" s="681"/>
      <c r="W11" s="681"/>
      <c r="X11" s="681"/>
      <c r="Y11" s="682"/>
      <c r="Z11" s="683">
        <v>2.2000000000000002</v>
      </c>
      <c r="AA11" s="684"/>
      <c r="AB11" s="684"/>
      <c r="AC11" s="685"/>
      <c r="AD11" s="686">
        <v>213559</v>
      </c>
      <c r="AE11" s="681"/>
      <c r="AF11" s="681"/>
      <c r="AG11" s="681"/>
      <c r="AH11" s="681"/>
      <c r="AI11" s="681"/>
      <c r="AJ11" s="681"/>
      <c r="AK11" s="682"/>
      <c r="AL11" s="683">
        <v>5.4</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24805</v>
      </c>
      <c r="BH11" s="681"/>
      <c r="BI11" s="681"/>
      <c r="BJ11" s="681"/>
      <c r="BK11" s="681"/>
      <c r="BL11" s="681"/>
      <c r="BM11" s="681"/>
      <c r="BN11" s="682"/>
      <c r="BO11" s="713">
        <v>2.2999999999999998</v>
      </c>
      <c r="BP11" s="713"/>
      <c r="BQ11" s="713"/>
      <c r="BR11" s="713"/>
      <c r="BS11" s="686" t="s">
        <v>237</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538808</v>
      </c>
      <c r="CS11" s="681"/>
      <c r="CT11" s="681"/>
      <c r="CU11" s="681"/>
      <c r="CV11" s="681"/>
      <c r="CW11" s="681"/>
      <c r="CX11" s="681"/>
      <c r="CY11" s="682"/>
      <c r="CZ11" s="713">
        <v>5.8</v>
      </c>
      <c r="DA11" s="713"/>
      <c r="DB11" s="713"/>
      <c r="DC11" s="713"/>
      <c r="DD11" s="686">
        <v>205959</v>
      </c>
      <c r="DE11" s="681"/>
      <c r="DF11" s="681"/>
      <c r="DG11" s="681"/>
      <c r="DH11" s="681"/>
      <c r="DI11" s="681"/>
      <c r="DJ11" s="681"/>
      <c r="DK11" s="681"/>
      <c r="DL11" s="681"/>
      <c r="DM11" s="681"/>
      <c r="DN11" s="681"/>
      <c r="DO11" s="681"/>
      <c r="DP11" s="682"/>
      <c r="DQ11" s="686">
        <v>238184</v>
      </c>
      <c r="DR11" s="681"/>
      <c r="DS11" s="681"/>
      <c r="DT11" s="681"/>
      <c r="DU11" s="681"/>
      <c r="DV11" s="681"/>
      <c r="DW11" s="681"/>
      <c r="DX11" s="681"/>
      <c r="DY11" s="681"/>
      <c r="DZ11" s="681"/>
      <c r="EA11" s="681"/>
      <c r="EB11" s="681"/>
      <c r="EC11" s="727"/>
    </row>
    <row r="12" spans="2:143" ht="11.25" customHeight="1">
      <c r="B12" s="677" t="s">
        <v>254</v>
      </c>
      <c r="C12" s="678"/>
      <c r="D12" s="678"/>
      <c r="E12" s="678"/>
      <c r="F12" s="678"/>
      <c r="G12" s="678"/>
      <c r="H12" s="678"/>
      <c r="I12" s="678"/>
      <c r="J12" s="678"/>
      <c r="K12" s="678"/>
      <c r="L12" s="678"/>
      <c r="M12" s="678"/>
      <c r="N12" s="678"/>
      <c r="O12" s="678"/>
      <c r="P12" s="678"/>
      <c r="Q12" s="679"/>
      <c r="R12" s="680" t="s">
        <v>237</v>
      </c>
      <c r="S12" s="681"/>
      <c r="T12" s="681"/>
      <c r="U12" s="681"/>
      <c r="V12" s="681"/>
      <c r="W12" s="681"/>
      <c r="X12" s="681"/>
      <c r="Y12" s="682"/>
      <c r="Z12" s="713" t="s">
        <v>231</v>
      </c>
      <c r="AA12" s="713"/>
      <c r="AB12" s="713"/>
      <c r="AC12" s="713"/>
      <c r="AD12" s="714" t="s">
        <v>231</v>
      </c>
      <c r="AE12" s="714"/>
      <c r="AF12" s="714"/>
      <c r="AG12" s="714"/>
      <c r="AH12" s="714"/>
      <c r="AI12" s="714"/>
      <c r="AJ12" s="714"/>
      <c r="AK12" s="714"/>
      <c r="AL12" s="683" t="s">
        <v>231</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666437</v>
      </c>
      <c r="BH12" s="681"/>
      <c r="BI12" s="681"/>
      <c r="BJ12" s="681"/>
      <c r="BK12" s="681"/>
      <c r="BL12" s="681"/>
      <c r="BM12" s="681"/>
      <c r="BN12" s="682"/>
      <c r="BO12" s="713">
        <v>61.2</v>
      </c>
      <c r="BP12" s="713"/>
      <c r="BQ12" s="713"/>
      <c r="BR12" s="713"/>
      <c r="BS12" s="686" t="s">
        <v>231</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537429</v>
      </c>
      <c r="CS12" s="681"/>
      <c r="CT12" s="681"/>
      <c r="CU12" s="681"/>
      <c r="CV12" s="681"/>
      <c r="CW12" s="681"/>
      <c r="CX12" s="681"/>
      <c r="CY12" s="682"/>
      <c r="CZ12" s="713">
        <v>5.8</v>
      </c>
      <c r="DA12" s="713"/>
      <c r="DB12" s="713"/>
      <c r="DC12" s="713"/>
      <c r="DD12" s="686">
        <v>88680</v>
      </c>
      <c r="DE12" s="681"/>
      <c r="DF12" s="681"/>
      <c r="DG12" s="681"/>
      <c r="DH12" s="681"/>
      <c r="DI12" s="681"/>
      <c r="DJ12" s="681"/>
      <c r="DK12" s="681"/>
      <c r="DL12" s="681"/>
      <c r="DM12" s="681"/>
      <c r="DN12" s="681"/>
      <c r="DO12" s="681"/>
      <c r="DP12" s="682"/>
      <c r="DQ12" s="686">
        <v>283989</v>
      </c>
      <c r="DR12" s="681"/>
      <c r="DS12" s="681"/>
      <c r="DT12" s="681"/>
      <c r="DU12" s="681"/>
      <c r="DV12" s="681"/>
      <c r="DW12" s="681"/>
      <c r="DX12" s="681"/>
      <c r="DY12" s="681"/>
      <c r="DZ12" s="681"/>
      <c r="EA12" s="681"/>
      <c r="EB12" s="681"/>
      <c r="EC12" s="727"/>
    </row>
    <row r="13" spans="2:143" ht="11.25" customHeight="1">
      <c r="B13" s="677" t="s">
        <v>257</v>
      </c>
      <c r="C13" s="678"/>
      <c r="D13" s="678"/>
      <c r="E13" s="678"/>
      <c r="F13" s="678"/>
      <c r="G13" s="678"/>
      <c r="H13" s="678"/>
      <c r="I13" s="678"/>
      <c r="J13" s="678"/>
      <c r="K13" s="678"/>
      <c r="L13" s="678"/>
      <c r="M13" s="678"/>
      <c r="N13" s="678"/>
      <c r="O13" s="678"/>
      <c r="P13" s="678"/>
      <c r="Q13" s="679"/>
      <c r="R13" s="680" t="s">
        <v>231</v>
      </c>
      <c r="S13" s="681"/>
      <c r="T13" s="681"/>
      <c r="U13" s="681"/>
      <c r="V13" s="681"/>
      <c r="W13" s="681"/>
      <c r="X13" s="681"/>
      <c r="Y13" s="682"/>
      <c r="Z13" s="713" t="s">
        <v>231</v>
      </c>
      <c r="AA13" s="713"/>
      <c r="AB13" s="713"/>
      <c r="AC13" s="713"/>
      <c r="AD13" s="714" t="s">
        <v>231</v>
      </c>
      <c r="AE13" s="714"/>
      <c r="AF13" s="714"/>
      <c r="AG13" s="714"/>
      <c r="AH13" s="714"/>
      <c r="AI13" s="714"/>
      <c r="AJ13" s="714"/>
      <c r="AK13" s="714"/>
      <c r="AL13" s="683" t="s">
        <v>231</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652541</v>
      </c>
      <c r="BH13" s="681"/>
      <c r="BI13" s="681"/>
      <c r="BJ13" s="681"/>
      <c r="BK13" s="681"/>
      <c r="BL13" s="681"/>
      <c r="BM13" s="681"/>
      <c r="BN13" s="682"/>
      <c r="BO13" s="713">
        <v>59.9</v>
      </c>
      <c r="BP13" s="713"/>
      <c r="BQ13" s="713"/>
      <c r="BR13" s="713"/>
      <c r="BS13" s="686" t="s">
        <v>231</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756464</v>
      </c>
      <c r="CS13" s="681"/>
      <c r="CT13" s="681"/>
      <c r="CU13" s="681"/>
      <c r="CV13" s="681"/>
      <c r="CW13" s="681"/>
      <c r="CX13" s="681"/>
      <c r="CY13" s="682"/>
      <c r="CZ13" s="713">
        <v>8.1</v>
      </c>
      <c r="DA13" s="713"/>
      <c r="DB13" s="713"/>
      <c r="DC13" s="713"/>
      <c r="DD13" s="686">
        <v>587277</v>
      </c>
      <c r="DE13" s="681"/>
      <c r="DF13" s="681"/>
      <c r="DG13" s="681"/>
      <c r="DH13" s="681"/>
      <c r="DI13" s="681"/>
      <c r="DJ13" s="681"/>
      <c r="DK13" s="681"/>
      <c r="DL13" s="681"/>
      <c r="DM13" s="681"/>
      <c r="DN13" s="681"/>
      <c r="DO13" s="681"/>
      <c r="DP13" s="682"/>
      <c r="DQ13" s="686">
        <v>291846</v>
      </c>
      <c r="DR13" s="681"/>
      <c r="DS13" s="681"/>
      <c r="DT13" s="681"/>
      <c r="DU13" s="681"/>
      <c r="DV13" s="681"/>
      <c r="DW13" s="681"/>
      <c r="DX13" s="681"/>
      <c r="DY13" s="681"/>
      <c r="DZ13" s="681"/>
      <c r="EA13" s="681"/>
      <c r="EB13" s="681"/>
      <c r="EC13" s="727"/>
    </row>
    <row r="14" spans="2:143" ht="11.25" customHeight="1">
      <c r="B14" s="677" t="s">
        <v>260</v>
      </c>
      <c r="C14" s="678"/>
      <c r="D14" s="678"/>
      <c r="E14" s="678"/>
      <c r="F14" s="678"/>
      <c r="G14" s="678"/>
      <c r="H14" s="678"/>
      <c r="I14" s="678"/>
      <c r="J14" s="678"/>
      <c r="K14" s="678"/>
      <c r="L14" s="678"/>
      <c r="M14" s="678"/>
      <c r="N14" s="678"/>
      <c r="O14" s="678"/>
      <c r="P14" s="678"/>
      <c r="Q14" s="679"/>
      <c r="R14" s="680" t="s">
        <v>231</v>
      </c>
      <c r="S14" s="681"/>
      <c r="T14" s="681"/>
      <c r="U14" s="681"/>
      <c r="V14" s="681"/>
      <c r="W14" s="681"/>
      <c r="X14" s="681"/>
      <c r="Y14" s="682"/>
      <c r="Z14" s="713" t="s">
        <v>231</v>
      </c>
      <c r="AA14" s="713"/>
      <c r="AB14" s="713"/>
      <c r="AC14" s="713"/>
      <c r="AD14" s="714" t="s">
        <v>231</v>
      </c>
      <c r="AE14" s="714"/>
      <c r="AF14" s="714"/>
      <c r="AG14" s="714"/>
      <c r="AH14" s="714"/>
      <c r="AI14" s="714"/>
      <c r="AJ14" s="714"/>
      <c r="AK14" s="714"/>
      <c r="AL14" s="683" t="s">
        <v>231</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44427</v>
      </c>
      <c r="BH14" s="681"/>
      <c r="BI14" s="681"/>
      <c r="BJ14" s="681"/>
      <c r="BK14" s="681"/>
      <c r="BL14" s="681"/>
      <c r="BM14" s="681"/>
      <c r="BN14" s="682"/>
      <c r="BO14" s="713">
        <v>4.0999999999999996</v>
      </c>
      <c r="BP14" s="713"/>
      <c r="BQ14" s="713"/>
      <c r="BR14" s="713"/>
      <c r="BS14" s="686" t="s">
        <v>231</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774499</v>
      </c>
      <c r="CS14" s="681"/>
      <c r="CT14" s="681"/>
      <c r="CU14" s="681"/>
      <c r="CV14" s="681"/>
      <c r="CW14" s="681"/>
      <c r="CX14" s="681"/>
      <c r="CY14" s="682"/>
      <c r="CZ14" s="713">
        <v>8.3000000000000007</v>
      </c>
      <c r="DA14" s="713"/>
      <c r="DB14" s="713"/>
      <c r="DC14" s="713"/>
      <c r="DD14" s="686">
        <v>409537</v>
      </c>
      <c r="DE14" s="681"/>
      <c r="DF14" s="681"/>
      <c r="DG14" s="681"/>
      <c r="DH14" s="681"/>
      <c r="DI14" s="681"/>
      <c r="DJ14" s="681"/>
      <c r="DK14" s="681"/>
      <c r="DL14" s="681"/>
      <c r="DM14" s="681"/>
      <c r="DN14" s="681"/>
      <c r="DO14" s="681"/>
      <c r="DP14" s="682"/>
      <c r="DQ14" s="686">
        <v>349924</v>
      </c>
      <c r="DR14" s="681"/>
      <c r="DS14" s="681"/>
      <c r="DT14" s="681"/>
      <c r="DU14" s="681"/>
      <c r="DV14" s="681"/>
      <c r="DW14" s="681"/>
      <c r="DX14" s="681"/>
      <c r="DY14" s="681"/>
      <c r="DZ14" s="681"/>
      <c r="EA14" s="681"/>
      <c r="EB14" s="681"/>
      <c r="EC14" s="727"/>
    </row>
    <row r="15" spans="2:143" ht="11.25" customHeight="1">
      <c r="B15" s="677" t="s">
        <v>263</v>
      </c>
      <c r="C15" s="678"/>
      <c r="D15" s="678"/>
      <c r="E15" s="678"/>
      <c r="F15" s="678"/>
      <c r="G15" s="678"/>
      <c r="H15" s="678"/>
      <c r="I15" s="678"/>
      <c r="J15" s="678"/>
      <c r="K15" s="678"/>
      <c r="L15" s="678"/>
      <c r="M15" s="678"/>
      <c r="N15" s="678"/>
      <c r="O15" s="678"/>
      <c r="P15" s="678"/>
      <c r="Q15" s="679"/>
      <c r="R15" s="680" t="s">
        <v>231</v>
      </c>
      <c r="S15" s="681"/>
      <c r="T15" s="681"/>
      <c r="U15" s="681"/>
      <c r="V15" s="681"/>
      <c r="W15" s="681"/>
      <c r="X15" s="681"/>
      <c r="Y15" s="682"/>
      <c r="Z15" s="713" t="s">
        <v>237</v>
      </c>
      <c r="AA15" s="713"/>
      <c r="AB15" s="713"/>
      <c r="AC15" s="713"/>
      <c r="AD15" s="714" t="s">
        <v>237</v>
      </c>
      <c r="AE15" s="714"/>
      <c r="AF15" s="714"/>
      <c r="AG15" s="714"/>
      <c r="AH15" s="714"/>
      <c r="AI15" s="714"/>
      <c r="AJ15" s="714"/>
      <c r="AK15" s="714"/>
      <c r="AL15" s="683" t="s">
        <v>231</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55380</v>
      </c>
      <c r="BH15" s="681"/>
      <c r="BI15" s="681"/>
      <c r="BJ15" s="681"/>
      <c r="BK15" s="681"/>
      <c r="BL15" s="681"/>
      <c r="BM15" s="681"/>
      <c r="BN15" s="682"/>
      <c r="BO15" s="713">
        <v>5.0999999999999996</v>
      </c>
      <c r="BP15" s="713"/>
      <c r="BQ15" s="713"/>
      <c r="BR15" s="713"/>
      <c r="BS15" s="686" t="s">
        <v>231</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730315</v>
      </c>
      <c r="CS15" s="681"/>
      <c r="CT15" s="681"/>
      <c r="CU15" s="681"/>
      <c r="CV15" s="681"/>
      <c r="CW15" s="681"/>
      <c r="CX15" s="681"/>
      <c r="CY15" s="682"/>
      <c r="CZ15" s="713">
        <v>7.8</v>
      </c>
      <c r="DA15" s="713"/>
      <c r="DB15" s="713"/>
      <c r="DC15" s="713"/>
      <c r="DD15" s="686">
        <v>208491</v>
      </c>
      <c r="DE15" s="681"/>
      <c r="DF15" s="681"/>
      <c r="DG15" s="681"/>
      <c r="DH15" s="681"/>
      <c r="DI15" s="681"/>
      <c r="DJ15" s="681"/>
      <c r="DK15" s="681"/>
      <c r="DL15" s="681"/>
      <c r="DM15" s="681"/>
      <c r="DN15" s="681"/>
      <c r="DO15" s="681"/>
      <c r="DP15" s="682"/>
      <c r="DQ15" s="686">
        <v>573998</v>
      </c>
      <c r="DR15" s="681"/>
      <c r="DS15" s="681"/>
      <c r="DT15" s="681"/>
      <c r="DU15" s="681"/>
      <c r="DV15" s="681"/>
      <c r="DW15" s="681"/>
      <c r="DX15" s="681"/>
      <c r="DY15" s="681"/>
      <c r="DZ15" s="681"/>
      <c r="EA15" s="681"/>
      <c r="EB15" s="681"/>
      <c r="EC15" s="727"/>
    </row>
    <row r="16" spans="2:143" ht="11.25" customHeight="1">
      <c r="B16" s="677" t="s">
        <v>266</v>
      </c>
      <c r="C16" s="678"/>
      <c r="D16" s="678"/>
      <c r="E16" s="678"/>
      <c r="F16" s="678"/>
      <c r="G16" s="678"/>
      <c r="H16" s="678"/>
      <c r="I16" s="678"/>
      <c r="J16" s="678"/>
      <c r="K16" s="678"/>
      <c r="L16" s="678"/>
      <c r="M16" s="678"/>
      <c r="N16" s="678"/>
      <c r="O16" s="678"/>
      <c r="P16" s="678"/>
      <c r="Q16" s="679"/>
      <c r="R16" s="680">
        <v>3114</v>
      </c>
      <c r="S16" s="681"/>
      <c r="T16" s="681"/>
      <c r="U16" s="681"/>
      <c r="V16" s="681"/>
      <c r="W16" s="681"/>
      <c r="X16" s="681"/>
      <c r="Y16" s="682"/>
      <c r="Z16" s="713">
        <v>0</v>
      </c>
      <c r="AA16" s="713"/>
      <c r="AB16" s="713"/>
      <c r="AC16" s="713"/>
      <c r="AD16" s="714">
        <v>3114</v>
      </c>
      <c r="AE16" s="714"/>
      <c r="AF16" s="714"/>
      <c r="AG16" s="714"/>
      <c r="AH16" s="714"/>
      <c r="AI16" s="714"/>
      <c r="AJ16" s="714"/>
      <c r="AK16" s="714"/>
      <c r="AL16" s="683">
        <v>0.1</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231</v>
      </c>
      <c r="BH16" s="681"/>
      <c r="BI16" s="681"/>
      <c r="BJ16" s="681"/>
      <c r="BK16" s="681"/>
      <c r="BL16" s="681"/>
      <c r="BM16" s="681"/>
      <c r="BN16" s="682"/>
      <c r="BO16" s="713" t="s">
        <v>231</v>
      </c>
      <c r="BP16" s="713"/>
      <c r="BQ16" s="713"/>
      <c r="BR16" s="713"/>
      <c r="BS16" s="686" t="s">
        <v>231</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60991</v>
      </c>
      <c r="CS16" s="681"/>
      <c r="CT16" s="681"/>
      <c r="CU16" s="681"/>
      <c r="CV16" s="681"/>
      <c r="CW16" s="681"/>
      <c r="CX16" s="681"/>
      <c r="CY16" s="682"/>
      <c r="CZ16" s="713">
        <v>0.7</v>
      </c>
      <c r="DA16" s="713"/>
      <c r="DB16" s="713"/>
      <c r="DC16" s="713"/>
      <c r="DD16" s="686" t="s">
        <v>231</v>
      </c>
      <c r="DE16" s="681"/>
      <c r="DF16" s="681"/>
      <c r="DG16" s="681"/>
      <c r="DH16" s="681"/>
      <c r="DI16" s="681"/>
      <c r="DJ16" s="681"/>
      <c r="DK16" s="681"/>
      <c r="DL16" s="681"/>
      <c r="DM16" s="681"/>
      <c r="DN16" s="681"/>
      <c r="DO16" s="681"/>
      <c r="DP16" s="682"/>
      <c r="DQ16" s="686">
        <v>25631</v>
      </c>
      <c r="DR16" s="681"/>
      <c r="DS16" s="681"/>
      <c r="DT16" s="681"/>
      <c r="DU16" s="681"/>
      <c r="DV16" s="681"/>
      <c r="DW16" s="681"/>
      <c r="DX16" s="681"/>
      <c r="DY16" s="681"/>
      <c r="DZ16" s="681"/>
      <c r="EA16" s="681"/>
      <c r="EB16" s="681"/>
      <c r="EC16" s="727"/>
    </row>
    <row r="17" spans="2:133" ht="11.25" customHeight="1">
      <c r="B17" s="677" t="s">
        <v>269</v>
      </c>
      <c r="C17" s="678"/>
      <c r="D17" s="678"/>
      <c r="E17" s="678"/>
      <c r="F17" s="678"/>
      <c r="G17" s="678"/>
      <c r="H17" s="678"/>
      <c r="I17" s="678"/>
      <c r="J17" s="678"/>
      <c r="K17" s="678"/>
      <c r="L17" s="678"/>
      <c r="M17" s="678"/>
      <c r="N17" s="678"/>
      <c r="O17" s="678"/>
      <c r="P17" s="678"/>
      <c r="Q17" s="679"/>
      <c r="R17" s="680">
        <v>5439</v>
      </c>
      <c r="S17" s="681"/>
      <c r="T17" s="681"/>
      <c r="U17" s="681"/>
      <c r="V17" s="681"/>
      <c r="W17" s="681"/>
      <c r="X17" s="681"/>
      <c r="Y17" s="682"/>
      <c r="Z17" s="713">
        <v>0.1</v>
      </c>
      <c r="AA17" s="713"/>
      <c r="AB17" s="713"/>
      <c r="AC17" s="713"/>
      <c r="AD17" s="714">
        <v>5439</v>
      </c>
      <c r="AE17" s="714"/>
      <c r="AF17" s="714"/>
      <c r="AG17" s="714"/>
      <c r="AH17" s="714"/>
      <c r="AI17" s="714"/>
      <c r="AJ17" s="714"/>
      <c r="AK17" s="714"/>
      <c r="AL17" s="683">
        <v>0.1</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231</v>
      </c>
      <c r="BH17" s="681"/>
      <c r="BI17" s="681"/>
      <c r="BJ17" s="681"/>
      <c r="BK17" s="681"/>
      <c r="BL17" s="681"/>
      <c r="BM17" s="681"/>
      <c r="BN17" s="682"/>
      <c r="BO17" s="713" t="s">
        <v>237</v>
      </c>
      <c r="BP17" s="713"/>
      <c r="BQ17" s="713"/>
      <c r="BR17" s="713"/>
      <c r="BS17" s="686" t="s">
        <v>237</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824330</v>
      </c>
      <c r="CS17" s="681"/>
      <c r="CT17" s="681"/>
      <c r="CU17" s="681"/>
      <c r="CV17" s="681"/>
      <c r="CW17" s="681"/>
      <c r="CX17" s="681"/>
      <c r="CY17" s="682"/>
      <c r="CZ17" s="713">
        <v>8.9</v>
      </c>
      <c r="DA17" s="713"/>
      <c r="DB17" s="713"/>
      <c r="DC17" s="713"/>
      <c r="DD17" s="686" t="s">
        <v>237</v>
      </c>
      <c r="DE17" s="681"/>
      <c r="DF17" s="681"/>
      <c r="DG17" s="681"/>
      <c r="DH17" s="681"/>
      <c r="DI17" s="681"/>
      <c r="DJ17" s="681"/>
      <c r="DK17" s="681"/>
      <c r="DL17" s="681"/>
      <c r="DM17" s="681"/>
      <c r="DN17" s="681"/>
      <c r="DO17" s="681"/>
      <c r="DP17" s="682"/>
      <c r="DQ17" s="686">
        <v>808130</v>
      </c>
      <c r="DR17" s="681"/>
      <c r="DS17" s="681"/>
      <c r="DT17" s="681"/>
      <c r="DU17" s="681"/>
      <c r="DV17" s="681"/>
      <c r="DW17" s="681"/>
      <c r="DX17" s="681"/>
      <c r="DY17" s="681"/>
      <c r="DZ17" s="681"/>
      <c r="EA17" s="681"/>
      <c r="EB17" s="681"/>
      <c r="EC17" s="727"/>
    </row>
    <row r="18" spans="2:133" ht="11.25" customHeight="1">
      <c r="B18" s="677" t="s">
        <v>272</v>
      </c>
      <c r="C18" s="678"/>
      <c r="D18" s="678"/>
      <c r="E18" s="678"/>
      <c r="F18" s="678"/>
      <c r="G18" s="678"/>
      <c r="H18" s="678"/>
      <c r="I18" s="678"/>
      <c r="J18" s="678"/>
      <c r="K18" s="678"/>
      <c r="L18" s="678"/>
      <c r="M18" s="678"/>
      <c r="N18" s="678"/>
      <c r="O18" s="678"/>
      <c r="P18" s="678"/>
      <c r="Q18" s="679"/>
      <c r="R18" s="680">
        <v>5944</v>
      </c>
      <c r="S18" s="681"/>
      <c r="T18" s="681"/>
      <c r="U18" s="681"/>
      <c r="V18" s="681"/>
      <c r="W18" s="681"/>
      <c r="X18" s="681"/>
      <c r="Y18" s="682"/>
      <c r="Z18" s="713">
        <v>0.1</v>
      </c>
      <c r="AA18" s="713"/>
      <c r="AB18" s="713"/>
      <c r="AC18" s="713"/>
      <c r="AD18" s="714">
        <v>5944</v>
      </c>
      <c r="AE18" s="714"/>
      <c r="AF18" s="714"/>
      <c r="AG18" s="714"/>
      <c r="AH18" s="714"/>
      <c r="AI18" s="714"/>
      <c r="AJ18" s="714"/>
      <c r="AK18" s="714"/>
      <c r="AL18" s="683">
        <v>0.1</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231</v>
      </c>
      <c r="BH18" s="681"/>
      <c r="BI18" s="681"/>
      <c r="BJ18" s="681"/>
      <c r="BK18" s="681"/>
      <c r="BL18" s="681"/>
      <c r="BM18" s="681"/>
      <c r="BN18" s="682"/>
      <c r="BO18" s="713" t="s">
        <v>231</v>
      </c>
      <c r="BP18" s="713"/>
      <c r="BQ18" s="713"/>
      <c r="BR18" s="713"/>
      <c r="BS18" s="686" t="s">
        <v>231</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237</v>
      </c>
      <c r="CS18" s="681"/>
      <c r="CT18" s="681"/>
      <c r="CU18" s="681"/>
      <c r="CV18" s="681"/>
      <c r="CW18" s="681"/>
      <c r="CX18" s="681"/>
      <c r="CY18" s="682"/>
      <c r="CZ18" s="713" t="s">
        <v>237</v>
      </c>
      <c r="DA18" s="713"/>
      <c r="DB18" s="713"/>
      <c r="DC18" s="713"/>
      <c r="DD18" s="686" t="s">
        <v>231</v>
      </c>
      <c r="DE18" s="681"/>
      <c r="DF18" s="681"/>
      <c r="DG18" s="681"/>
      <c r="DH18" s="681"/>
      <c r="DI18" s="681"/>
      <c r="DJ18" s="681"/>
      <c r="DK18" s="681"/>
      <c r="DL18" s="681"/>
      <c r="DM18" s="681"/>
      <c r="DN18" s="681"/>
      <c r="DO18" s="681"/>
      <c r="DP18" s="682"/>
      <c r="DQ18" s="686" t="s">
        <v>237</v>
      </c>
      <c r="DR18" s="681"/>
      <c r="DS18" s="681"/>
      <c r="DT18" s="681"/>
      <c r="DU18" s="681"/>
      <c r="DV18" s="681"/>
      <c r="DW18" s="681"/>
      <c r="DX18" s="681"/>
      <c r="DY18" s="681"/>
      <c r="DZ18" s="681"/>
      <c r="EA18" s="681"/>
      <c r="EB18" s="681"/>
      <c r="EC18" s="727"/>
    </row>
    <row r="19" spans="2:133" ht="11.25" customHeight="1">
      <c r="B19" s="677" t="s">
        <v>275</v>
      </c>
      <c r="C19" s="678"/>
      <c r="D19" s="678"/>
      <c r="E19" s="678"/>
      <c r="F19" s="678"/>
      <c r="G19" s="678"/>
      <c r="H19" s="678"/>
      <c r="I19" s="678"/>
      <c r="J19" s="678"/>
      <c r="K19" s="678"/>
      <c r="L19" s="678"/>
      <c r="M19" s="678"/>
      <c r="N19" s="678"/>
      <c r="O19" s="678"/>
      <c r="P19" s="678"/>
      <c r="Q19" s="679"/>
      <c r="R19" s="680">
        <v>3801</v>
      </c>
      <c r="S19" s="681"/>
      <c r="T19" s="681"/>
      <c r="U19" s="681"/>
      <c r="V19" s="681"/>
      <c r="W19" s="681"/>
      <c r="X19" s="681"/>
      <c r="Y19" s="682"/>
      <c r="Z19" s="713">
        <v>0</v>
      </c>
      <c r="AA19" s="713"/>
      <c r="AB19" s="713"/>
      <c r="AC19" s="713"/>
      <c r="AD19" s="714">
        <v>3801</v>
      </c>
      <c r="AE19" s="714"/>
      <c r="AF19" s="714"/>
      <c r="AG19" s="714"/>
      <c r="AH19" s="714"/>
      <c r="AI19" s="714"/>
      <c r="AJ19" s="714"/>
      <c r="AK19" s="714"/>
      <c r="AL19" s="683">
        <v>0.1</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134</v>
      </c>
      <c r="BH19" s="681"/>
      <c r="BI19" s="681"/>
      <c r="BJ19" s="681"/>
      <c r="BK19" s="681"/>
      <c r="BL19" s="681"/>
      <c r="BM19" s="681"/>
      <c r="BN19" s="682"/>
      <c r="BO19" s="713">
        <v>0</v>
      </c>
      <c r="BP19" s="713"/>
      <c r="BQ19" s="713"/>
      <c r="BR19" s="713"/>
      <c r="BS19" s="686" t="s">
        <v>231</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231</v>
      </c>
      <c r="CS19" s="681"/>
      <c r="CT19" s="681"/>
      <c r="CU19" s="681"/>
      <c r="CV19" s="681"/>
      <c r="CW19" s="681"/>
      <c r="CX19" s="681"/>
      <c r="CY19" s="682"/>
      <c r="CZ19" s="713" t="s">
        <v>231</v>
      </c>
      <c r="DA19" s="713"/>
      <c r="DB19" s="713"/>
      <c r="DC19" s="713"/>
      <c r="DD19" s="686" t="s">
        <v>231</v>
      </c>
      <c r="DE19" s="681"/>
      <c r="DF19" s="681"/>
      <c r="DG19" s="681"/>
      <c r="DH19" s="681"/>
      <c r="DI19" s="681"/>
      <c r="DJ19" s="681"/>
      <c r="DK19" s="681"/>
      <c r="DL19" s="681"/>
      <c r="DM19" s="681"/>
      <c r="DN19" s="681"/>
      <c r="DO19" s="681"/>
      <c r="DP19" s="682"/>
      <c r="DQ19" s="686" t="s">
        <v>237</v>
      </c>
      <c r="DR19" s="681"/>
      <c r="DS19" s="681"/>
      <c r="DT19" s="681"/>
      <c r="DU19" s="681"/>
      <c r="DV19" s="681"/>
      <c r="DW19" s="681"/>
      <c r="DX19" s="681"/>
      <c r="DY19" s="681"/>
      <c r="DZ19" s="681"/>
      <c r="EA19" s="681"/>
      <c r="EB19" s="681"/>
      <c r="EC19" s="727"/>
    </row>
    <row r="20" spans="2:133" ht="11.25" customHeight="1">
      <c r="B20" s="677" t="s">
        <v>278</v>
      </c>
      <c r="C20" s="678"/>
      <c r="D20" s="678"/>
      <c r="E20" s="678"/>
      <c r="F20" s="678"/>
      <c r="G20" s="678"/>
      <c r="H20" s="678"/>
      <c r="I20" s="678"/>
      <c r="J20" s="678"/>
      <c r="K20" s="678"/>
      <c r="L20" s="678"/>
      <c r="M20" s="678"/>
      <c r="N20" s="678"/>
      <c r="O20" s="678"/>
      <c r="P20" s="678"/>
      <c r="Q20" s="679"/>
      <c r="R20" s="680">
        <v>1650</v>
      </c>
      <c r="S20" s="681"/>
      <c r="T20" s="681"/>
      <c r="U20" s="681"/>
      <c r="V20" s="681"/>
      <c r="W20" s="681"/>
      <c r="X20" s="681"/>
      <c r="Y20" s="682"/>
      <c r="Z20" s="713">
        <v>0</v>
      </c>
      <c r="AA20" s="713"/>
      <c r="AB20" s="713"/>
      <c r="AC20" s="713"/>
      <c r="AD20" s="714">
        <v>1650</v>
      </c>
      <c r="AE20" s="714"/>
      <c r="AF20" s="714"/>
      <c r="AG20" s="714"/>
      <c r="AH20" s="714"/>
      <c r="AI20" s="714"/>
      <c r="AJ20" s="714"/>
      <c r="AK20" s="714"/>
      <c r="AL20" s="683">
        <v>0</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134</v>
      </c>
      <c r="BH20" s="681"/>
      <c r="BI20" s="681"/>
      <c r="BJ20" s="681"/>
      <c r="BK20" s="681"/>
      <c r="BL20" s="681"/>
      <c r="BM20" s="681"/>
      <c r="BN20" s="682"/>
      <c r="BO20" s="713">
        <v>0</v>
      </c>
      <c r="BP20" s="713"/>
      <c r="BQ20" s="713"/>
      <c r="BR20" s="713"/>
      <c r="BS20" s="686" t="s">
        <v>237</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9308572</v>
      </c>
      <c r="CS20" s="681"/>
      <c r="CT20" s="681"/>
      <c r="CU20" s="681"/>
      <c r="CV20" s="681"/>
      <c r="CW20" s="681"/>
      <c r="CX20" s="681"/>
      <c r="CY20" s="682"/>
      <c r="CZ20" s="713">
        <v>100</v>
      </c>
      <c r="DA20" s="713"/>
      <c r="DB20" s="713"/>
      <c r="DC20" s="713"/>
      <c r="DD20" s="686">
        <v>1581108</v>
      </c>
      <c r="DE20" s="681"/>
      <c r="DF20" s="681"/>
      <c r="DG20" s="681"/>
      <c r="DH20" s="681"/>
      <c r="DI20" s="681"/>
      <c r="DJ20" s="681"/>
      <c r="DK20" s="681"/>
      <c r="DL20" s="681"/>
      <c r="DM20" s="681"/>
      <c r="DN20" s="681"/>
      <c r="DO20" s="681"/>
      <c r="DP20" s="682"/>
      <c r="DQ20" s="686">
        <v>4960322</v>
      </c>
      <c r="DR20" s="681"/>
      <c r="DS20" s="681"/>
      <c r="DT20" s="681"/>
      <c r="DU20" s="681"/>
      <c r="DV20" s="681"/>
      <c r="DW20" s="681"/>
      <c r="DX20" s="681"/>
      <c r="DY20" s="681"/>
      <c r="DZ20" s="681"/>
      <c r="EA20" s="681"/>
      <c r="EB20" s="681"/>
      <c r="EC20" s="727"/>
    </row>
    <row r="21" spans="2:133" ht="11.25" customHeight="1">
      <c r="B21" s="677" t="s">
        <v>281</v>
      </c>
      <c r="C21" s="678"/>
      <c r="D21" s="678"/>
      <c r="E21" s="678"/>
      <c r="F21" s="678"/>
      <c r="G21" s="678"/>
      <c r="H21" s="678"/>
      <c r="I21" s="678"/>
      <c r="J21" s="678"/>
      <c r="K21" s="678"/>
      <c r="L21" s="678"/>
      <c r="M21" s="678"/>
      <c r="N21" s="678"/>
      <c r="O21" s="678"/>
      <c r="P21" s="678"/>
      <c r="Q21" s="679"/>
      <c r="R21" s="680">
        <v>493</v>
      </c>
      <c r="S21" s="681"/>
      <c r="T21" s="681"/>
      <c r="U21" s="681"/>
      <c r="V21" s="681"/>
      <c r="W21" s="681"/>
      <c r="X21" s="681"/>
      <c r="Y21" s="682"/>
      <c r="Z21" s="713">
        <v>0</v>
      </c>
      <c r="AA21" s="713"/>
      <c r="AB21" s="713"/>
      <c r="AC21" s="713"/>
      <c r="AD21" s="714">
        <v>493</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v>134</v>
      </c>
      <c r="BH21" s="681"/>
      <c r="BI21" s="681"/>
      <c r="BJ21" s="681"/>
      <c r="BK21" s="681"/>
      <c r="BL21" s="681"/>
      <c r="BM21" s="681"/>
      <c r="BN21" s="682"/>
      <c r="BO21" s="713">
        <v>0</v>
      </c>
      <c r="BP21" s="713"/>
      <c r="BQ21" s="713"/>
      <c r="BR21" s="713"/>
      <c r="BS21" s="686" t="s">
        <v>231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283</v>
      </c>
      <c r="C22" s="678"/>
      <c r="D22" s="678"/>
      <c r="E22" s="678"/>
      <c r="F22" s="678"/>
      <c r="G22" s="678"/>
      <c r="H22" s="678"/>
      <c r="I22" s="678"/>
      <c r="J22" s="678"/>
      <c r="K22" s="678"/>
      <c r="L22" s="678"/>
      <c r="M22" s="678"/>
      <c r="N22" s="678"/>
      <c r="O22" s="678"/>
      <c r="P22" s="678"/>
      <c r="Q22" s="679"/>
      <c r="R22" s="680">
        <v>2768868</v>
      </c>
      <c r="S22" s="681"/>
      <c r="T22" s="681"/>
      <c r="U22" s="681"/>
      <c r="V22" s="681"/>
      <c r="W22" s="681"/>
      <c r="X22" s="681"/>
      <c r="Y22" s="682"/>
      <c r="Z22" s="713">
        <v>28.6</v>
      </c>
      <c r="AA22" s="713"/>
      <c r="AB22" s="713"/>
      <c r="AC22" s="713"/>
      <c r="AD22" s="714">
        <v>2491934</v>
      </c>
      <c r="AE22" s="714"/>
      <c r="AF22" s="714"/>
      <c r="AG22" s="714"/>
      <c r="AH22" s="714"/>
      <c r="AI22" s="714"/>
      <c r="AJ22" s="714"/>
      <c r="AK22" s="714"/>
      <c r="AL22" s="683">
        <v>62.5</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237</v>
      </c>
      <c r="BH22" s="681"/>
      <c r="BI22" s="681"/>
      <c r="BJ22" s="681"/>
      <c r="BK22" s="681"/>
      <c r="BL22" s="681"/>
      <c r="BM22" s="681"/>
      <c r="BN22" s="682"/>
      <c r="BO22" s="713" t="s">
        <v>231</v>
      </c>
      <c r="BP22" s="713"/>
      <c r="BQ22" s="713"/>
      <c r="BR22" s="713"/>
      <c r="BS22" s="686" t="s">
        <v>231</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286</v>
      </c>
      <c r="C23" s="678"/>
      <c r="D23" s="678"/>
      <c r="E23" s="678"/>
      <c r="F23" s="678"/>
      <c r="G23" s="678"/>
      <c r="H23" s="678"/>
      <c r="I23" s="678"/>
      <c r="J23" s="678"/>
      <c r="K23" s="678"/>
      <c r="L23" s="678"/>
      <c r="M23" s="678"/>
      <c r="N23" s="678"/>
      <c r="O23" s="678"/>
      <c r="P23" s="678"/>
      <c r="Q23" s="679"/>
      <c r="R23" s="680">
        <v>2491934</v>
      </c>
      <c r="S23" s="681"/>
      <c r="T23" s="681"/>
      <c r="U23" s="681"/>
      <c r="V23" s="681"/>
      <c r="W23" s="681"/>
      <c r="X23" s="681"/>
      <c r="Y23" s="682"/>
      <c r="Z23" s="713">
        <v>25.7</v>
      </c>
      <c r="AA23" s="713"/>
      <c r="AB23" s="713"/>
      <c r="AC23" s="713"/>
      <c r="AD23" s="714">
        <v>2491934</v>
      </c>
      <c r="AE23" s="714"/>
      <c r="AF23" s="714"/>
      <c r="AG23" s="714"/>
      <c r="AH23" s="714"/>
      <c r="AI23" s="714"/>
      <c r="AJ23" s="714"/>
      <c r="AK23" s="714"/>
      <c r="AL23" s="683">
        <v>62.5</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231</v>
      </c>
      <c r="BH23" s="681"/>
      <c r="BI23" s="681"/>
      <c r="BJ23" s="681"/>
      <c r="BK23" s="681"/>
      <c r="BL23" s="681"/>
      <c r="BM23" s="681"/>
      <c r="BN23" s="682"/>
      <c r="BO23" s="713" t="s">
        <v>231</v>
      </c>
      <c r="BP23" s="713"/>
      <c r="BQ23" s="713"/>
      <c r="BR23" s="713"/>
      <c r="BS23" s="686" t="s">
        <v>231</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c r="B24" s="677" t="s">
        <v>293</v>
      </c>
      <c r="C24" s="678"/>
      <c r="D24" s="678"/>
      <c r="E24" s="678"/>
      <c r="F24" s="678"/>
      <c r="G24" s="678"/>
      <c r="H24" s="678"/>
      <c r="I24" s="678"/>
      <c r="J24" s="678"/>
      <c r="K24" s="678"/>
      <c r="L24" s="678"/>
      <c r="M24" s="678"/>
      <c r="N24" s="678"/>
      <c r="O24" s="678"/>
      <c r="P24" s="678"/>
      <c r="Q24" s="679"/>
      <c r="R24" s="680">
        <v>276934</v>
      </c>
      <c r="S24" s="681"/>
      <c r="T24" s="681"/>
      <c r="U24" s="681"/>
      <c r="V24" s="681"/>
      <c r="W24" s="681"/>
      <c r="X24" s="681"/>
      <c r="Y24" s="682"/>
      <c r="Z24" s="713">
        <v>2.9</v>
      </c>
      <c r="AA24" s="713"/>
      <c r="AB24" s="713"/>
      <c r="AC24" s="713"/>
      <c r="AD24" s="714" t="s">
        <v>231</v>
      </c>
      <c r="AE24" s="714"/>
      <c r="AF24" s="714"/>
      <c r="AG24" s="714"/>
      <c r="AH24" s="714"/>
      <c r="AI24" s="714"/>
      <c r="AJ24" s="714"/>
      <c r="AK24" s="714"/>
      <c r="AL24" s="683" t="s">
        <v>231</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231</v>
      </c>
      <c r="BH24" s="681"/>
      <c r="BI24" s="681"/>
      <c r="BJ24" s="681"/>
      <c r="BK24" s="681"/>
      <c r="BL24" s="681"/>
      <c r="BM24" s="681"/>
      <c r="BN24" s="682"/>
      <c r="BO24" s="713" t="s">
        <v>231</v>
      </c>
      <c r="BP24" s="713"/>
      <c r="BQ24" s="713"/>
      <c r="BR24" s="713"/>
      <c r="BS24" s="686" t="s">
        <v>231</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3024230</v>
      </c>
      <c r="CS24" s="736"/>
      <c r="CT24" s="736"/>
      <c r="CU24" s="736"/>
      <c r="CV24" s="736"/>
      <c r="CW24" s="736"/>
      <c r="CX24" s="736"/>
      <c r="CY24" s="779"/>
      <c r="CZ24" s="780">
        <v>32.5</v>
      </c>
      <c r="DA24" s="751"/>
      <c r="DB24" s="751"/>
      <c r="DC24" s="783"/>
      <c r="DD24" s="778">
        <v>2213552</v>
      </c>
      <c r="DE24" s="736"/>
      <c r="DF24" s="736"/>
      <c r="DG24" s="736"/>
      <c r="DH24" s="736"/>
      <c r="DI24" s="736"/>
      <c r="DJ24" s="736"/>
      <c r="DK24" s="779"/>
      <c r="DL24" s="778">
        <v>2178773</v>
      </c>
      <c r="DM24" s="736"/>
      <c r="DN24" s="736"/>
      <c r="DO24" s="736"/>
      <c r="DP24" s="736"/>
      <c r="DQ24" s="736"/>
      <c r="DR24" s="736"/>
      <c r="DS24" s="736"/>
      <c r="DT24" s="736"/>
      <c r="DU24" s="736"/>
      <c r="DV24" s="779"/>
      <c r="DW24" s="780">
        <v>52.9</v>
      </c>
      <c r="DX24" s="751"/>
      <c r="DY24" s="751"/>
      <c r="DZ24" s="751"/>
      <c r="EA24" s="751"/>
      <c r="EB24" s="751"/>
      <c r="EC24" s="781"/>
    </row>
    <row r="25" spans="2:133" ht="11.25" customHeight="1">
      <c r="B25" s="677" t="s">
        <v>296</v>
      </c>
      <c r="C25" s="678"/>
      <c r="D25" s="678"/>
      <c r="E25" s="678"/>
      <c r="F25" s="678"/>
      <c r="G25" s="678"/>
      <c r="H25" s="678"/>
      <c r="I25" s="678"/>
      <c r="J25" s="678"/>
      <c r="K25" s="678"/>
      <c r="L25" s="678"/>
      <c r="M25" s="678"/>
      <c r="N25" s="678"/>
      <c r="O25" s="678"/>
      <c r="P25" s="678"/>
      <c r="Q25" s="679"/>
      <c r="R25" s="680" t="s">
        <v>237</v>
      </c>
      <c r="S25" s="681"/>
      <c r="T25" s="681"/>
      <c r="U25" s="681"/>
      <c r="V25" s="681"/>
      <c r="W25" s="681"/>
      <c r="X25" s="681"/>
      <c r="Y25" s="682"/>
      <c r="Z25" s="713" t="s">
        <v>231</v>
      </c>
      <c r="AA25" s="713"/>
      <c r="AB25" s="713"/>
      <c r="AC25" s="713"/>
      <c r="AD25" s="714" t="s">
        <v>231</v>
      </c>
      <c r="AE25" s="714"/>
      <c r="AF25" s="714"/>
      <c r="AG25" s="714"/>
      <c r="AH25" s="714"/>
      <c r="AI25" s="714"/>
      <c r="AJ25" s="714"/>
      <c r="AK25" s="714"/>
      <c r="AL25" s="683" t="s">
        <v>231</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231</v>
      </c>
      <c r="BH25" s="681"/>
      <c r="BI25" s="681"/>
      <c r="BJ25" s="681"/>
      <c r="BK25" s="681"/>
      <c r="BL25" s="681"/>
      <c r="BM25" s="681"/>
      <c r="BN25" s="682"/>
      <c r="BO25" s="713" t="s">
        <v>231</v>
      </c>
      <c r="BP25" s="713"/>
      <c r="BQ25" s="713"/>
      <c r="BR25" s="713"/>
      <c r="BS25" s="686" t="s">
        <v>237</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1282739</v>
      </c>
      <c r="CS25" s="699"/>
      <c r="CT25" s="699"/>
      <c r="CU25" s="699"/>
      <c r="CV25" s="699"/>
      <c r="CW25" s="699"/>
      <c r="CX25" s="699"/>
      <c r="CY25" s="700"/>
      <c r="CZ25" s="683">
        <v>13.8</v>
      </c>
      <c r="DA25" s="701"/>
      <c r="DB25" s="701"/>
      <c r="DC25" s="702"/>
      <c r="DD25" s="686">
        <v>1207323</v>
      </c>
      <c r="DE25" s="699"/>
      <c r="DF25" s="699"/>
      <c r="DG25" s="699"/>
      <c r="DH25" s="699"/>
      <c r="DI25" s="699"/>
      <c r="DJ25" s="699"/>
      <c r="DK25" s="700"/>
      <c r="DL25" s="686">
        <v>1182873</v>
      </c>
      <c r="DM25" s="699"/>
      <c r="DN25" s="699"/>
      <c r="DO25" s="699"/>
      <c r="DP25" s="699"/>
      <c r="DQ25" s="699"/>
      <c r="DR25" s="699"/>
      <c r="DS25" s="699"/>
      <c r="DT25" s="699"/>
      <c r="DU25" s="699"/>
      <c r="DV25" s="700"/>
      <c r="DW25" s="683">
        <v>28.7</v>
      </c>
      <c r="DX25" s="701"/>
      <c r="DY25" s="701"/>
      <c r="DZ25" s="701"/>
      <c r="EA25" s="701"/>
      <c r="EB25" s="701"/>
      <c r="EC25" s="722"/>
    </row>
    <row r="26" spans="2:133" ht="11.25" customHeight="1">
      <c r="B26" s="677" t="s">
        <v>299</v>
      </c>
      <c r="C26" s="678"/>
      <c r="D26" s="678"/>
      <c r="E26" s="678"/>
      <c r="F26" s="678"/>
      <c r="G26" s="678"/>
      <c r="H26" s="678"/>
      <c r="I26" s="678"/>
      <c r="J26" s="678"/>
      <c r="K26" s="678"/>
      <c r="L26" s="678"/>
      <c r="M26" s="678"/>
      <c r="N26" s="678"/>
      <c r="O26" s="678"/>
      <c r="P26" s="678"/>
      <c r="Q26" s="679"/>
      <c r="R26" s="680">
        <v>4179799</v>
      </c>
      <c r="S26" s="681"/>
      <c r="T26" s="681"/>
      <c r="U26" s="681"/>
      <c r="V26" s="681"/>
      <c r="W26" s="681"/>
      <c r="X26" s="681"/>
      <c r="Y26" s="682"/>
      <c r="Z26" s="713">
        <v>43.2</v>
      </c>
      <c r="AA26" s="713"/>
      <c r="AB26" s="713"/>
      <c r="AC26" s="713"/>
      <c r="AD26" s="714">
        <v>3902865</v>
      </c>
      <c r="AE26" s="714"/>
      <c r="AF26" s="714"/>
      <c r="AG26" s="714"/>
      <c r="AH26" s="714"/>
      <c r="AI26" s="714"/>
      <c r="AJ26" s="714"/>
      <c r="AK26" s="714"/>
      <c r="AL26" s="683">
        <v>97.9</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231</v>
      </c>
      <c r="BH26" s="681"/>
      <c r="BI26" s="681"/>
      <c r="BJ26" s="681"/>
      <c r="BK26" s="681"/>
      <c r="BL26" s="681"/>
      <c r="BM26" s="681"/>
      <c r="BN26" s="682"/>
      <c r="BO26" s="713" t="s">
        <v>231</v>
      </c>
      <c r="BP26" s="713"/>
      <c r="BQ26" s="713"/>
      <c r="BR26" s="713"/>
      <c r="BS26" s="686" t="s">
        <v>231</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668276</v>
      </c>
      <c r="CS26" s="681"/>
      <c r="CT26" s="681"/>
      <c r="CU26" s="681"/>
      <c r="CV26" s="681"/>
      <c r="CW26" s="681"/>
      <c r="CX26" s="681"/>
      <c r="CY26" s="682"/>
      <c r="CZ26" s="683">
        <v>7.2</v>
      </c>
      <c r="DA26" s="701"/>
      <c r="DB26" s="701"/>
      <c r="DC26" s="702"/>
      <c r="DD26" s="686">
        <v>643321</v>
      </c>
      <c r="DE26" s="681"/>
      <c r="DF26" s="681"/>
      <c r="DG26" s="681"/>
      <c r="DH26" s="681"/>
      <c r="DI26" s="681"/>
      <c r="DJ26" s="681"/>
      <c r="DK26" s="682"/>
      <c r="DL26" s="686" t="s">
        <v>237</v>
      </c>
      <c r="DM26" s="681"/>
      <c r="DN26" s="681"/>
      <c r="DO26" s="681"/>
      <c r="DP26" s="681"/>
      <c r="DQ26" s="681"/>
      <c r="DR26" s="681"/>
      <c r="DS26" s="681"/>
      <c r="DT26" s="681"/>
      <c r="DU26" s="681"/>
      <c r="DV26" s="682"/>
      <c r="DW26" s="683" t="s">
        <v>231</v>
      </c>
      <c r="DX26" s="701"/>
      <c r="DY26" s="701"/>
      <c r="DZ26" s="701"/>
      <c r="EA26" s="701"/>
      <c r="EB26" s="701"/>
      <c r="EC26" s="722"/>
    </row>
    <row r="27" spans="2:133" ht="11.25" customHeight="1">
      <c r="B27" s="677" t="s">
        <v>302</v>
      </c>
      <c r="C27" s="678"/>
      <c r="D27" s="678"/>
      <c r="E27" s="678"/>
      <c r="F27" s="678"/>
      <c r="G27" s="678"/>
      <c r="H27" s="678"/>
      <c r="I27" s="678"/>
      <c r="J27" s="678"/>
      <c r="K27" s="678"/>
      <c r="L27" s="678"/>
      <c r="M27" s="678"/>
      <c r="N27" s="678"/>
      <c r="O27" s="678"/>
      <c r="P27" s="678"/>
      <c r="Q27" s="679"/>
      <c r="R27" s="680">
        <v>1509</v>
      </c>
      <c r="S27" s="681"/>
      <c r="T27" s="681"/>
      <c r="U27" s="681"/>
      <c r="V27" s="681"/>
      <c r="W27" s="681"/>
      <c r="X27" s="681"/>
      <c r="Y27" s="682"/>
      <c r="Z27" s="713">
        <v>0</v>
      </c>
      <c r="AA27" s="713"/>
      <c r="AB27" s="713"/>
      <c r="AC27" s="713"/>
      <c r="AD27" s="714">
        <v>1509</v>
      </c>
      <c r="AE27" s="714"/>
      <c r="AF27" s="714"/>
      <c r="AG27" s="714"/>
      <c r="AH27" s="714"/>
      <c r="AI27" s="714"/>
      <c r="AJ27" s="714"/>
      <c r="AK27" s="714"/>
      <c r="AL27" s="683">
        <v>0</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1089632</v>
      </c>
      <c r="BH27" s="681"/>
      <c r="BI27" s="681"/>
      <c r="BJ27" s="681"/>
      <c r="BK27" s="681"/>
      <c r="BL27" s="681"/>
      <c r="BM27" s="681"/>
      <c r="BN27" s="682"/>
      <c r="BO27" s="713">
        <v>100</v>
      </c>
      <c r="BP27" s="713"/>
      <c r="BQ27" s="713"/>
      <c r="BR27" s="713"/>
      <c r="BS27" s="686" t="s">
        <v>231</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917161</v>
      </c>
      <c r="CS27" s="699"/>
      <c r="CT27" s="699"/>
      <c r="CU27" s="699"/>
      <c r="CV27" s="699"/>
      <c r="CW27" s="699"/>
      <c r="CX27" s="699"/>
      <c r="CY27" s="700"/>
      <c r="CZ27" s="683">
        <v>9.9</v>
      </c>
      <c r="DA27" s="701"/>
      <c r="DB27" s="701"/>
      <c r="DC27" s="702"/>
      <c r="DD27" s="686">
        <v>198099</v>
      </c>
      <c r="DE27" s="699"/>
      <c r="DF27" s="699"/>
      <c r="DG27" s="699"/>
      <c r="DH27" s="699"/>
      <c r="DI27" s="699"/>
      <c r="DJ27" s="699"/>
      <c r="DK27" s="700"/>
      <c r="DL27" s="686">
        <v>187770</v>
      </c>
      <c r="DM27" s="699"/>
      <c r="DN27" s="699"/>
      <c r="DO27" s="699"/>
      <c r="DP27" s="699"/>
      <c r="DQ27" s="699"/>
      <c r="DR27" s="699"/>
      <c r="DS27" s="699"/>
      <c r="DT27" s="699"/>
      <c r="DU27" s="699"/>
      <c r="DV27" s="700"/>
      <c r="DW27" s="683">
        <v>4.5999999999999996</v>
      </c>
      <c r="DX27" s="701"/>
      <c r="DY27" s="701"/>
      <c r="DZ27" s="701"/>
      <c r="EA27" s="701"/>
      <c r="EB27" s="701"/>
      <c r="EC27" s="722"/>
    </row>
    <row r="28" spans="2:133" ht="11.25" customHeight="1">
      <c r="B28" s="677" t="s">
        <v>305</v>
      </c>
      <c r="C28" s="678"/>
      <c r="D28" s="678"/>
      <c r="E28" s="678"/>
      <c r="F28" s="678"/>
      <c r="G28" s="678"/>
      <c r="H28" s="678"/>
      <c r="I28" s="678"/>
      <c r="J28" s="678"/>
      <c r="K28" s="678"/>
      <c r="L28" s="678"/>
      <c r="M28" s="678"/>
      <c r="N28" s="678"/>
      <c r="O28" s="678"/>
      <c r="P28" s="678"/>
      <c r="Q28" s="679"/>
      <c r="R28" s="680">
        <v>19639</v>
      </c>
      <c r="S28" s="681"/>
      <c r="T28" s="681"/>
      <c r="U28" s="681"/>
      <c r="V28" s="681"/>
      <c r="W28" s="681"/>
      <c r="X28" s="681"/>
      <c r="Y28" s="682"/>
      <c r="Z28" s="713">
        <v>0.2</v>
      </c>
      <c r="AA28" s="713"/>
      <c r="AB28" s="713"/>
      <c r="AC28" s="713"/>
      <c r="AD28" s="714" t="s">
        <v>231</v>
      </c>
      <c r="AE28" s="714"/>
      <c r="AF28" s="714"/>
      <c r="AG28" s="714"/>
      <c r="AH28" s="714"/>
      <c r="AI28" s="714"/>
      <c r="AJ28" s="714"/>
      <c r="AK28" s="714"/>
      <c r="AL28" s="683" t="s">
        <v>231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824330</v>
      </c>
      <c r="CS28" s="681"/>
      <c r="CT28" s="681"/>
      <c r="CU28" s="681"/>
      <c r="CV28" s="681"/>
      <c r="CW28" s="681"/>
      <c r="CX28" s="681"/>
      <c r="CY28" s="682"/>
      <c r="CZ28" s="683">
        <v>8.9</v>
      </c>
      <c r="DA28" s="701"/>
      <c r="DB28" s="701"/>
      <c r="DC28" s="702"/>
      <c r="DD28" s="686">
        <v>808130</v>
      </c>
      <c r="DE28" s="681"/>
      <c r="DF28" s="681"/>
      <c r="DG28" s="681"/>
      <c r="DH28" s="681"/>
      <c r="DI28" s="681"/>
      <c r="DJ28" s="681"/>
      <c r="DK28" s="682"/>
      <c r="DL28" s="686">
        <v>808130</v>
      </c>
      <c r="DM28" s="681"/>
      <c r="DN28" s="681"/>
      <c r="DO28" s="681"/>
      <c r="DP28" s="681"/>
      <c r="DQ28" s="681"/>
      <c r="DR28" s="681"/>
      <c r="DS28" s="681"/>
      <c r="DT28" s="681"/>
      <c r="DU28" s="681"/>
      <c r="DV28" s="682"/>
      <c r="DW28" s="683">
        <v>19.600000000000001</v>
      </c>
      <c r="DX28" s="701"/>
      <c r="DY28" s="701"/>
      <c r="DZ28" s="701"/>
      <c r="EA28" s="701"/>
      <c r="EB28" s="701"/>
      <c r="EC28" s="722"/>
    </row>
    <row r="29" spans="2:133" ht="11.25" customHeight="1">
      <c r="B29" s="677" t="s">
        <v>307</v>
      </c>
      <c r="C29" s="678"/>
      <c r="D29" s="678"/>
      <c r="E29" s="678"/>
      <c r="F29" s="678"/>
      <c r="G29" s="678"/>
      <c r="H29" s="678"/>
      <c r="I29" s="678"/>
      <c r="J29" s="678"/>
      <c r="K29" s="678"/>
      <c r="L29" s="678"/>
      <c r="M29" s="678"/>
      <c r="N29" s="678"/>
      <c r="O29" s="678"/>
      <c r="P29" s="678"/>
      <c r="Q29" s="679"/>
      <c r="R29" s="680">
        <v>120986</v>
      </c>
      <c r="S29" s="681"/>
      <c r="T29" s="681"/>
      <c r="U29" s="681"/>
      <c r="V29" s="681"/>
      <c r="W29" s="681"/>
      <c r="X29" s="681"/>
      <c r="Y29" s="682"/>
      <c r="Z29" s="713">
        <v>1.2</v>
      </c>
      <c r="AA29" s="713"/>
      <c r="AB29" s="713"/>
      <c r="AC29" s="713"/>
      <c r="AD29" s="714">
        <v>3451</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309</v>
      </c>
      <c r="CG29" s="720"/>
      <c r="CH29" s="720"/>
      <c r="CI29" s="720"/>
      <c r="CJ29" s="720"/>
      <c r="CK29" s="720"/>
      <c r="CL29" s="720"/>
      <c r="CM29" s="720"/>
      <c r="CN29" s="720"/>
      <c r="CO29" s="720"/>
      <c r="CP29" s="720"/>
      <c r="CQ29" s="721"/>
      <c r="CR29" s="680">
        <v>824330</v>
      </c>
      <c r="CS29" s="699"/>
      <c r="CT29" s="699"/>
      <c r="CU29" s="699"/>
      <c r="CV29" s="699"/>
      <c r="CW29" s="699"/>
      <c r="CX29" s="699"/>
      <c r="CY29" s="700"/>
      <c r="CZ29" s="683">
        <v>8.9</v>
      </c>
      <c r="DA29" s="701"/>
      <c r="DB29" s="701"/>
      <c r="DC29" s="702"/>
      <c r="DD29" s="686">
        <v>808130</v>
      </c>
      <c r="DE29" s="699"/>
      <c r="DF29" s="699"/>
      <c r="DG29" s="699"/>
      <c r="DH29" s="699"/>
      <c r="DI29" s="699"/>
      <c r="DJ29" s="699"/>
      <c r="DK29" s="700"/>
      <c r="DL29" s="686">
        <v>808130</v>
      </c>
      <c r="DM29" s="699"/>
      <c r="DN29" s="699"/>
      <c r="DO29" s="699"/>
      <c r="DP29" s="699"/>
      <c r="DQ29" s="699"/>
      <c r="DR29" s="699"/>
      <c r="DS29" s="699"/>
      <c r="DT29" s="699"/>
      <c r="DU29" s="699"/>
      <c r="DV29" s="700"/>
      <c r="DW29" s="683">
        <v>19.600000000000001</v>
      </c>
      <c r="DX29" s="701"/>
      <c r="DY29" s="701"/>
      <c r="DZ29" s="701"/>
      <c r="EA29" s="701"/>
      <c r="EB29" s="701"/>
      <c r="EC29" s="722"/>
    </row>
    <row r="30" spans="2:133" ht="11.25" customHeight="1">
      <c r="B30" s="677" t="s">
        <v>310</v>
      </c>
      <c r="C30" s="678"/>
      <c r="D30" s="678"/>
      <c r="E30" s="678"/>
      <c r="F30" s="678"/>
      <c r="G30" s="678"/>
      <c r="H30" s="678"/>
      <c r="I30" s="678"/>
      <c r="J30" s="678"/>
      <c r="K30" s="678"/>
      <c r="L30" s="678"/>
      <c r="M30" s="678"/>
      <c r="N30" s="678"/>
      <c r="O30" s="678"/>
      <c r="P30" s="678"/>
      <c r="Q30" s="679"/>
      <c r="R30" s="680">
        <v>5741</v>
      </c>
      <c r="S30" s="681"/>
      <c r="T30" s="681"/>
      <c r="U30" s="681"/>
      <c r="V30" s="681"/>
      <c r="W30" s="681"/>
      <c r="X30" s="681"/>
      <c r="Y30" s="682"/>
      <c r="Z30" s="713">
        <v>0.1</v>
      </c>
      <c r="AA30" s="713"/>
      <c r="AB30" s="713"/>
      <c r="AC30" s="713"/>
      <c r="AD30" s="714" t="s">
        <v>231</v>
      </c>
      <c r="AE30" s="714"/>
      <c r="AF30" s="714"/>
      <c r="AG30" s="714"/>
      <c r="AH30" s="714"/>
      <c r="AI30" s="714"/>
      <c r="AJ30" s="714"/>
      <c r="AK30" s="714"/>
      <c r="AL30" s="683" t="s">
        <v>231</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311</v>
      </c>
      <c r="BH30" s="754"/>
      <c r="BI30" s="754"/>
      <c r="BJ30" s="754"/>
      <c r="BK30" s="754"/>
      <c r="BL30" s="754"/>
      <c r="BM30" s="754"/>
      <c r="BN30" s="754"/>
      <c r="BO30" s="754"/>
      <c r="BP30" s="754"/>
      <c r="BQ30" s="755"/>
      <c r="BR30" s="741" t="s">
        <v>312</v>
      </c>
      <c r="BS30" s="754"/>
      <c r="BT30" s="754"/>
      <c r="BU30" s="754"/>
      <c r="BV30" s="754"/>
      <c r="BW30" s="754"/>
      <c r="BX30" s="754"/>
      <c r="BY30" s="754"/>
      <c r="BZ30" s="754"/>
      <c r="CA30" s="754"/>
      <c r="CB30" s="755"/>
      <c r="CD30" s="767"/>
      <c r="CE30" s="768"/>
      <c r="CF30" s="719" t="s">
        <v>313</v>
      </c>
      <c r="CG30" s="720"/>
      <c r="CH30" s="720"/>
      <c r="CI30" s="720"/>
      <c r="CJ30" s="720"/>
      <c r="CK30" s="720"/>
      <c r="CL30" s="720"/>
      <c r="CM30" s="720"/>
      <c r="CN30" s="720"/>
      <c r="CO30" s="720"/>
      <c r="CP30" s="720"/>
      <c r="CQ30" s="721"/>
      <c r="CR30" s="680">
        <v>781741</v>
      </c>
      <c r="CS30" s="681"/>
      <c r="CT30" s="681"/>
      <c r="CU30" s="681"/>
      <c r="CV30" s="681"/>
      <c r="CW30" s="681"/>
      <c r="CX30" s="681"/>
      <c r="CY30" s="682"/>
      <c r="CZ30" s="683">
        <v>8.4</v>
      </c>
      <c r="DA30" s="701"/>
      <c r="DB30" s="701"/>
      <c r="DC30" s="702"/>
      <c r="DD30" s="686">
        <v>766639</v>
      </c>
      <c r="DE30" s="681"/>
      <c r="DF30" s="681"/>
      <c r="DG30" s="681"/>
      <c r="DH30" s="681"/>
      <c r="DI30" s="681"/>
      <c r="DJ30" s="681"/>
      <c r="DK30" s="682"/>
      <c r="DL30" s="686">
        <v>766639</v>
      </c>
      <c r="DM30" s="681"/>
      <c r="DN30" s="681"/>
      <c r="DO30" s="681"/>
      <c r="DP30" s="681"/>
      <c r="DQ30" s="681"/>
      <c r="DR30" s="681"/>
      <c r="DS30" s="681"/>
      <c r="DT30" s="681"/>
      <c r="DU30" s="681"/>
      <c r="DV30" s="682"/>
      <c r="DW30" s="683">
        <v>18.600000000000001</v>
      </c>
      <c r="DX30" s="701"/>
      <c r="DY30" s="701"/>
      <c r="DZ30" s="701"/>
      <c r="EA30" s="701"/>
      <c r="EB30" s="701"/>
      <c r="EC30" s="722"/>
    </row>
    <row r="31" spans="2:133" ht="11.25" customHeight="1">
      <c r="B31" s="677" t="s">
        <v>314</v>
      </c>
      <c r="C31" s="678"/>
      <c r="D31" s="678"/>
      <c r="E31" s="678"/>
      <c r="F31" s="678"/>
      <c r="G31" s="678"/>
      <c r="H31" s="678"/>
      <c r="I31" s="678"/>
      <c r="J31" s="678"/>
      <c r="K31" s="678"/>
      <c r="L31" s="678"/>
      <c r="M31" s="678"/>
      <c r="N31" s="678"/>
      <c r="O31" s="678"/>
      <c r="P31" s="678"/>
      <c r="Q31" s="679"/>
      <c r="R31" s="680">
        <v>2042057</v>
      </c>
      <c r="S31" s="681"/>
      <c r="T31" s="681"/>
      <c r="U31" s="681"/>
      <c r="V31" s="681"/>
      <c r="W31" s="681"/>
      <c r="X31" s="681"/>
      <c r="Y31" s="682"/>
      <c r="Z31" s="713">
        <v>21.1</v>
      </c>
      <c r="AA31" s="713"/>
      <c r="AB31" s="713"/>
      <c r="AC31" s="713"/>
      <c r="AD31" s="714" t="s">
        <v>231</v>
      </c>
      <c r="AE31" s="714"/>
      <c r="AF31" s="714"/>
      <c r="AG31" s="714"/>
      <c r="AH31" s="714"/>
      <c r="AI31" s="714"/>
      <c r="AJ31" s="714"/>
      <c r="AK31" s="714"/>
      <c r="AL31" s="683" t="s">
        <v>231</v>
      </c>
      <c r="AM31" s="684"/>
      <c r="AN31" s="684"/>
      <c r="AO31" s="715"/>
      <c r="AP31" s="756" t="s">
        <v>315</v>
      </c>
      <c r="AQ31" s="757"/>
      <c r="AR31" s="757"/>
      <c r="AS31" s="757"/>
      <c r="AT31" s="762" t="s">
        <v>316</v>
      </c>
      <c r="AU31" s="231"/>
      <c r="AV31" s="231"/>
      <c r="AW31" s="231"/>
      <c r="AX31" s="746" t="s">
        <v>190</v>
      </c>
      <c r="AY31" s="747"/>
      <c r="AZ31" s="747"/>
      <c r="BA31" s="747"/>
      <c r="BB31" s="747"/>
      <c r="BC31" s="747"/>
      <c r="BD31" s="747"/>
      <c r="BE31" s="747"/>
      <c r="BF31" s="748"/>
      <c r="BG31" s="749">
        <v>98</v>
      </c>
      <c r="BH31" s="750"/>
      <c r="BI31" s="750"/>
      <c r="BJ31" s="750"/>
      <c r="BK31" s="750"/>
      <c r="BL31" s="750"/>
      <c r="BM31" s="751">
        <v>94.9</v>
      </c>
      <c r="BN31" s="750"/>
      <c r="BO31" s="750"/>
      <c r="BP31" s="750"/>
      <c r="BQ31" s="752"/>
      <c r="BR31" s="749">
        <v>99</v>
      </c>
      <c r="BS31" s="750"/>
      <c r="BT31" s="750"/>
      <c r="BU31" s="750"/>
      <c r="BV31" s="750"/>
      <c r="BW31" s="750"/>
      <c r="BX31" s="751">
        <v>96</v>
      </c>
      <c r="BY31" s="750"/>
      <c r="BZ31" s="750"/>
      <c r="CA31" s="750"/>
      <c r="CB31" s="752"/>
      <c r="CD31" s="767"/>
      <c r="CE31" s="768"/>
      <c r="CF31" s="719" t="s">
        <v>317</v>
      </c>
      <c r="CG31" s="720"/>
      <c r="CH31" s="720"/>
      <c r="CI31" s="720"/>
      <c r="CJ31" s="720"/>
      <c r="CK31" s="720"/>
      <c r="CL31" s="720"/>
      <c r="CM31" s="720"/>
      <c r="CN31" s="720"/>
      <c r="CO31" s="720"/>
      <c r="CP31" s="720"/>
      <c r="CQ31" s="721"/>
      <c r="CR31" s="680">
        <v>42589</v>
      </c>
      <c r="CS31" s="699"/>
      <c r="CT31" s="699"/>
      <c r="CU31" s="699"/>
      <c r="CV31" s="699"/>
      <c r="CW31" s="699"/>
      <c r="CX31" s="699"/>
      <c r="CY31" s="700"/>
      <c r="CZ31" s="683">
        <v>0.5</v>
      </c>
      <c r="DA31" s="701"/>
      <c r="DB31" s="701"/>
      <c r="DC31" s="702"/>
      <c r="DD31" s="686">
        <v>41491</v>
      </c>
      <c r="DE31" s="699"/>
      <c r="DF31" s="699"/>
      <c r="DG31" s="699"/>
      <c r="DH31" s="699"/>
      <c r="DI31" s="699"/>
      <c r="DJ31" s="699"/>
      <c r="DK31" s="700"/>
      <c r="DL31" s="686">
        <v>41491</v>
      </c>
      <c r="DM31" s="699"/>
      <c r="DN31" s="699"/>
      <c r="DO31" s="699"/>
      <c r="DP31" s="699"/>
      <c r="DQ31" s="699"/>
      <c r="DR31" s="699"/>
      <c r="DS31" s="699"/>
      <c r="DT31" s="699"/>
      <c r="DU31" s="699"/>
      <c r="DV31" s="700"/>
      <c r="DW31" s="683">
        <v>1</v>
      </c>
      <c r="DX31" s="701"/>
      <c r="DY31" s="701"/>
      <c r="DZ31" s="701"/>
      <c r="EA31" s="701"/>
      <c r="EB31" s="701"/>
      <c r="EC31" s="722"/>
    </row>
    <row r="32" spans="2:133" ht="11.25" customHeight="1">
      <c r="B32" s="771" t="s">
        <v>318</v>
      </c>
      <c r="C32" s="772"/>
      <c r="D32" s="772"/>
      <c r="E32" s="772"/>
      <c r="F32" s="772"/>
      <c r="G32" s="772"/>
      <c r="H32" s="772"/>
      <c r="I32" s="772"/>
      <c r="J32" s="772"/>
      <c r="K32" s="772"/>
      <c r="L32" s="772"/>
      <c r="M32" s="772"/>
      <c r="N32" s="772"/>
      <c r="O32" s="772"/>
      <c r="P32" s="772"/>
      <c r="Q32" s="773"/>
      <c r="R32" s="680">
        <v>2507</v>
      </c>
      <c r="S32" s="681"/>
      <c r="T32" s="681"/>
      <c r="U32" s="681"/>
      <c r="V32" s="681"/>
      <c r="W32" s="681"/>
      <c r="X32" s="681"/>
      <c r="Y32" s="682"/>
      <c r="Z32" s="713">
        <v>0</v>
      </c>
      <c r="AA32" s="713"/>
      <c r="AB32" s="713"/>
      <c r="AC32" s="713"/>
      <c r="AD32" s="714">
        <v>2507</v>
      </c>
      <c r="AE32" s="714"/>
      <c r="AF32" s="714"/>
      <c r="AG32" s="714"/>
      <c r="AH32" s="714"/>
      <c r="AI32" s="714"/>
      <c r="AJ32" s="714"/>
      <c r="AK32" s="714"/>
      <c r="AL32" s="683">
        <v>0.1</v>
      </c>
      <c r="AM32" s="684"/>
      <c r="AN32" s="684"/>
      <c r="AO32" s="715"/>
      <c r="AP32" s="758"/>
      <c r="AQ32" s="759"/>
      <c r="AR32" s="759"/>
      <c r="AS32" s="759"/>
      <c r="AT32" s="763"/>
      <c r="AU32" s="230" t="s">
        <v>319</v>
      </c>
      <c r="AV32" s="230"/>
      <c r="AW32" s="230"/>
      <c r="AX32" s="677" t="s">
        <v>320</v>
      </c>
      <c r="AY32" s="678"/>
      <c r="AZ32" s="678"/>
      <c r="BA32" s="678"/>
      <c r="BB32" s="678"/>
      <c r="BC32" s="678"/>
      <c r="BD32" s="678"/>
      <c r="BE32" s="678"/>
      <c r="BF32" s="679"/>
      <c r="BG32" s="753">
        <v>99.1</v>
      </c>
      <c r="BH32" s="699"/>
      <c r="BI32" s="699"/>
      <c r="BJ32" s="699"/>
      <c r="BK32" s="699"/>
      <c r="BL32" s="699"/>
      <c r="BM32" s="684">
        <v>96.8</v>
      </c>
      <c r="BN32" s="745"/>
      <c r="BO32" s="745"/>
      <c r="BP32" s="745"/>
      <c r="BQ32" s="726"/>
      <c r="BR32" s="753">
        <v>98.9</v>
      </c>
      <c r="BS32" s="699"/>
      <c r="BT32" s="699"/>
      <c r="BU32" s="699"/>
      <c r="BV32" s="699"/>
      <c r="BW32" s="699"/>
      <c r="BX32" s="684">
        <v>96.6</v>
      </c>
      <c r="BY32" s="745"/>
      <c r="BZ32" s="745"/>
      <c r="CA32" s="745"/>
      <c r="CB32" s="726"/>
      <c r="CD32" s="769"/>
      <c r="CE32" s="770"/>
      <c r="CF32" s="719" t="s">
        <v>321</v>
      </c>
      <c r="CG32" s="720"/>
      <c r="CH32" s="720"/>
      <c r="CI32" s="720"/>
      <c r="CJ32" s="720"/>
      <c r="CK32" s="720"/>
      <c r="CL32" s="720"/>
      <c r="CM32" s="720"/>
      <c r="CN32" s="720"/>
      <c r="CO32" s="720"/>
      <c r="CP32" s="720"/>
      <c r="CQ32" s="721"/>
      <c r="CR32" s="680" t="s">
        <v>237</v>
      </c>
      <c r="CS32" s="681"/>
      <c r="CT32" s="681"/>
      <c r="CU32" s="681"/>
      <c r="CV32" s="681"/>
      <c r="CW32" s="681"/>
      <c r="CX32" s="681"/>
      <c r="CY32" s="682"/>
      <c r="CZ32" s="683" t="s">
        <v>231</v>
      </c>
      <c r="DA32" s="701"/>
      <c r="DB32" s="701"/>
      <c r="DC32" s="702"/>
      <c r="DD32" s="686" t="s">
        <v>237</v>
      </c>
      <c r="DE32" s="681"/>
      <c r="DF32" s="681"/>
      <c r="DG32" s="681"/>
      <c r="DH32" s="681"/>
      <c r="DI32" s="681"/>
      <c r="DJ32" s="681"/>
      <c r="DK32" s="682"/>
      <c r="DL32" s="686" t="s">
        <v>231</v>
      </c>
      <c r="DM32" s="681"/>
      <c r="DN32" s="681"/>
      <c r="DO32" s="681"/>
      <c r="DP32" s="681"/>
      <c r="DQ32" s="681"/>
      <c r="DR32" s="681"/>
      <c r="DS32" s="681"/>
      <c r="DT32" s="681"/>
      <c r="DU32" s="681"/>
      <c r="DV32" s="682"/>
      <c r="DW32" s="683" t="s">
        <v>231</v>
      </c>
      <c r="DX32" s="701"/>
      <c r="DY32" s="701"/>
      <c r="DZ32" s="701"/>
      <c r="EA32" s="701"/>
      <c r="EB32" s="701"/>
      <c r="EC32" s="722"/>
    </row>
    <row r="33" spans="2:133" ht="11.25" customHeight="1">
      <c r="B33" s="677" t="s">
        <v>322</v>
      </c>
      <c r="C33" s="678"/>
      <c r="D33" s="678"/>
      <c r="E33" s="678"/>
      <c r="F33" s="678"/>
      <c r="G33" s="678"/>
      <c r="H33" s="678"/>
      <c r="I33" s="678"/>
      <c r="J33" s="678"/>
      <c r="K33" s="678"/>
      <c r="L33" s="678"/>
      <c r="M33" s="678"/>
      <c r="N33" s="678"/>
      <c r="O33" s="678"/>
      <c r="P33" s="678"/>
      <c r="Q33" s="679"/>
      <c r="R33" s="680">
        <v>559312</v>
      </c>
      <c r="S33" s="681"/>
      <c r="T33" s="681"/>
      <c r="U33" s="681"/>
      <c r="V33" s="681"/>
      <c r="W33" s="681"/>
      <c r="X33" s="681"/>
      <c r="Y33" s="682"/>
      <c r="Z33" s="713">
        <v>5.8</v>
      </c>
      <c r="AA33" s="713"/>
      <c r="AB33" s="713"/>
      <c r="AC33" s="713"/>
      <c r="AD33" s="714" t="s">
        <v>231</v>
      </c>
      <c r="AE33" s="714"/>
      <c r="AF33" s="714"/>
      <c r="AG33" s="714"/>
      <c r="AH33" s="714"/>
      <c r="AI33" s="714"/>
      <c r="AJ33" s="714"/>
      <c r="AK33" s="714"/>
      <c r="AL33" s="683" t="s">
        <v>231</v>
      </c>
      <c r="AM33" s="684"/>
      <c r="AN33" s="684"/>
      <c r="AO33" s="715"/>
      <c r="AP33" s="760"/>
      <c r="AQ33" s="761"/>
      <c r="AR33" s="761"/>
      <c r="AS33" s="761"/>
      <c r="AT33" s="764"/>
      <c r="AU33" s="232"/>
      <c r="AV33" s="232"/>
      <c r="AW33" s="232"/>
      <c r="AX33" s="661" t="s">
        <v>323</v>
      </c>
      <c r="AY33" s="662"/>
      <c r="AZ33" s="662"/>
      <c r="BA33" s="662"/>
      <c r="BB33" s="662"/>
      <c r="BC33" s="662"/>
      <c r="BD33" s="662"/>
      <c r="BE33" s="662"/>
      <c r="BF33" s="663"/>
      <c r="BG33" s="744">
        <v>97.2</v>
      </c>
      <c r="BH33" s="665"/>
      <c r="BI33" s="665"/>
      <c r="BJ33" s="665"/>
      <c r="BK33" s="665"/>
      <c r="BL33" s="665"/>
      <c r="BM33" s="707">
        <v>93.5</v>
      </c>
      <c r="BN33" s="665"/>
      <c r="BO33" s="665"/>
      <c r="BP33" s="665"/>
      <c r="BQ33" s="709"/>
      <c r="BR33" s="744">
        <v>99</v>
      </c>
      <c r="BS33" s="665"/>
      <c r="BT33" s="665"/>
      <c r="BU33" s="665"/>
      <c r="BV33" s="665"/>
      <c r="BW33" s="665"/>
      <c r="BX33" s="707">
        <v>95.3</v>
      </c>
      <c r="BY33" s="665"/>
      <c r="BZ33" s="665"/>
      <c r="CA33" s="665"/>
      <c r="CB33" s="709"/>
      <c r="CD33" s="719" t="s">
        <v>324</v>
      </c>
      <c r="CE33" s="720"/>
      <c r="CF33" s="720"/>
      <c r="CG33" s="720"/>
      <c r="CH33" s="720"/>
      <c r="CI33" s="720"/>
      <c r="CJ33" s="720"/>
      <c r="CK33" s="720"/>
      <c r="CL33" s="720"/>
      <c r="CM33" s="720"/>
      <c r="CN33" s="720"/>
      <c r="CO33" s="720"/>
      <c r="CP33" s="720"/>
      <c r="CQ33" s="721"/>
      <c r="CR33" s="680">
        <v>4642243</v>
      </c>
      <c r="CS33" s="699"/>
      <c r="CT33" s="699"/>
      <c r="CU33" s="699"/>
      <c r="CV33" s="699"/>
      <c r="CW33" s="699"/>
      <c r="CX33" s="699"/>
      <c r="CY33" s="700"/>
      <c r="CZ33" s="683">
        <v>49.9</v>
      </c>
      <c r="DA33" s="701"/>
      <c r="DB33" s="701"/>
      <c r="DC33" s="702"/>
      <c r="DD33" s="686">
        <v>2213877</v>
      </c>
      <c r="DE33" s="699"/>
      <c r="DF33" s="699"/>
      <c r="DG33" s="699"/>
      <c r="DH33" s="699"/>
      <c r="DI33" s="699"/>
      <c r="DJ33" s="699"/>
      <c r="DK33" s="700"/>
      <c r="DL33" s="686">
        <v>1436133</v>
      </c>
      <c r="DM33" s="699"/>
      <c r="DN33" s="699"/>
      <c r="DO33" s="699"/>
      <c r="DP33" s="699"/>
      <c r="DQ33" s="699"/>
      <c r="DR33" s="699"/>
      <c r="DS33" s="699"/>
      <c r="DT33" s="699"/>
      <c r="DU33" s="699"/>
      <c r="DV33" s="700"/>
      <c r="DW33" s="683">
        <v>34.9</v>
      </c>
      <c r="DX33" s="701"/>
      <c r="DY33" s="701"/>
      <c r="DZ33" s="701"/>
      <c r="EA33" s="701"/>
      <c r="EB33" s="701"/>
      <c r="EC33" s="722"/>
    </row>
    <row r="34" spans="2:133" ht="11.25" customHeight="1">
      <c r="B34" s="677" t="s">
        <v>325</v>
      </c>
      <c r="C34" s="678"/>
      <c r="D34" s="678"/>
      <c r="E34" s="678"/>
      <c r="F34" s="678"/>
      <c r="G34" s="678"/>
      <c r="H34" s="678"/>
      <c r="I34" s="678"/>
      <c r="J34" s="678"/>
      <c r="K34" s="678"/>
      <c r="L34" s="678"/>
      <c r="M34" s="678"/>
      <c r="N34" s="678"/>
      <c r="O34" s="678"/>
      <c r="P34" s="678"/>
      <c r="Q34" s="679"/>
      <c r="R34" s="680">
        <v>104483</v>
      </c>
      <c r="S34" s="681"/>
      <c r="T34" s="681"/>
      <c r="U34" s="681"/>
      <c r="V34" s="681"/>
      <c r="W34" s="681"/>
      <c r="X34" s="681"/>
      <c r="Y34" s="682"/>
      <c r="Z34" s="713">
        <v>1.1000000000000001</v>
      </c>
      <c r="AA34" s="713"/>
      <c r="AB34" s="713"/>
      <c r="AC34" s="713"/>
      <c r="AD34" s="714">
        <v>77411</v>
      </c>
      <c r="AE34" s="714"/>
      <c r="AF34" s="714"/>
      <c r="AG34" s="714"/>
      <c r="AH34" s="714"/>
      <c r="AI34" s="714"/>
      <c r="AJ34" s="714"/>
      <c r="AK34" s="714"/>
      <c r="AL34" s="683">
        <v>1.9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326</v>
      </c>
      <c r="CE34" s="720"/>
      <c r="CF34" s="720"/>
      <c r="CG34" s="720"/>
      <c r="CH34" s="720"/>
      <c r="CI34" s="720"/>
      <c r="CJ34" s="720"/>
      <c r="CK34" s="720"/>
      <c r="CL34" s="720"/>
      <c r="CM34" s="720"/>
      <c r="CN34" s="720"/>
      <c r="CO34" s="720"/>
      <c r="CP34" s="720"/>
      <c r="CQ34" s="721"/>
      <c r="CR34" s="680">
        <v>928255</v>
      </c>
      <c r="CS34" s="681"/>
      <c r="CT34" s="681"/>
      <c r="CU34" s="681"/>
      <c r="CV34" s="681"/>
      <c r="CW34" s="681"/>
      <c r="CX34" s="681"/>
      <c r="CY34" s="682"/>
      <c r="CZ34" s="683">
        <v>10</v>
      </c>
      <c r="DA34" s="701"/>
      <c r="DB34" s="701"/>
      <c r="DC34" s="702"/>
      <c r="DD34" s="686">
        <v>518595</v>
      </c>
      <c r="DE34" s="681"/>
      <c r="DF34" s="681"/>
      <c r="DG34" s="681"/>
      <c r="DH34" s="681"/>
      <c r="DI34" s="681"/>
      <c r="DJ34" s="681"/>
      <c r="DK34" s="682"/>
      <c r="DL34" s="686">
        <v>385165</v>
      </c>
      <c r="DM34" s="681"/>
      <c r="DN34" s="681"/>
      <c r="DO34" s="681"/>
      <c r="DP34" s="681"/>
      <c r="DQ34" s="681"/>
      <c r="DR34" s="681"/>
      <c r="DS34" s="681"/>
      <c r="DT34" s="681"/>
      <c r="DU34" s="681"/>
      <c r="DV34" s="682"/>
      <c r="DW34" s="683">
        <v>9.4</v>
      </c>
      <c r="DX34" s="701"/>
      <c r="DY34" s="701"/>
      <c r="DZ34" s="701"/>
      <c r="EA34" s="701"/>
      <c r="EB34" s="701"/>
      <c r="EC34" s="722"/>
    </row>
    <row r="35" spans="2:133" ht="11.25" customHeight="1">
      <c r="B35" s="677" t="s">
        <v>327</v>
      </c>
      <c r="C35" s="678"/>
      <c r="D35" s="678"/>
      <c r="E35" s="678"/>
      <c r="F35" s="678"/>
      <c r="G35" s="678"/>
      <c r="H35" s="678"/>
      <c r="I35" s="678"/>
      <c r="J35" s="678"/>
      <c r="K35" s="678"/>
      <c r="L35" s="678"/>
      <c r="M35" s="678"/>
      <c r="N35" s="678"/>
      <c r="O35" s="678"/>
      <c r="P35" s="678"/>
      <c r="Q35" s="679"/>
      <c r="R35" s="680">
        <v>429373</v>
      </c>
      <c r="S35" s="681"/>
      <c r="T35" s="681"/>
      <c r="U35" s="681"/>
      <c r="V35" s="681"/>
      <c r="W35" s="681"/>
      <c r="X35" s="681"/>
      <c r="Y35" s="682"/>
      <c r="Z35" s="713">
        <v>4.4000000000000004</v>
      </c>
      <c r="AA35" s="713"/>
      <c r="AB35" s="713"/>
      <c r="AC35" s="713"/>
      <c r="AD35" s="714" t="s">
        <v>231</v>
      </c>
      <c r="AE35" s="714"/>
      <c r="AF35" s="714"/>
      <c r="AG35" s="714"/>
      <c r="AH35" s="714"/>
      <c r="AI35" s="714"/>
      <c r="AJ35" s="714"/>
      <c r="AK35" s="714"/>
      <c r="AL35" s="683" t="s">
        <v>231</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330</v>
      </c>
      <c r="CE35" s="720"/>
      <c r="CF35" s="720"/>
      <c r="CG35" s="720"/>
      <c r="CH35" s="720"/>
      <c r="CI35" s="720"/>
      <c r="CJ35" s="720"/>
      <c r="CK35" s="720"/>
      <c r="CL35" s="720"/>
      <c r="CM35" s="720"/>
      <c r="CN35" s="720"/>
      <c r="CO35" s="720"/>
      <c r="CP35" s="720"/>
      <c r="CQ35" s="721"/>
      <c r="CR35" s="680">
        <v>65062</v>
      </c>
      <c r="CS35" s="699"/>
      <c r="CT35" s="699"/>
      <c r="CU35" s="699"/>
      <c r="CV35" s="699"/>
      <c r="CW35" s="699"/>
      <c r="CX35" s="699"/>
      <c r="CY35" s="700"/>
      <c r="CZ35" s="683">
        <v>0.7</v>
      </c>
      <c r="DA35" s="701"/>
      <c r="DB35" s="701"/>
      <c r="DC35" s="702"/>
      <c r="DD35" s="686">
        <v>35354</v>
      </c>
      <c r="DE35" s="699"/>
      <c r="DF35" s="699"/>
      <c r="DG35" s="699"/>
      <c r="DH35" s="699"/>
      <c r="DI35" s="699"/>
      <c r="DJ35" s="699"/>
      <c r="DK35" s="700"/>
      <c r="DL35" s="686">
        <v>17458</v>
      </c>
      <c r="DM35" s="699"/>
      <c r="DN35" s="699"/>
      <c r="DO35" s="699"/>
      <c r="DP35" s="699"/>
      <c r="DQ35" s="699"/>
      <c r="DR35" s="699"/>
      <c r="DS35" s="699"/>
      <c r="DT35" s="699"/>
      <c r="DU35" s="699"/>
      <c r="DV35" s="700"/>
      <c r="DW35" s="683">
        <v>0.4</v>
      </c>
      <c r="DX35" s="701"/>
      <c r="DY35" s="701"/>
      <c r="DZ35" s="701"/>
      <c r="EA35" s="701"/>
      <c r="EB35" s="701"/>
      <c r="EC35" s="722"/>
    </row>
    <row r="36" spans="2:133" ht="11.25" customHeight="1">
      <c r="B36" s="677" t="s">
        <v>331</v>
      </c>
      <c r="C36" s="678"/>
      <c r="D36" s="678"/>
      <c r="E36" s="678"/>
      <c r="F36" s="678"/>
      <c r="G36" s="678"/>
      <c r="H36" s="678"/>
      <c r="I36" s="678"/>
      <c r="J36" s="678"/>
      <c r="K36" s="678"/>
      <c r="L36" s="678"/>
      <c r="M36" s="678"/>
      <c r="N36" s="678"/>
      <c r="O36" s="678"/>
      <c r="P36" s="678"/>
      <c r="Q36" s="679"/>
      <c r="R36" s="680">
        <v>764248</v>
      </c>
      <c r="S36" s="681"/>
      <c r="T36" s="681"/>
      <c r="U36" s="681"/>
      <c r="V36" s="681"/>
      <c r="W36" s="681"/>
      <c r="X36" s="681"/>
      <c r="Y36" s="682"/>
      <c r="Z36" s="713">
        <v>7.9</v>
      </c>
      <c r="AA36" s="713"/>
      <c r="AB36" s="713"/>
      <c r="AC36" s="713"/>
      <c r="AD36" s="714" t="s">
        <v>231</v>
      </c>
      <c r="AE36" s="714"/>
      <c r="AF36" s="714"/>
      <c r="AG36" s="714"/>
      <c r="AH36" s="714"/>
      <c r="AI36" s="714"/>
      <c r="AJ36" s="714"/>
      <c r="AK36" s="714"/>
      <c r="AL36" s="683" t="s">
        <v>237</v>
      </c>
      <c r="AM36" s="684"/>
      <c r="AN36" s="684"/>
      <c r="AO36" s="715"/>
      <c r="AP36" s="235"/>
      <c r="AQ36" s="732" t="s">
        <v>332</v>
      </c>
      <c r="AR36" s="733"/>
      <c r="AS36" s="733"/>
      <c r="AT36" s="733"/>
      <c r="AU36" s="733"/>
      <c r="AV36" s="733"/>
      <c r="AW36" s="733"/>
      <c r="AX36" s="733"/>
      <c r="AY36" s="734"/>
      <c r="AZ36" s="735">
        <v>723536</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31891</v>
      </c>
      <c r="BW36" s="736"/>
      <c r="BX36" s="736"/>
      <c r="BY36" s="736"/>
      <c r="BZ36" s="736"/>
      <c r="CA36" s="736"/>
      <c r="CB36" s="737"/>
      <c r="CD36" s="719" t="s">
        <v>334</v>
      </c>
      <c r="CE36" s="720"/>
      <c r="CF36" s="720"/>
      <c r="CG36" s="720"/>
      <c r="CH36" s="720"/>
      <c r="CI36" s="720"/>
      <c r="CJ36" s="720"/>
      <c r="CK36" s="720"/>
      <c r="CL36" s="720"/>
      <c r="CM36" s="720"/>
      <c r="CN36" s="720"/>
      <c r="CO36" s="720"/>
      <c r="CP36" s="720"/>
      <c r="CQ36" s="721"/>
      <c r="CR36" s="680">
        <v>2022086</v>
      </c>
      <c r="CS36" s="681"/>
      <c r="CT36" s="681"/>
      <c r="CU36" s="681"/>
      <c r="CV36" s="681"/>
      <c r="CW36" s="681"/>
      <c r="CX36" s="681"/>
      <c r="CY36" s="682"/>
      <c r="CZ36" s="683">
        <v>21.7</v>
      </c>
      <c r="DA36" s="701"/>
      <c r="DB36" s="701"/>
      <c r="DC36" s="702"/>
      <c r="DD36" s="686">
        <v>768067</v>
      </c>
      <c r="DE36" s="681"/>
      <c r="DF36" s="681"/>
      <c r="DG36" s="681"/>
      <c r="DH36" s="681"/>
      <c r="DI36" s="681"/>
      <c r="DJ36" s="681"/>
      <c r="DK36" s="682"/>
      <c r="DL36" s="686">
        <v>535774</v>
      </c>
      <c r="DM36" s="681"/>
      <c r="DN36" s="681"/>
      <c r="DO36" s="681"/>
      <c r="DP36" s="681"/>
      <c r="DQ36" s="681"/>
      <c r="DR36" s="681"/>
      <c r="DS36" s="681"/>
      <c r="DT36" s="681"/>
      <c r="DU36" s="681"/>
      <c r="DV36" s="682"/>
      <c r="DW36" s="683">
        <v>13</v>
      </c>
      <c r="DX36" s="701"/>
      <c r="DY36" s="701"/>
      <c r="DZ36" s="701"/>
      <c r="EA36" s="701"/>
      <c r="EB36" s="701"/>
      <c r="EC36" s="722"/>
    </row>
    <row r="37" spans="2:133" ht="11.25" customHeight="1">
      <c r="B37" s="677" t="s">
        <v>335</v>
      </c>
      <c r="C37" s="678"/>
      <c r="D37" s="678"/>
      <c r="E37" s="678"/>
      <c r="F37" s="678"/>
      <c r="G37" s="678"/>
      <c r="H37" s="678"/>
      <c r="I37" s="678"/>
      <c r="J37" s="678"/>
      <c r="K37" s="678"/>
      <c r="L37" s="678"/>
      <c r="M37" s="678"/>
      <c r="N37" s="678"/>
      <c r="O37" s="678"/>
      <c r="P37" s="678"/>
      <c r="Q37" s="679"/>
      <c r="R37" s="680">
        <v>434907</v>
      </c>
      <c r="S37" s="681"/>
      <c r="T37" s="681"/>
      <c r="U37" s="681"/>
      <c r="V37" s="681"/>
      <c r="W37" s="681"/>
      <c r="X37" s="681"/>
      <c r="Y37" s="682"/>
      <c r="Z37" s="713">
        <v>4.5</v>
      </c>
      <c r="AA37" s="713"/>
      <c r="AB37" s="713"/>
      <c r="AC37" s="713"/>
      <c r="AD37" s="714" t="s">
        <v>231</v>
      </c>
      <c r="AE37" s="714"/>
      <c r="AF37" s="714"/>
      <c r="AG37" s="714"/>
      <c r="AH37" s="714"/>
      <c r="AI37" s="714"/>
      <c r="AJ37" s="714"/>
      <c r="AK37" s="714"/>
      <c r="AL37" s="683" t="s">
        <v>231</v>
      </c>
      <c r="AM37" s="684"/>
      <c r="AN37" s="684"/>
      <c r="AO37" s="715"/>
      <c r="AQ37" s="723" t="s">
        <v>336</v>
      </c>
      <c r="AR37" s="724"/>
      <c r="AS37" s="724"/>
      <c r="AT37" s="724"/>
      <c r="AU37" s="724"/>
      <c r="AV37" s="724"/>
      <c r="AW37" s="724"/>
      <c r="AX37" s="724"/>
      <c r="AY37" s="725"/>
      <c r="AZ37" s="680">
        <v>60998</v>
      </c>
      <c r="BA37" s="681"/>
      <c r="BB37" s="681"/>
      <c r="BC37" s="681"/>
      <c r="BD37" s="699"/>
      <c r="BE37" s="699"/>
      <c r="BF37" s="726"/>
      <c r="BG37" s="719" t="s">
        <v>337</v>
      </c>
      <c r="BH37" s="720"/>
      <c r="BI37" s="720"/>
      <c r="BJ37" s="720"/>
      <c r="BK37" s="720"/>
      <c r="BL37" s="720"/>
      <c r="BM37" s="720"/>
      <c r="BN37" s="720"/>
      <c r="BO37" s="720"/>
      <c r="BP37" s="720"/>
      <c r="BQ37" s="720"/>
      <c r="BR37" s="720"/>
      <c r="BS37" s="720"/>
      <c r="BT37" s="720"/>
      <c r="BU37" s="721"/>
      <c r="BV37" s="680">
        <v>9947</v>
      </c>
      <c r="BW37" s="681"/>
      <c r="BX37" s="681"/>
      <c r="BY37" s="681"/>
      <c r="BZ37" s="681"/>
      <c r="CA37" s="681"/>
      <c r="CB37" s="727"/>
      <c r="CD37" s="719" t="s">
        <v>338</v>
      </c>
      <c r="CE37" s="720"/>
      <c r="CF37" s="720"/>
      <c r="CG37" s="720"/>
      <c r="CH37" s="720"/>
      <c r="CI37" s="720"/>
      <c r="CJ37" s="720"/>
      <c r="CK37" s="720"/>
      <c r="CL37" s="720"/>
      <c r="CM37" s="720"/>
      <c r="CN37" s="720"/>
      <c r="CO37" s="720"/>
      <c r="CP37" s="720"/>
      <c r="CQ37" s="721"/>
      <c r="CR37" s="680">
        <v>394736</v>
      </c>
      <c r="CS37" s="699"/>
      <c r="CT37" s="699"/>
      <c r="CU37" s="699"/>
      <c r="CV37" s="699"/>
      <c r="CW37" s="699"/>
      <c r="CX37" s="699"/>
      <c r="CY37" s="700"/>
      <c r="CZ37" s="683">
        <v>4.2</v>
      </c>
      <c r="DA37" s="701"/>
      <c r="DB37" s="701"/>
      <c r="DC37" s="702"/>
      <c r="DD37" s="686">
        <v>394716</v>
      </c>
      <c r="DE37" s="699"/>
      <c r="DF37" s="699"/>
      <c r="DG37" s="699"/>
      <c r="DH37" s="699"/>
      <c r="DI37" s="699"/>
      <c r="DJ37" s="699"/>
      <c r="DK37" s="700"/>
      <c r="DL37" s="686">
        <v>394006</v>
      </c>
      <c r="DM37" s="699"/>
      <c r="DN37" s="699"/>
      <c r="DO37" s="699"/>
      <c r="DP37" s="699"/>
      <c r="DQ37" s="699"/>
      <c r="DR37" s="699"/>
      <c r="DS37" s="699"/>
      <c r="DT37" s="699"/>
      <c r="DU37" s="699"/>
      <c r="DV37" s="700"/>
      <c r="DW37" s="683">
        <v>9.6</v>
      </c>
      <c r="DX37" s="701"/>
      <c r="DY37" s="701"/>
      <c r="DZ37" s="701"/>
      <c r="EA37" s="701"/>
      <c r="EB37" s="701"/>
      <c r="EC37" s="722"/>
    </row>
    <row r="38" spans="2:133" ht="11.25" customHeight="1">
      <c r="B38" s="677" t="s">
        <v>339</v>
      </c>
      <c r="C38" s="678"/>
      <c r="D38" s="678"/>
      <c r="E38" s="678"/>
      <c r="F38" s="678"/>
      <c r="G38" s="678"/>
      <c r="H38" s="678"/>
      <c r="I38" s="678"/>
      <c r="J38" s="678"/>
      <c r="K38" s="678"/>
      <c r="L38" s="678"/>
      <c r="M38" s="678"/>
      <c r="N38" s="678"/>
      <c r="O38" s="678"/>
      <c r="P38" s="678"/>
      <c r="Q38" s="679"/>
      <c r="R38" s="680">
        <v>147667</v>
      </c>
      <c r="S38" s="681"/>
      <c r="T38" s="681"/>
      <c r="U38" s="681"/>
      <c r="V38" s="681"/>
      <c r="W38" s="681"/>
      <c r="X38" s="681"/>
      <c r="Y38" s="682"/>
      <c r="Z38" s="713">
        <v>1.5</v>
      </c>
      <c r="AA38" s="713"/>
      <c r="AB38" s="713"/>
      <c r="AC38" s="713"/>
      <c r="AD38" s="714">
        <v>130</v>
      </c>
      <c r="AE38" s="714"/>
      <c r="AF38" s="714"/>
      <c r="AG38" s="714"/>
      <c r="AH38" s="714"/>
      <c r="AI38" s="714"/>
      <c r="AJ38" s="714"/>
      <c r="AK38" s="714"/>
      <c r="AL38" s="683">
        <v>0</v>
      </c>
      <c r="AM38" s="684"/>
      <c r="AN38" s="684"/>
      <c r="AO38" s="715"/>
      <c r="AQ38" s="723" t="s">
        <v>340</v>
      </c>
      <c r="AR38" s="724"/>
      <c r="AS38" s="724"/>
      <c r="AT38" s="724"/>
      <c r="AU38" s="724"/>
      <c r="AV38" s="724"/>
      <c r="AW38" s="724"/>
      <c r="AX38" s="724"/>
      <c r="AY38" s="725"/>
      <c r="AZ38" s="680">
        <v>3</v>
      </c>
      <c r="BA38" s="681"/>
      <c r="BB38" s="681"/>
      <c r="BC38" s="681"/>
      <c r="BD38" s="699"/>
      <c r="BE38" s="699"/>
      <c r="BF38" s="726"/>
      <c r="BG38" s="719" t="s">
        <v>341</v>
      </c>
      <c r="BH38" s="720"/>
      <c r="BI38" s="720"/>
      <c r="BJ38" s="720"/>
      <c r="BK38" s="720"/>
      <c r="BL38" s="720"/>
      <c r="BM38" s="720"/>
      <c r="BN38" s="720"/>
      <c r="BO38" s="720"/>
      <c r="BP38" s="720"/>
      <c r="BQ38" s="720"/>
      <c r="BR38" s="720"/>
      <c r="BS38" s="720"/>
      <c r="BT38" s="720"/>
      <c r="BU38" s="721"/>
      <c r="BV38" s="680">
        <v>1543</v>
      </c>
      <c r="BW38" s="681"/>
      <c r="BX38" s="681"/>
      <c r="BY38" s="681"/>
      <c r="BZ38" s="681"/>
      <c r="CA38" s="681"/>
      <c r="CB38" s="727"/>
      <c r="CD38" s="719" t="s">
        <v>342</v>
      </c>
      <c r="CE38" s="720"/>
      <c r="CF38" s="720"/>
      <c r="CG38" s="720"/>
      <c r="CH38" s="720"/>
      <c r="CI38" s="720"/>
      <c r="CJ38" s="720"/>
      <c r="CK38" s="720"/>
      <c r="CL38" s="720"/>
      <c r="CM38" s="720"/>
      <c r="CN38" s="720"/>
      <c r="CO38" s="720"/>
      <c r="CP38" s="720"/>
      <c r="CQ38" s="721"/>
      <c r="CR38" s="680">
        <v>662538</v>
      </c>
      <c r="CS38" s="681"/>
      <c r="CT38" s="681"/>
      <c r="CU38" s="681"/>
      <c r="CV38" s="681"/>
      <c r="CW38" s="681"/>
      <c r="CX38" s="681"/>
      <c r="CY38" s="682"/>
      <c r="CZ38" s="683">
        <v>7.1</v>
      </c>
      <c r="DA38" s="701"/>
      <c r="DB38" s="701"/>
      <c r="DC38" s="702"/>
      <c r="DD38" s="686">
        <v>521659</v>
      </c>
      <c r="DE38" s="681"/>
      <c r="DF38" s="681"/>
      <c r="DG38" s="681"/>
      <c r="DH38" s="681"/>
      <c r="DI38" s="681"/>
      <c r="DJ38" s="681"/>
      <c r="DK38" s="682"/>
      <c r="DL38" s="686">
        <v>497736</v>
      </c>
      <c r="DM38" s="681"/>
      <c r="DN38" s="681"/>
      <c r="DO38" s="681"/>
      <c r="DP38" s="681"/>
      <c r="DQ38" s="681"/>
      <c r="DR38" s="681"/>
      <c r="DS38" s="681"/>
      <c r="DT38" s="681"/>
      <c r="DU38" s="681"/>
      <c r="DV38" s="682"/>
      <c r="DW38" s="683">
        <v>12.1</v>
      </c>
      <c r="DX38" s="701"/>
      <c r="DY38" s="701"/>
      <c r="DZ38" s="701"/>
      <c r="EA38" s="701"/>
      <c r="EB38" s="701"/>
      <c r="EC38" s="722"/>
    </row>
    <row r="39" spans="2:133" ht="11.25" customHeight="1">
      <c r="B39" s="677" t="s">
        <v>343</v>
      </c>
      <c r="C39" s="678"/>
      <c r="D39" s="678"/>
      <c r="E39" s="678"/>
      <c r="F39" s="678"/>
      <c r="G39" s="678"/>
      <c r="H39" s="678"/>
      <c r="I39" s="678"/>
      <c r="J39" s="678"/>
      <c r="K39" s="678"/>
      <c r="L39" s="678"/>
      <c r="M39" s="678"/>
      <c r="N39" s="678"/>
      <c r="O39" s="678"/>
      <c r="P39" s="678"/>
      <c r="Q39" s="679"/>
      <c r="R39" s="680">
        <v>872688</v>
      </c>
      <c r="S39" s="681"/>
      <c r="T39" s="681"/>
      <c r="U39" s="681"/>
      <c r="V39" s="681"/>
      <c r="W39" s="681"/>
      <c r="X39" s="681"/>
      <c r="Y39" s="682"/>
      <c r="Z39" s="713">
        <v>9</v>
      </c>
      <c r="AA39" s="713"/>
      <c r="AB39" s="713"/>
      <c r="AC39" s="713"/>
      <c r="AD39" s="714" t="s">
        <v>231</v>
      </c>
      <c r="AE39" s="714"/>
      <c r="AF39" s="714"/>
      <c r="AG39" s="714"/>
      <c r="AH39" s="714"/>
      <c r="AI39" s="714"/>
      <c r="AJ39" s="714"/>
      <c r="AK39" s="714"/>
      <c r="AL39" s="683" t="s">
        <v>231</v>
      </c>
      <c r="AM39" s="684"/>
      <c r="AN39" s="684"/>
      <c r="AO39" s="715"/>
      <c r="AQ39" s="723" t="s">
        <v>344</v>
      </c>
      <c r="AR39" s="724"/>
      <c r="AS39" s="724"/>
      <c r="AT39" s="724"/>
      <c r="AU39" s="724"/>
      <c r="AV39" s="724"/>
      <c r="AW39" s="724"/>
      <c r="AX39" s="724"/>
      <c r="AY39" s="725"/>
      <c r="AZ39" s="680" t="s">
        <v>231</v>
      </c>
      <c r="BA39" s="681"/>
      <c r="BB39" s="681"/>
      <c r="BC39" s="681"/>
      <c r="BD39" s="699"/>
      <c r="BE39" s="699"/>
      <c r="BF39" s="726"/>
      <c r="BG39" s="719" t="s">
        <v>345</v>
      </c>
      <c r="BH39" s="720"/>
      <c r="BI39" s="720"/>
      <c r="BJ39" s="720"/>
      <c r="BK39" s="720"/>
      <c r="BL39" s="720"/>
      <c r="BM39" s="720"/>
      <c r="BN39" s="720"/>
      <c r="BO39" s="720"/>
      <c r="BP39" s="720"/>
      <c r="BQ39" s="720"/>
      <c r="BR39" s="720"/>
      <c r="BS39" s="720"/>
      <c r="BT39" s="720"/>
      <c r="BU39" s="721"/>
      <c r="BV39" s="680">
        <v>2365</v>
      </c>
      <c r="BW39" s="681"/>
      <c r="BX39" s="681"/>
      <c r="BY39" s="681"/>
      <c r="BZ39" s="681"/>
      <c r="CA39" s="681"/>
      <c r="CB39" s="727"/>
      <c r="CD39" s="719" t="s">
        <v>346</v>
      </c>
      <c r="CE39" s="720"/>
      <c r="CF39" s="720"/>
      <c r="CG39" s="720"/>
      <c r="CH39" s="720"/>
      <c r="CI39" s="720"/>
      <c r="CJ39" s="720"/>
      <c r="CK39" s="720"/>
      <c r="CL39" s="720"/>
      <c r="CM39" s="720"/>
      <c r="CN39" s="720"/>
      <c r="CO39" s="720"/>
      <c r="CP39" s="720"/>
      <c r="CQ39" s="721"/>
      <c r="CR39" s="680">
        <v>962622</v>
      </c>
      <c r="CS39" s="699"/>
      <c r="CT39" s="699"/>
      <c r="CU39" s="699"/>
      <c r="CV39" s="699"/>
      <c r="CW39" s="699"/>
      <c r="CX39" s="699"/>
      <c r="CY39" s="700"/>
      <c r="CZ39" s="683">
        <v>10.3</v>
      </c>
      <c r="DA39" s="701"/>
      <c r="DB39" s="701"/>
      <c r="DC39" s="702"/>
      <c r="DD39" s="686">
        <v>370202</v>
      </c>
      <c r="DE39" s="699"/>
      <c r="DF39" s="699"/>
      <c r="DG39" s="699"/>
      <c r="DH39" s="699"/>
      <c r="DI39" s="699"/>
      <c r="DJ39" s="699"/>
      <c r="DK39" s="700"/>
      <c r="DL39" s="686" t="s">
        <v>231</v>
      </c>
      <c r="DM39" s="699"/>
      <c r="DN39" s="699"/>
      <c r="DO39" s="699"/>
      <c r="DP39" s="699"/>
      <c r="DQ39" s="699"/>
      <c r="DR39" s="699"/>
      <c r="DS39" s="699"/>
      <c r="DT39" s="699"/>
      <c r="DU39" s="699"/>
      <c r="DV39" s="700"/>
      <c r="DW39" s="683" t="s">
        <v>231</v>
      </c>
      <c r="DX39" s="701"/>
      <c r="DY39" s="701"/>
      <c r="DZ39" s="701"/>
      <c r="EA39" s="701"/>
      <c r="EB39" s="701"/>
      <c r="EC39" s="722"/>
    </row>
    <row r="40" spans="2:133" ht="11.25" customHeight="1">
      <c r="B40" s="677" t="s">
        <v>347</v>
      </c>
      <c r="C40" s="678"/>
      <c r="D40" s="678"/>
      <c r="E40" s="678"/>
      <c r="F40" s="678"/>
      <c r="G40" s="678"/>
      <c r="H40" s="678"/>
      <c r="I40" s="678"/>
      <c r="J40" s="678"/>
      <c r="K40" s="678"/>
      <c r="L40" s="678"/>
      <c r="M40" s="678"/>
      <c r="N40" s="678"/>
      <c r="O40" s="678"/>
      <c r="P40" s="678"/>
      <c r="Q40" s="679"/>
      <c r="R40" s="680" t="s">
        <v>231</v>
      </c>
      <c r="S40" s="681"/>
      <c r="T40" s="681"/>
      <c r="U40" s="681"/>
      <c r="V40" s="681"/>
      <c r="W40" s="681"/>
      <c r="X40" s="681"/>
      <c r="Y40" s="682"/>
      <c r="Z40" s="713" t="s">
        <v>231</v>
      </c>
      <c r="AA40" s="713"/>
      <c r="AB40" s="713"/>
      <c r="AC40" s="713"/>
      <c r="AD40" s="714" t="s">
        <v>231</v>
      </c>
      <c r="AE40" s="714"/>
      <c r="AF40" s="714"/>
      <c r="AG40" s="714"/>
      <c r="AH40" s="714"/>
      <c r="AI40" s="714"/>
      <c r="AJ40" s="714"/>
      <c r="AK40" s="714"/>
      <c r="AL40" s="683" t="s">
        <v>237</v>
      </c>
      <c r="AM40" s="684"/>
      <c r="AN40" s="684"/>
      <c r="AO40" s="715"/>
      <c r="AQ40" s="723" t="s">
        <v>348</v>
      </c>
      <c r="AR40" s="724"/>
      <c r="AS40" s="724"/>
      <c r="AT40" s="724"/>
      <c r="AU40" s="724"/>
      <c r="AV40" s="724"/>
      <c r="AW40" s="724"/>
      <c r="AX40" s="724"/>
      <c r="AY40" s="725"/>
      <c r="AZ40" s="680" t="s">
        <v>231</v>
      </c>
      <c r="BA40" s="681"/>
      <c r="BB40" s="681"/>
      <c r="BC40" s="681"/>
      <c r="BD40" s="699"/>
      <c r="BE40" s="699"/>
      <c r="BF40" s="726"/>
      <c r="BG40" s="728" t="s">
        <v>349</v>
      </c>
      <c r="BH40" s="729"/>
      <c r="BI40" s="729"/>
      <c r="BJ40" s="729"/>
      <c r="BK40" s="729"/>
      <c r="BL40" s="236"/>
      <c r="BM40" s="720" t="s">
        <v>350</v>
      </c>
      <c r="BN40" s="720"/>
      <c r="BO40" s="720"/>
      <c r="BP40" s="720"/>
      <c r="BQ40" s="720"/>
      <c r="BR40" s="720"/>
      <c r="BS40" s="720"/>
      <c r="BT40" s="720"/>
      <c r="BU40" s="721"/>
      <c r="BV40" s="680">
        <v>86</v>
      </c>
      <c r="BW40" s="681"/>
      <c r="BX40" s="681"/>
      <c r="BY40" s="681"/>
      <c r="BZ40" s="681"/>
      <c r="CA40" s="681"/>
      <c r="CB40" s="727"/>
      <c r="CD40" s="719" t="s">
        <v>351</v>
      </c>
      <c r="CE40" s="720"/>
      <c r="CF40" s="720"/>
      <c r="CG40" s="720"/>
      <c r="CH40" s="720"/>
      <c r="CI40" s="720"/>
      <c r="CJ40" s="720"/>
      <c r="CK40" s="720"/>
      <c r="CL40" s="720"/>
      <c r="CM40" s="720"/>
      <c r="CN40" s="720"/>
      <c r="CO40" s="720"/>
      <c r="CP40" s="720"/>
      <c r="CQ40" s="721"/>
      <c r="CR40" s="680">
        <v>1680</v>
      </c>
      <c r="CS40" s="681"/>
      <c r="CT40" s="681"/>
      <c r="CU40" s="681"/>
      <c r="CV40" s="681"/>
      <c r="CW40" s="681"/>
      <c r="CX40" s="681"/>
      <c r="CY40" s="682"/>
      <c r="CZ40" s="683">
        <v>0</v>
      </c>
      <c r="DA40" s="701"/>
      <c r="DB40" s="701"/>
      <c r="DC40" s="702"/>
      <c r="DD40" s="686" t="s">
        <v>231</v>
      </c>
      <c r="DE40" s="681"/>
      <c r="DF40" s="681"/>
      <c r="DG40" s="681"/>
      <c r="DH40" s="681"/>
      <c r="DI40" s="681"/>
      <c r="DJ40" s="681"/>
      <c r="DK40" s="682"/>
      <c r="DL40" s="686" t="s">
        <v>231</v>
      </c>
      <c r="DM40" s="681"/>
      <c r="DN40" s="681"/>
      <c r="DO40" s="681"/>
      <c r="DP40" s="681"/>
      <c r="DQ40" s="681"/>
      <c r="DR40" s="681"/>
      <c r="DS40" s="681"/>
      <c r="DT40" s="681"/>
      <c r="DU40" s="681"/>
      <c r="DV40" s="682"/>
      <c r="DW40" s="683" t="s">
        <v>231</v>
      </c>
      <c r="DX40" s="701"/>
      <c r="DY40" s="701"/>
      <c r="DZ40" s="701"/>
      <c r="EA40" s="701"/>
      <c r="EB40" s="701"/>
      <c r="EC40" s="722"/>
    </row>
    <row r="41" spans="2:133" ht="11.25" customHeight="1">
      <c r="B41" s="677" t="s">
        <v>352</v>
      </c>
      <c r="C41" s="678"/>
      <c r="D41" s="678"/>
      <c r="E41" s="678"/>
      <c r="F41" s="678"/>
      <c r="G41" s="678"/>
      <c r="H41" s="678"/>
      <c r="I41" s="678"/>
      <c r="J41" s="678"/>
      <c r="K41" s="678"/>
      <c r="L41" s="678"/>
      <c r="M41" s="678"/>
      <c r="N41" s="678"/>
      <c r="O41" s="678"/>
      <c r="P41" s="678"/>
      <c r="Q41" s="679"/>
      <c r="R41" s="680" t="s">
        <v>237</v>
      </c>
      <c r="S41" s="681"/>
      <c r="T41" s="681"/>
      <c r="U41" s="681"/>
      <c r="V41" s="681"/>
      <c r="W41" s="681"/>
      <c r="X41" s="681"/>
      <c r="Y41" s="682"/>
      <c r="Z41" s="713" t="s">
        <v>231</v>
      </c>
      <c r="AA41" s="713"/>
      <c r="AB41" s="713"/>
      <c r="AC41" s="713"/>
      <c r="AD41" s="714" t="s">
        <v>237</v>
      </c>
      <c r="AE41" s="714"/>
      <c r="AF41" s="714"/>
      <c r="AG41" s="714"/>
      <c r="AH41" s="714"/>
      <c r="AI41" s="714"/>
      <c r="AJ41" s="714"/>
      <c r="AK41" s="714"/>
      <c r="AL41" s="683" t="s">
        <v>231</v>
      </c>
      <c r="AM41" s="684"/>
      <c r="AN41" s="684"/>
      <c r="AO41" s="715"/>
      <c r="AQ41" s="723" t="s">
        <v>353</v>
      </c>
      <c r="AR41" s="724"/>
      <c r="AS41" s="724"/>
      <c r="AT41" s="724"/>
      <c r="AU41" s="724"/>
      <c r="AV41" s="724"/>
      <c r="AW41" s="724"/>
      <c r="AX41" s="724"/>
      <c r="AY41" s="725"/>
      <c r="AZ41" s="680">
        <v>142907</v>
      </c>
      <c r="BA41" s="681"/>
      <c r="BB41" s="681"/>
      <c r="BC41" s="681"/>
      <c r="BD41" s="699"/>
      <c r="BE41" s="699"/>
      <c r="BF41" s="726"/>
      <c r="BG41" s="728"/>
      <c r="BH41" s="729"/>
      <c r="BI41" s="729"/>
      <c r="BJ41" s="729"/>
      <c r="BK41" s="729"/>
      <c r="BL41" s="236"/>
      <c r="BM41" s="720" t="s">
        <v>354</v>
      </c>
      <c r="BN41" s="720"/>
      <c r="BO41" s="720"/>
      <c r="BP41" s="720"/>
      <c r="BQ41" s="720"/>
      <c r="BR41" s="720"/>
      <c r="BS41" s="720"/>
      <c r="BT41" s="720"/>
      <c r="BU41" s="721"/>
      <c r="BV41" s="680" t="s">
        <v>231</v>
      </c>
      <c r="BW41" s="681"/>
      <c r="BX41" s="681"/>
      <c r="BY41" s="681"/>
      <c r="BZ41" s="681"/>
      <c r="CA41" s="681"/>
      <c r="CB41" s="727"/>
      <c r="CD41" s="719" t="s">
        <v>355</v>
      </c>
      <c r="CE41" s="720"/>
      <c r="CF41" s="720"/>
      <c r="CG41" s="720"/>
      <c r="CH41" s="720"/>
      <c r="CI41" s="720"/>
      <c r="CJ41" s="720"/>
      <c r="CK41" s="720"/>
      <c r="CL41" s="720"/>
      <c r="CM41" s="720"/>
      <c r="CN41" s="720"/>
      <c r="CO41" s="720"/>
      <c r="CP41" s="720"/>
      <c r="CQ41" s="721"/>
      <c r="CR41" s="680" t="s">
        <v>231</v>
      </c>
      <c r="CS41" s="699"/>
      <c r="CT41" s="699"/>
      <c r="CU41" s="699"/>
      <c r="CV41" s="699"/>
      <c r="CW41" s="699"/>
      <c r="CX41" s="699"/>
      <c r="CY41" s="700"/>
      <c r="CZ41" s="683" t="s">
        <v>231</v>
      </c>
      <c r="DA41" s="701"/>
      <c r="DB41" s="701"/>
      <c r="DC41" s="702"/>
      <c r="DD41" s="686" t="s">
        <v>237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356</v>
      </c>
      <c r="C42" s="678"/>
      <c r="D42" s="678"/>
      <c r="E42" s="678"/>
      <c r="F42" s="678"/>
      <c r="G42" s="678"/>
      <c r="H42" s="678"/>
      <c r="I42" s="678"/>
      <c r="J42" s="678"/>
      <c r="K42" s="678"/>
      <c r="L42" s="678"/>
      <c r="M42" s="678"/>
      <c r="N42" s="678"/>
      <c r="O42" s="678"/>
      <c r="P42" s="678"/>
      <c r="Q42" s="679"/>
      <c r="R42" s="680">
        <v>128190</v>
      </c>
      <c r="S42" s="681"/>
      <c r="T42" s="681"/>
      <c r="U42" s="681"/>
      <c r="V42" s="681"/>
      <c r="W42" s="681"/>
      <c r="X42" s="681"/>
      <c r="Y42" s="682"/>
      <c r="Z42" s="713">
        <v>1.3</v>
      </c>
      <c r="AA42" s="713"/>
      <c r="AB42" s="713"/>
      <c r="AC42" s="713"/>
      <c r="AD42" s="714" t="s">
        <v>231</v>
      </c>
      <c r="AE42" s="714"/>
      <c r="AF42" s="714"/>
      <c r="AG42" s="714"/>
      <c r="AH42" s="714"/>
      <c r="AI42" s="714"/>
      <c r="AJ42" s="714"/>
      <c r="AK42" s="714"/>
      <c r="AL42" s="683" t="s">
        <v>231</v>
      </c>
      <c r="AM42" s="684"/>
      <c r="AN42" s="684"/>
      <c r="AO42" s="715"/>
      <c r="AQ42" s="716" t="s">
        <v>357</v>
      </c>
      <c r="AR42" s="717"/>
      <c r="AS42" s="717"/>
      <c r="AT42" s="717"/>
      <c r="AU42" s="717"/>
      <c r="AV42" s="717"/>
      <c r="AW42" s="717"/>
      <c r="AX42" s="717"/>
      <c r="AY42" s="718"/>
      <c r="AZ42" s="664">
        <v>519628</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462</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1642099</v>
      </c>
      <c r="CS42" s="681"/>
      <c r="CT42" s="681"/>
      <c r="CU42" s="681"/>
      <c r="CV42" s="681"/>
      <c r="CW42" s="681"/>
      <c r="CX42" s="681"/>
      <c r="CY42" s="682"/>
      <c r="CZ42" s="683">
        <v>17.600000000000001</v>
      </c>
      <c r="DA42" s="684"/>
      <c r="DB42" s="684"/>
      <c r="DC42" s="685"/>
      <c r="DD42" s="686">
        <v>532893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360</v>
      </c>
      <c r="C43" s="662"/>
      <c r="D43" s="662"/>
      <c r="E43" s="662"/>
      <c r="F43" s="662"/>
      <c r="G43" s="662"/>
      <c r="H43" s="662"/>
      <c r="I43" s="662"/>
      <c r="J43" s="662"/>
      <c r="K43" s="662"/>
      <c r="L43" s="662"/>
      <c r="M43" s="662"/>
      <c r="N43" s="662"/>
      <c r="O43" s="662"/>
      <c r="P43" s="662"/>
      <c r="Q43" s="663"/>
      <c r="R43" s="664">
        <v>9684916</v>
      </c>
      <c r="S43" s="703"/>
      <c r="T43" s="703"/>
      <c r="U43" s="703"/>
      <c r="V43" s="703"/>
      <c r="W43" s="703"/>
      <c r="X43" s="703"/>
      <c r="Y43" s="704"/>
      <c r="Z43" s="705">
        <v>100</v>
      </c>
      <c r="AA43" s="705"/>
      <c r="AB43" s="705"/>
      <c r="AC43" s="705"/>
      <c r="AD43" s="706">
        <v>3987873</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89420</v>
      </c>
      <c r="CS43" s="699"/>
      <c r="CT43" s="699"/>
      <c r="CU43" s="699"/>
      <c r="CV43" s="699"/>
      <c r="CW43" s="699"/>
      <c r="CX43" s="699"/>
      <c r="CY43" s="700"/>
      <c r="CZ43" s="683">
        <v>1</v>
      </c>
      <c r="DA43" s="701"/>
      <c r="DB43" s="701"/>
      <c r="DC43" s="702"/>
      <c r="DD43" s="686">
        <v>82780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362</v>
      </c>
      <c r="CG44" s="678"/>
      <c r="CH44" s="678"/>
      <c r="CI44" s="678"/>
      <c r="CJ44" s="678"/>
      <c r="CK44" s="678"/>
      <c r="CL44" s="678"/>
      <c r="CM44" s="678"/>
      <c r="CN44" s="678"/>
      <c r="CO44" s="678"/>
      <c r="CP44" s="678"/>
      <c r="CQ44" s="679"/>
      <c r="CR44" s="680">
        <v>1581108</v>
      </c>
      <c r="CS44" s="681"/>
      <c r="CT44" s="681"/>
      <c r="CU44" s="681"/>
      <c r="CV44" s="681"/>
      <c r="CW44" s="681"/>
      <c r="CX44" s="681"/>
      <c r="CY44" s="682"/>
      <c r="CZ44" s="683">
        <v>17</v>
      </c>
      <c r="DA44" s="684"/>
      <c r="DB44" s="684"/>
      <c r="DC44" s="685"/>
      <c r="DD44" s="686">
        <v>507262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436633</v>
      </c>
      <c r="CS45" s="699"/>
      <c r="CT45" s="699"/>
      <c r="CU45" s="699"/>
      <c r="CV45" s="699"/>
      <c r="CW45" s="699"/>
      <c r="CX45" s="699"/>
      <c r="CY45" s="700"/>
      <c r="CZ45" s="683">
        <v>4.7</v>
      </c>
      <c r="DA45" s="701"/>
      <c r="DB45" s="701"/>
      <c r="DC45" s="702"/>
      <c r="DD45" s="686">
        <v>21483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1070551</v>
      </c>
      <c r="CS46" s="681"/>
      <c r="CT46" s="681"/>
      <c r="CU46" s="681"/>
      <c r="CV46" s="681"/>
      <c r="CW46" s="681"/>
      <c r="CX46" s="681"/>
      <c r="CY46" s="682"/>
      <c r="CZ46" s="683">
        <v>11.5</v>
      </c>
      <c r="DA46" s="684"/>
      <c r="DB46" s="684"/>
      <c r="DC46" s="685"/>
      <c r="DD46" s="686">
        <v>469738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60991</v>
      </c>
      <c r="CS47" s="699"/>
      <c r="CT47" s="699"/>
      <c r="CU47" s="699"/>
      <c r="CV47" s="699"/>
      <c r="CW47" s="699"/>
      <c r="CX47" s="699"/>
      <c r="CY47" s="700"/>
      <c r="CZ47" s="683">
        <v>0.7</v>
      </c>
      <c r="DA47" s="701"/>
      <c r="DB47" s="701"/>
      <c r="DC47" s="702"/>
      <c r="DD47" s="686">
        <v>25631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231</v>
      </c>
      <c r="CS48" s="681"/>
      <c r="CT48" s="681"/>
      <c r="CU48" s="681"/>
      <c r="CV48" s="681"/>
      <c r="CW48" s="681"/>
      <c r="CX48" s="681"/>
      <c r="CY48" s="682"/>
      <c r="CZ48" s="683" t="s">
        <v>237</v>
      </c>
      <c r="DA48" s="684"/>
      <c r="DB48" s="684"/>
      <c r="DC48" s="685"/>
      <c r="DD48" s="686" t="s">
        <v>231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9308572</v>
      </c>
      <c r="CS49" s="665"/>
      <c r="CT49" s="665"/>
      <c r="CU49" s="665"/>
      <c r="CV49" s="665"/>
      <c r="CW49" s="665"/>
      <c r="CX49" s="665"/>
      <c r="CY49" s="666"/>
      <c r="CZ49" s="667">
        <v>100</v>
      </c>
      <c r="DA49" s="668"/>
      <c r="DB49" s="668"/>
      <c r="DC49" s="669"/>
      <c r="DD49" s="670">
        <v>4960322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PFK9CCYC0CMZqGwiFcZtrzS3A+nkJLaaGczX+Zj2MIXiNz10JyItVJjEmcVnPHPUNZfKv8JeJRdWE0s2fJ5Q==" saltValue="c3AAsLbX/mWL2OhG4RjLG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2" t="s">
        <v>376</v>
      </c>
      <c r="B5" s="1093"/>
      <c r="C5" s="1093"/>
      <c r="D5" s="1093"/>
      <c r="E5" s="1093"/>
      <c r="F5" s="1093"/>
      <c r="G5" s="1093"/>
      <c r="H5" s="1093"/>
      <c r="I5" s="1093"/>
      <c r="J5" s="1093"/>
      <c r="K5" s="1093"/>
      <c r="L5" s="1093"/>
      <c r="M5" s="1093"/>
      <c r="N5" s="1093"/>
      <c r="O5" s="1093"/>
      <c r="P5" s="1094"/>
      <c r="Q5" s="1098" t="s">
        <v>377</v>
      </c>
      <c r="R5" s="1099"/>
      <c r="S5" s="1099"/>
      <c r="T5" s="1099"/>
      <c r="U5" s="1100"/>
      <c r="V5" s="1098" t="s">
        <v>378</v>
      </c>
      <c r="W5" s="1099"/>
      <c r="X5" s="1099"/>
      <c r="Y5" s="1099"/>
      <c r="Z5" s="1100"/>
      <c r="AA5" s="1098" t="s">
        <v>379</v>
      </c>
      <c r="AB5" s="1099"/>
      <c r="AC5" s="1099"/>
      <c r="AD5" s="1099"/>
      <c r="AE5" s="1099"/>
      <c r="AF5" s="1208" t="s">
        <v>380</v>
      </c>
      <c r="AG5" s="1099"/>
      <c r="AH5" s="1099"/>
      <c r="AI5" s="1099"/>
      <c r="AJ5" s="1114"/>
      <c r="AK5" s="1099" t="s">
        <v>381</v>
      </c>
      <c r="AL5" s="1099"/>
      <c r="AM5" s="1099"/>
      <c r="AN5" s="1099"/>
      <c r="AO5" s="1100"/>
      <c r="AP5" s="1098" t="s">
        <v>382</v>
      </c>
      <c r="AQ5" s="1099"/>
      <c r="AR5" s="1099"/>
      <c r="AS5" s="1099"/>
      <c r="AT5" s="1100"/>
      <c r="AU5" s="1098" t="s">
        <v>383</v>
      </c>
      <c r="AV5" s="1099"/>
      <c r="AW5" s="1099"/>
      <c r="AX5" s="1099"/>
      <c r="AY5" s="1114"/>
      <c r="AZ5" s="258"/>
      <c r="BA5" s="258"/>
      <c r="BB5" s="258"/>
      <c r="BC5" s="258"/>
      <c r="BD5" s="258"/>
      <c r="BE5" s="259"/>
      <c r="BF5" s="259"/>
      <c r="BG5" s="259"/>
      <c r="BH5" s="259"/>
      <c r="BI5" s="259"/>
      <c r="BJ5" s="259"/>
      <c r="BK5" s="259"/>
      <c r="BL5" s="259"/>
      <c r="BM5" s="259"/>
      <c r="BN5" s="259"/>
      <c r="BO5" s="259"/>
      <c r="BP5" s="259"/>
      <c r="BQ5" s="1092" t="s">
        <v>384</v>
      </c>
      <c r="BR5" s="1093"/>
      <c r="BS5" s="1093"/>
      <c r="BT5" s="1093"/>
      <c r="BU5" s="1093"/>
      <c r="BV5" s="1093"/>
      <c r="BW5" s="1093"/>
      <c r="BX5" s="1093"/>
      <c r="BY5" s="1093"/>
      <c r="BZ5" s="1093"/>
      <c r="CA5" s="1093"/>
      <c r="CB5" s="1093"/>
      <c r="CC5" s="1093"/>
      <c r="CD5" s="1093"/>
      <c r="CE5" s="1093"/>
      <c r="CF5" s="1093"/>
      <c r="CG5" s="1094"/>
      <c r="CH5" s="1098" t="s">
        <v>385</v>
      </c>
      <c r="CI5" s="1099"/>
      <c r="CJ5" s="1099"/>
      <c r="CK5" s="1099"/>
      <c r="CL5" s="1100"/>
      <c r="CM5" s="1098" t="s">
        <v>386</v>
      </c>
      <c r="CN5" s="1099"/>
      <c r="CO5" s="1099"/>
      <c r="CP5" s="1099"/>
      <c r="CQ5" s="1100"/>
      <c r="CR5" s="1098" t="s">
        <v>387</v>
      </c>
      <c r="CS5" s="1099"/>
      <c r="CT5" s="1099"/>
      <c r="CU5" s="1099"/>
      <c r="CV5" s="1100"/>
      <c r="CW5" s="1098" t="s">
        <v>388</v>
      </c>
      <c r="CX5" s="1099"/>
      <c r="CY5" s="1099"/>
      <c r="CZ5" s="1099"/>
      <c r="DA5" s="1100"/>
      <c r="DB5" s="1098" t="s">
        <v>389</v>
      </c>
      <c r="DC5" s="1099"/>
      <c r="DD5" s="1099"/>
      <c r="DE5" s="1099"/>
      <c r="DF5" s="1100"/>
      <c r="DG5" s="1193" t="s">
        <v>390</v>
      </c>
      <c r="DH5" s="1194"/>
      <c r="DI5" s="1194"/>
      <c r="DJ5" s="1194"/>
      <c r="DK5" s="1195"/>
      <c r="DL5" s="1193" t="s">
        <v>391</v>
      </c>
      <c r="DM5" s="1194"/>
      <c r="DN5" s="1194"/>
      <c r="DO5" s="1194"/>
      <c r="DP5" s="1195"/>
      <c r="DQ5" s="1098" t="s">
        <v>392</v>
      </c>
      <c r="DR5" s="1099"/>
      <c r="DS5" s="1099"/>
      <c r="DT5" s="1099"/>
      <c r="DU5" s="1100"/>
      <c r="DV5" s="1098" t="s">
        <v>383</v>
      </c>
      <c r="DW5" s="1099"/>
      <c r="DX5" s="1099"/>
      <c r="DY5" s="1099"/>
      <c r="DZ5" s="1114"/>
      <c r="EA5" s="256"/>
    </row>
    <row r="6" spans="1:131" s="257" customFormat="1" ht="26.25" customHeight="1" thickBot="1">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09"/>
      <c r="AG6" s="1102"/>
      <c r="AH6" s="1102"/>
      <c r="AI6" s="1102"/>
      <c r="AJ6" s="1115"/>
      <c r="AK6" s="1102"/>
      <c r="AL6" s="1102"/>
      <c r="AM6" s="1102"/>
      <c r="AN6" s="1102"/>
      <c r="AO6" s="1103"/>
      <c r="AP6" s="1101"/>
      <c r="AQ6" s="1102"/>
      <c r="AR6" s="1102"/>
      <c r="AS6" s="1102"/>
      <c r="AT6" s="1103"/>
      <c r="AU6" s="1101"/>
      <c r="AV6" s="1102"/>
      <c r="AW6" s="1102"/>
      <c r="AX6" s="1102"/>
      <c r="AY6" s="1115"/>
      <c r="AZ6" s="254"/>
      <c r="BA6" s="254"/>
      <c r="BB6" s="254"/>
      <c r="BC6" s="254"/>
      <c r="BD6" s="254"/>
      <c r="BE6" s="255"/>
      <c r="BF6" s="255"/>
      <c r="BG6" s="255"/>
      <c r="BH6" s="255"/>
      <c r="BI6" s="255"/>
      <c r="BJ6" s="255"/>
      <c r="BK6" s="255"/>
      <c r="BL6" s="255"/>
      <c r="BM6" s="255"/>
      <c r="BN6" s="255"/>
      <c r="BO6" s="255"/>
      <c r="BP6" s="255"/>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6"/>
      <c r="DH6" s="1197"/>
      <c r="DI6" s="1197"/>
      <c r="DJ6" s="1197"/>
      <c r="DK6" s="1198"/>
      <c r="DL6" s="1196"/>
      <c r="DM6" s="1197"/>
      <c r="DN6" s="1197"/>
      <c r="DO6" s="1197"/>
      <c r="DP6" s="1198"/>
      <c r="DQ6" s="1101"/>
      <c r="DR6" s="1102"/>
      <c r="DS6" s="1102"/>
      <c r="DT6" s="1102"/>
      <c r="DU6" s="1103"/>
      <c r="DV6" s="1101"/>
      <c r="DW6" s="1102"/>
      <c r="DX6" s="1102"/>
      <c r="DY6" s="1102"/>
      <c r="DZ6" s="1115"/>
      <c r="EA6" s="256"/>
    </row>
    <row r="7" spans="1:131" s="257" customFormat="1" ht="26.25" customHeight="1" thickTop="1">
      <c r="A7" s="260">
        <v>1</v>
      </c>
      <c r="B7" s="1145" t="s">
        <v>393</v>
      </c>
      <c r="C7" s="1146"/>
      <c r="D7" s="1146"/>
      <c r="E7" s="1146"/>
      <c r="F7" s="1146"/>
      <c r="G7" s="1146"/>
      <c r="H7" s="1146"/>
      <c r="I7" s="1146"/>
      <c r="J7" s="1146"/>
      <c r="K7" s="1146"/>
      <c r="L7" s="1146"/>
      <c r="M7" s="1146"/>
      <c r="N7" s="1146"/>
      <c r="O7" s="1146"/>
      <c r="P7" s="1147"/>
      <c r="Q7" s="1199">
        <v>9631</v>
      </c>
      <c r="R7" s="1200"/>
      <c r="S7" s="1200"/>
      <c r="T7" s="1200"/>
      <c r="U7" s="1200"/>
      <c r="V7" s="1200">
        <v>9322</v>
      </c>
      <c r="W7" s="1200"/>
      <c r="X7" s="1200"/>
      <c r="Y7" s="1200"/>
      <c r="Z7" s="1200"/>
      <c r="AA7" s="1200">
        <v>309</v>
      </c>
      <c r="AB7" s="1200"/>
      <c r="AC7" s="1200"/>
      <c r="AD7" s="1200"/>
      <c r="AE7" s="1201"/>
      <c r="AF7" s="1202">
        <v>295</v>
      </c>
      <c r="AG7" s="1203"/>
      <c r="AH7" s="1203"/>
      <c r="AI7" s="1203"/>
      <c r="AJ7" s="1204"/>
      <c r="AK7" s="1186">
        <v>764</v>
      </c>
      <c r="AL7" s="1187"/>
      <c r="AM7" s="1187"/>
      <c r="AN7" s="1187"/>
      <c r="AO7" s="1187"/>
      <c r="AP7" s="1187">
        <v>8211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594</v>
      </c>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t="s">
        <v>595</v>
      </c>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6"/>
      <c r="AG8" s="1117"/>
      <c r="AH8" s="1117"/>
      <c r="AI8" s="1117"/>
      <c r="AJ8" s="1118"/>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11"/>
      <c r="BT8" s="1112"/>
      <c r="BU8" s="1112"/>
      <c r="BV8" s="1112"/>
      <c r="BW8" s="1112"/>
      <c r="BX8" s="1112"/>
      <c r="BY8" s="1112"/>
      <c r="BZ8" s="1112"/>
      <c r="CA8" s="1112"/>
      <c r="CB8" s="1112"/>
      <c r="CC8" s="1112"/>
      <c r="CD8" s="1112"/>
      <c r="CE8" s="1112"/>
      <c r="CF8" s="1112"/>
      <c r="CG8" s="1113"/>
      <c r="CH8" s="1086"/>
      <c r="CI8" s="1087"/>
      <c r="CJ8" s="1087"/>
      <c r="CK8" s="1087"/>
      <c r="CL8" s="1088"/>
      <c r="CM8" s="1086"/>
      <c r="CN8" s="1087"/>
      <c r="CO8" s="1087"/>
      <c r="CP8" s="1087"/>
      <c r="CQ8" s="1088"/>
      <c r="CR8" s="1086"/>
      <c r="CS8" s="1087"/>
      <c r="CT8" s="1087"/>
      <c r="CU8" s="1087"/>
      <c r="CV8" s="1088"/>
      <c r="CW8" s="1086"/>
      <c r="CX8" s="1087"/>
      <c r="CY8" s="1087"/>
      <c r="CZ8" s="1087"/>
      <c r="DA8" s="1088"/>
      <c r="DB8" s="1086"/>
      <c r="DC8" s="1087"/>
      <c r="DD8" s="1087"/>
      <c r="DE8" s="1087"/>
      <c r="DF8" s="1088"/>
      <c r="DG8" s="1086"/>
      <c r="DH8" s="1087"/>
      <c r="DI8" s="1087"/>
      <c r="DJ8" s="1087"/>
      <c r="DK8" s="1088"/>
      <c r="DL8" s="1086"/>
      <c r="DM8" s="1087"/>
      <c r="DN8" s="1087"/>
      <c r="DO8" s="1087"/>
      <c r="DP8" s="1088"/>
      <c r="DQ8" s="1086"/>
      <c r="DR8" s="1087"/>
      <c r="DS8" s="1087"/>
      <c r="DT8" s="1087"/>
      <c r="DU8" s="1088"/>
      <c r="DV8" s="1089"/>
      <c r="DW8" s="1090"/>
      <c r="DX8" s="1090"/>
      <c r="DY8" s="1090"/>
      <c r="DZ8" s="1091"/>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6"/>
      <c r="AG9" s="1117"/>
      <c r="AH9" s="1117"/>
      <c r="AI9" s="1117"/>
      <c r="AJ9" s="1118"/>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11"/>
      <c r="BT9" s="1112"/>
      <c r="BU9" s="1112"/>
      <c r="BV9" s="1112"/>
      <c r="BW9" s="1112"/>
      <c r="BX9" s="1112"/>
      <c r="BY9" s="1112"/>
      <c r="BZ9" s="1112"/>
      <c r="CA9" s="1112"/>
      <c r="CB9" s="1112"/>
      <c r="CC9" s="1112"/>
      <c r="CD9" s="1112"/>
      <c r="CE9" s="1112"/>
      <c r="CF9" s="1112"/>
      <c r="CG9" s="1113"/>
      <c r="CH9" s="1086"/>
      <c r="CI9" s="1087"/>
      <c r="CJ9" s="1087"/>
      <c r="CK9" s="1087"/>
      <c r="CL9" s="1088"/>
      <c r="CM9" s="1086"/>
      <c r="CN9" s="1087"/>
      <c r="CO9" s="1087"/>
      <c r="CP9" s="1087"/>
      <c r="CQ9" s="1088"/>
      <c r="CR9" s="1086"/>
      <c r="CS9" s="1087"/>
      <c r="CT9" s="1087"/>
      <c r="CU9" s="1087"/>
      <c r="CV9" s="1088"/>
      <c r="CW9" s="1086"/>
      <c r="CX9" s="1087"/>
      <c r="CY9" s="1087"/>
      <c r="CZ9" s="1087"/>
      <c r="DA9" s="1088"/>
      <c r="DB9" s="1086"/>
      <c r="DC9" s="1087"/>
      <c r="DD9" s="1087"/>
      <c r="DE9" s="1087"/>
      <c r="DF9" s="1088"/>
      <c r="DG9" s="1086"/>
      <c r="DH9" s="1087"/>
      <c r="DI9" s="1087"/>
      <c r="DJ9" s="1087"/>
      <c r="DK9" s="1088"/>
      <c r="DL9" s="1086"/>
      <c r="DM9" s="1087"/>
      <c r="DN9" s="1087"/>
      <c r="DO9" s="1087"/>
      <c r="DP9" s="1088"/>
      <c r="DQ9" s="1086"/>
      <c r="DR9" s="1087"/>
      <c r="DS9" s="1087"/>
      <c r="DT9" s="1087"/>
      <c r="DU9" s="1088"/>
      <c r="DV9" s="1089"/>
      <c r="DW9" s="1090"/>
      <c r="DX9" s="1090"/>
      <c r="DY9" s="1090"/>
      <c r="DZ9" s="1091"/>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6"/>
      <c r="AG10" s="1117"/>
      <c r="AH10" s="1117"/>
      <c r="AI10" s="1117"/>
      <c r="AJ10" s="1118"/>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6"/>
      <c r="AG11" s="1117"/>
      <c r="AH11" s="1117"/>
      <c r="AI11" s="1117"/>
      <c r="AJ11" s="1118"/>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6"/>
      <c r="AG12" s="1117"/>
      <c r="AH12" s="1117"/>
      <c r="AI12" s="1117"/>
      <c r="AJ12" s="1118"/>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6"/>
      <c r="AG13" s="1117"/>
      <c r="AH13" s="1117"/>
      <c r="AI13" s="1117"/>
      <c r="AJ13" s="1118"/>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6"/>
      <c r="AG14" s="1117"/>
      <c r="AH14" s="1117"/>
      <c r="AI14" s="1117"/>
      <c r="AJ14" s="1118"/>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6"/>
      <c r="AG15" s="1117"/>
      <c r="AH15" s="1117"/>
      <c r="AI15" s="1117"/>
      <c r="AJ15" s="1118"/>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6"/>
      <c r="AG16" s="1117"/>
      <c r="AH16" s="1117"/>
      <c r="AI16" s="1117"/>
      <c r="AJ16" s="1118"/>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6"/>
      <c r="AG17" s="1117"/>
      <c r="AH17" s="1117"/>
      <c r="AI17" s="1117"/>
      <c r="AJ17" s="1118"/>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6"/>
      <c r="AG18" s="1117"/>
      <c r="AH18" s="1117"/>
      <c r="AI18" s="1117"/>
      <c r="AJ18" s="1118"/>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6"/>
      <c r="AG19" s="1117"/>
      <c r="AH19" s="1117"/>
      <c r="AI19" s="1117"/>
      <c r="AJ19" s="1118"/>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6"/>
      <c r="AG20" s="1117"/>
      <c r="AH20" s="1117"/>
      <c r="AI20" s="1117"/>
      <c r="AJ20" s="1118"/>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6"/>
      <c r="AG21" s="1117"/>
      <c r="AH21" s="1117"/>
      <c r="AI21" s="1117"/>
      <c r="AJ21" s="1118"/>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6"/>
      <c r="AG22" s="1117"/>
      <c r="AH22" s="1117"/>
      <c r="AI22" s="1117"/>
      <c r="AJ22" s="1118"/>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6"/>
    </row>
    <row r="23" spans="1:131" s="257" customFormat="1" ht="26.25" customHeight="1" thickBot="1">
      <c r="A23" s="266" t="s">
        <v>395</v>
      </c>
      <c r="B23" s="1039" t="s">
        <v>396</v>
      </c>
      <c r="C23" s="1040"/>
      <c r="D23" s="1040"/>
      <c r="E23" s="1040"/>
      <c r="F23" s="1040"/>
      <c r="G23" s="1040"/>
      <c r="H23" s="1040"/>
      <c r="I23" s="1040"/>
      <c r="J23" s="1040"/>
      <c r="K23" s="1040"/>
      <c r="L23" s="1040"/>
      <c r="M23" s="1040"/>
      <c r="N23" s="1040"/>
      <c r="O23" s="1040"/>
      <c r="P23" s="1041"/>
      <c r="Q23" s="1163">
        <v>9631</v>
      </c>
      <c r="R23" s="1164"/>
      <c r="S23" s="1164"/>
      <c r="T23" s="1164"/>
      <c r="U23" s="1164"/>
      <c r="V23" s="1164">
        <v>9322</v>
      </c>
      <c r="W23" s="1164"/>
      <c r="X23" s="1164"/>
      <c r="Y23" s="1164"/>
      <c r="Z23" s="1164"/>
      <c r="AA23" s="1164">
        <v>309</v>
      </c>
      <c r="AB23" s="1164"/>
      <c r="AC23" s="1164"/>
      <c r="AD23" s="1164"/>
      <c r="AE23" s="1165"/>
      <c r="AF23" s="1166">
        <v>295</v>
      </c>
      <c r="AG23" s="1164"/>
      <c r="AH23" s="1164"/>
      <c r="AI23" s="1164"/>
      <c r="AJ23" s="1167"/>
      <c r="AK23" s="1168"/>
      <c r="AL23" s="1169"/>
      <c r="AM23" s="1169"/>
      <c r="AN23" s="1169"/>
      <c r="AO23" s="1169"/>
      <c r="AP23" s="1164">
        <v>8211</v>
      </c>
      <c r="AQ23" s="1164"/>
      <c r="AR23" s="1164"/>
      <c r="AS23" s="1164"/>
      <c r="AT23" s="1164"/>
      <c r="AU23" s="1170"/>
      <c r="AV23" s="1170"/>
      <c r="AW23" s="1170"/>
      <c r="AX23" s="1170"/>
      <c r="AY23" s="1171"/>
      <c r="AZ23" s="1160" t="s">
        <v>397</v>
      </c>
      <c r="BA23" s="1161"/>
      <c r="BB23" s="1161"/>
      <c r="BC23" s="1161"/>
      <c r="BD23" s="1162"/>
      <c r="BE23" s="255"/>
      <c r="BF23" s="255"/>
      <c r="BG23" s="255"/>
      <c r="BH23" s="255"/>
      <c r="BI23" s="255"/>
      <c r="BJ23" s="255"/>
      <c r="BK23" s="255"/>
      <c r="BL23" s="255"/>
      <c r="BM23" s="255"/>
      <c r="BN23" s="255"/>
      <c r="BO23" s="255"/>
      <c r="BP23" s="255"/>
      <c r="BQ23" s="264">
        <v>17</v>
      </c>
      <c r="BR23" s="265"/>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6"/>
    </row>
    <row r="24" spans="1:131" s="257" customFormat="1" ht="26.25" customHeight="1">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6"/>
    </row>
    <row r="25" spans="1:131" s="249" customFormat="1" ht="26.25" customHeight="1" thickBot="1">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8"/>
    </row>
    <row r="26" spans="1:131" s="249" customFormat="1" ht="26.25" customHeight="1">
      <c r="A26" s="1092" t="s">
        <v>376</v>
      </c>
      <c r="B26" s="1093"/>
      <c r="C26" s="1093"/>
      <c r="D26" s="1093"/>
      <c r="E26" s="1093"/>
      <c r="F26" s="1093"/>
      <c r="G26" s="1093"/>
      <c r="H26" s="1093"/>
      <c r="I26" s="1093"/>
      <c r="J26" s="1093"/>
      <c r="K26" s="1093"/>
      <c r="L26" s="1093"/>
      <c r="M26" s="1093"/>
      <c r="N26" s="1093"/>
      <c r="O26" s="1093"/>
      <c r="P26" s="1094"/>
      <c r="Q26" s="1098" t="s">
        <v>400</v>
      </c>
      <c r="R26" s="1099"/>
      <c r="S26" s="1099"/>
      <c r="T26" s="1099"/>
      <c r="U26" s="1100"/>
      <c r="V26" s="1098" t="s">
        <v>401</v>
      </c>
      <c r="W26" s="1099"/>
      <c r="X26" s="1099"/>
      <c r="Y26" s="1099"/>
      <c r="Z26" s="1100"/>
      <c r="AA26" s="1098" t="s">
        <v>402</v>
      </c>
      <c r="AB26" s="1099"/>
      <c r="AC26" s="1099"/>
      <c r="AD26" s="1099"/>
      <c r="AE26" s="1099"/>
      <c r="AF26" s="1154" t="s">
        <v>403</v>
      </c>
      <c r="AG26" s="1105"/>
      <c r="AH26" s="1105"/>
      <c r="AI26" s="1105"/>
      <c r="AJ26" s="1155"/>
      <c r="AK26" s="1099" t="s">
        <v>404</v>
      </c>
      <c r="AL26" s="1099"/>
      <c r="AM26" s="1099"/>
      <c r="AN26" s="1099"/>
      <c r="AO26" s="1100"/>
      <c r="AP26" s="1098" t="s">
        <v>405</v>
      </c>
      <c r="AQ26" s="1099"/>
      <c r="AR26" s="1099"/>
      <c r="AS26" s="1099"/>
      <c r="AT26" s="1100"/>
      <c r="AU26" s="1098" t="s">
        <v>406</v>
      </c>
      <c r="AV26" s="1099"/>
      <c r="AW26" s="1099"/>
      <c r="AX26" s="1099"/>
      <c r="AY26" s="1100"/>
      <c r="AZ26" s="1098" t="s">
        <v>407</v>
      </c>
      <c r="BA26" s="1099"/>
      <c r="BB26" s="1099"/>
      <c r="BC26" s="1099"/>
      <c r="BD26" s="1100"/>
      <c r="BE26" s="1098" t="s">
        <v>383</v>
      </c>
      <c r="BF26" s="1099"/>
      <c r="BG26" s="1099"/>
      <c r="BH26" s="1099"/>
      <c r="BI26" s="1114"/>
      <c r="BJ26" s="254"/>
      <c r="BK26" s="254"/>
      <c r="BL26" s="254"/>
      <c r="BM26" s="254"/>
      <c r="BN26" s="254"/>
      <c r="BO26" s="267"/>
      <c r="BP26" s="267"/>
      <c r="BQ26" s="264">
        <v>20</v>
      </c>
      <c r="BR26" s="265"/>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8"/>
    </row>
    <row r="27" spans="1:131" s="249" customFormat="1" ht="26.25" customHeight="1" thickBot="1">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6"/>
      <c r="AG27" s="1108"/>
      <c r="AH27" s="1108"/>
      <c r="AI27" s="1108"/>
      <c r="AJ27" s="1157"/>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4"/>
      <c r="BK27" s="254"/>
      <c r="BL27" s="254"/>
      <c r="BM27" s="254"/>
      <c r="BN27" s="254"/>
      <c r="BO27" s="267"/>
      <c r="BP27" s="267"/>
      <c r="BQ27" s="264">
        <v>21</v>
      </c>
      <c r="BR27" s="265"/>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8"/>
    </row>
    <row r="28" spans="1:131" s="249" customFormat="1" ht="26.25" customHeight="1" thickTop="1">
      <c r="A28" s="268">
        <v>1</v>
      </c>
      <c r="B28" s="1145" t="s">
        <v>408</v>
      </c>
      <c r="C28" s="1146"/>
      <c r="D28" s="1146"/>
      <c r="E28" s="1146"/>
      <c r="F28" s="1146"/>
      <c r="G28" s="1146"/>
      <c r="H28" s="1146"/>
      <c r="I28" s="1146"/>
      <c r="J28" s="1146"/>
      <c r="K28" s="1146"/>
      <c r="L28" s="1146"/>
      <c r="M28" s="1146"/>
      <c r="N28" s="1146"/>
      <c r="O28" s="1146"/>
      <c r="P28" s="1147"/>
      <c r="Q28" s="1148">
        <v>1501</v>
      </c>
      <c r="R28" s="1149"/>
      <c r="S28" s="1149"/>
      <c r="T28" s="1149"/>
      <c r="U28" s="1149"/>
      <c r="V28" s="1149">
        <v>1469</v>
      </c>
      <c r="W28" s="1149"/>
      <c r="X28" s="1149"/>
      <c r="Y28" s="1149"/>
      <c r="Z28" s="1149"/>
      <c r="AA28" s="1149">
        <v>32</v>
      </c>
      <c r="AB28" s="1149"/>
      <c r="AC28" s="1149"/>
      <c r="AD28" s="1149"/>
      <c r="AE28" s="1150"/>
      <c r="AF28" s="1151">
        <v>32</v>
      </c>
      <c r="AG28" s="1149"/>
      <c r="AH28" s="1149"/>
      <c r="AI28" s="1149"/>
      <c r="AJ28" s="1152"/>
      <c r="AK28" s="1153">
        <v>143</v>
      </c>
      <c r="AL28" s="1141"/>
      <c r="AM28" s="1141"/>
      <c r="AN28" s="1141"/>
      <c r="AO28" s="1141"/>
      <c r="AP28" s="1141" t="s">
        <v>521</v>
      </c>
      <c r="AQ28" s="1141"/>
      <c r="AR28" s="1141"/>
      <c r="AS28" s="1141"/>
      <c r="AT28" s="1141"/>
      <c r="AU28" s="1141" t="s">
        <v>521</v>
      </c>
      <c r="AV28" s="1141"/>
      <c r="AW28" s="1141"/>
      <c r="AX28" s="1141"/>
      <c r="AY28" s="1141"/>
      <c r="AZ28" s="1142" t="s">
        <v>521</v>
      </c>
      <c r="BA28" s="1142"/>
      <c r="BB28" s="1142"/>
      <c r="BC28" s="1142"/>
      <c r="BD28" s="1142"/>
      <c r="BE28" s="1143"/>
      <c r="BF28" s="1143"/>
      <c r="BG28" s="1143"/>
      <c r="BH28" s="1143"/>
      <c r="BI28" s="1144"/>
      <c r="BJ28" s="254"/>
      <c r="BK28" s="254"/>
      <c r="BL28" s="254"/>
      <c r="BM28" s="254"/>
      <c r="BN28" s="254"/>
      <c r="BO28" s="267"/>
      <c r="BP28" s="267"/>
      <c r="BQ28" s="264">
        <v>22</v>
      </c>
      <c r="BR28" s="265"/>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8"/>
    </row>
    <row r="29" spans="1:131" s="249" customFormat="1" ht="26.25" customHeight="1">
      <c r="A29" s="268">
        <v>2</v>
      </c>
      <c r="B29" s="1132" t="s">
        <v>409</v>
      </c>
      <c r="C29" s="1133"/>
      <c r="D29" s="1133"/>
      <c r="E29" s="1133"/>
      <c r="F29" s="1133"/>
      <c r="G29" s="1133"/>
      <c r="H29" s="1133"/>
      <c r="I29" s="1133"/>
      <c r="J29" s="1133"/>
      <c r="K29" s="1133"/>
      <c r="L29" s="1133"/>
      <c r="M29" s="1133"/>
      <c r="N29" s="1133"/>
      <c r="O29" s="1133"/>
      <c r="P29" s="1134"/>
      <c r="Q29" s="1138">
        <v>1425</v>
      </c>
      <c r="R29" s="1139"/>
      <c r="S29" s="1139"/>
      <c r="T29" s="1139"/>
      <c r="U29" s="1139"/>
      <c r="V29" s="1139">
        <v>1380</v>
      </c>
      <c r="W29" s="1139"/>
      <c r="X29" s="1139"/>
      <c r="Y29" s="1139"/>
      <c r="Z29" s="1139"/>
      <c r="AA29" s="1139">
        <v>45</v>
      </c>
      <c r="AB29" s="1139"/>
      <c r="AC29" s="1139"/>
      <c r="AD29" s="1139"/>
      <c r="AE29" s="1140"/>
      <c r="AF29" s="1116">
        <v>45</v>
      </c>
      <c r="AG29" s="1117"/>
      <c r="AH29" s="1117"/>
      <c r="AI29" s="1117"/>
      <c r="AJ29" s="1118"/>
      <c r="AK29" s="1075">
        <v>264</v>
      </c>
      <c r="AL29" s="1066"/>
      <c r="AM29" s="1066"/>
      <c r="AN29" s="1066"/>
      <c r="AO29" s="1066"/>
      <c r="AP29" s="1066" t="s">
        <v>521</v>
      </c>
      <c r="AQ29" s="1066"/>
      <c r="AR29" s="1066"/>
      <c r="AS29" s="1066"/>
      <c r="AT29" s="1066"/>
      <c r="AU29" s="1066" t="s">
        <v>521</v>
      </c>
      <c r="AV29" s="1066"/>
      <c r="AW29" s="1066"/>
      <c r="AX29" s="1066"/>
      <c r="AY29" s="1066"/>
      <c r="AZ29" s="1137" t="s">
        <v>521</v>
      </c>
      <c r="BA29" s="1137"/>
      <c r="BB29" s="1137"/>
      <c r="BC29" s="1137"/>
      <c r="BD29" s="1137"/>
      <c r="BE29" s="1077"/>
      <c r="BF29" s="1077"/>
      <c r="BG29" s="1077"/>
      <c r="BH29" s="1077"/>
      <c r="BI29" s="1078"/>
      <c r="BJ29" s="254"/>
      <c r="BK29" s="254"/>
      <c r="BL29" s="254"/>
      <c r="BM29" s="254"/>
      <c r="BN29" s="254"/>
      <c r="BO29" s="267"/>
      <c r="BP29" s="267"/>
      <c r="BQ29" s="264">
        <v>23</v>
      </c>
      <c r="BR29" s="265"/>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8"/>
    </row>
    <row r="30" spans="1:131" s="249" customFormat="1" ht="26.25" customHeight="1">
      <c r="A30" s="268">
        <v>3</v>
      </c>
      <c r="B30" s="1132" t="s">
        <v>410</v>
      </c>
      <c r="C30" s="1133"/>
      <c r="D30" s="1133"/>
      <c r="E30" s="1133"/>
      <c r="F30" s="1133"/>
      <c r="G30" s="1133"/>
      <c r="H30" s="1133"/>
      <c r="I30" s="1133"/>
      <c r="J30" s="1133"/>
      <c r="K30" s="1133"/>
      <c r="L30" s="1133"/>
      <c r="M30" s="1133"/>
      <c r="N30" s="1133"/>
      <c r="O30" s="1133"/>
      <c r="P30" s="1134"/>
      <c r="Q30" s="1138">
        <v>161</v>
      </c>
      <c r="R30" s="1139"/>
      <c r="S30" s="1139"/>
      <c r="T30" s="1139"/>
      <c r="U30" s="1139"/>
      <c r="V30" s="1139">
        <v>161</v>
      </c>
      <c r="W30" s="1139"/>
      <c r="X30" s="1139"/>
      <c r="Y30" s="1139"/>
      <c r="Z30" s="1139"/>
      <c r="AA30" s="1139">
        <v>0</v>
      </c>
      <c r="AB30" s="1139"/>
      <c r="AC30" s="1139"/>
      <c r="AD30" s="1139"/>
      <c r="AE30" s="1140"/>
      <c r="AF30" s="1116">
        <v>0</v>
      </c>
      <c r="AG30" s="1117"/>
      <c r="AH30" s="1117"/>
      <c r="AI30" s="1117"/>
      <c r="AJ30" s="1118"/>
      <c r="AK30" s="1075">
        <v>71</v>
      </c>
      <c r="AL30" s="1066"/>
      <c r="AM30" s="1066"/>
      <c r="AN30" s="1066"/>
      <c r="AO30" s="1066"/>
      <c r="AP30" s="1066" t="s">
        <v>521</v>
      </c>
      <c r="AQ30" s="1066"/>
      <c r="AR30" s="1066"/>
      <c r="AS30" s="1066"/>
      <c r="AT30" s="1066"/>
      <c r="AU30" s="1066" t="s">
        <v>521</v>
      </c>
      <c r="AV30" s="1066"/>
      <c r="AW30" s="1066"/>
      <c r="AX30" s="1066"/>
      <c r="AY30" s="1066"/>
      <c r="AZ30" s="1137" t="s">
        <v>521</v>
      </c>
      <c r="BA30" s="1137"/>
      <c r="BB30" s="1137"/>
      <c r="BC30" s="1137"/>
      <c r="BD30" s="1137"/>
      <c r="BE30" s="1077"/>
      <c r="BF30" s="1077"/>
      <c r="BG30" s="1077"/>
      <c r="BH30" s="1077"/>
      <c r="BI30" s="1078"/>
      <c r="BJ30" s="254"/>
      <c r="BK30" s="254"/>
      <c r="BL30" s="254"/>
      <c r="BM30" s="254"/>
      <c r="BN30" s="254"/>
      <c r="BO30" s="267"/>
      <c r="BP30" s="267"/>
      <c r="BQ30" s="264">
        <v>24</v>
      </c>
      <c r="BR30" s="265"/>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8"/>
    </row>
    <row r="31" spans="1:131" s="249" customFormat="1" ht="26.25" customHeight="1">
      <c r="A31" s="268">
        <v>4</v>
      </c>
      <c r="B31" s="1132" t="s">
        <v>411</v>
      </c>
      <c r="C31" s="1133"/>
      <c r="D31" s="1133"/>
      <c r="E31" s="1133"/>
      <c r="F31" s="1133"/>
      <c r="G31" s="1133"/>
      <c r="H31" s="1133"/>
      <c r="I31" s="1133"/>
      <c r="J31" s="1133"/>
      <c r="K31" s="1133"/>
      <c r="L31" s="1133"/>
      <c r="M31" s="1133"/>
      <c r="N31" s="1133"/>
      <c r="O31" s="1133"/>
      <c r="P31" s="1134"/>
      <c r="Q31" s="1138">
        <v>213</v>
      </c>
      <c r="R31" s="1139"/>
      <c r="S31" s="1139"/>
      <c r="T31" s="1139"/>
      <c r="U31" s="1139"/>
      <c r="V31" s="1139">
        <v>181</v>
      </c>
      <c r="W31" s="1139"/>
      <c r="X31" s="1139"/>
      <c r="Y31" s="1139"/>
      <c r="Z31" s="1139"/>
      <c r="AA31" s="1139">
        <v>32</v>
      </c>
      <c r="AB31" s="1139"/>
      <c r="AC31" s="1139"/>
      <c r="AD31" s="1139"/>
      <c r="AE31" s="1140"/>
      <c r="AF31" s="1116">
        <v>565</v>
      </c>
      <c r="AG31" s="1117"/>
      <c r="AH31" s="1117"/>
      <c r="AI31" s="1117"/>
      <c r="AJ31" s="1118"/>
      <c r="AK31" s="1075">
        <v>17</v>
      </c>
      <c r="AL31" s="1066"/>
      <c r="AM31" s="1066"/>
      <c r="AN31" s="1066"/>
      <c r="AO31" s="1066"/>
      <c r="AP31" s="1066">
        <v>794</v>
      </c>
      <c r="AQ31" s="1066"/>
      <c r="AR31" s="1066"/>
      <c r="AS31" s="1066"/>
      <c r="AT31" s="1066"/>
      <c r="AU31" s="1066">
        <v>497</v>
      </c>
      <c r="AV31" s="1066"/>
      <c r="AW31" s="1066"/>
      <c r="AX31" s="1066"/>
      <c r="AY31" s="1066"/>
      <c r="AZ31" s="1137" t="s">
        <v>521</v>
      </c>
      <c r="BA31" s="1137"/>
      <c r="BB31" s="1137"/>
      <c r="BC31" s="1137"/>
      <c r="BD31" s="1137"/>
      <c r="BE31" s="1077" t="s">
        <v>584</v>
      </c>
      <c r="BF31" s="1077"/>
      <c r="BG31" s="1077"/>
      <c r="BH31" s="1077"/>
      <c r="BI31" s="1078"/>
      <c r="BJ31" s="254"/>
      <c r="BK31" s="254"/>
      <c r="BL31" s="254"/>
      <c r="BM31" s="254"/>
      <c r="BN31" s="254"/>
      <c r="BO31" s="267"/>
      <c r="BP31" s="267"/>
      <c r="BQ31" s="264">
        <v>25</v>
      </c>
      <c r="BR31" s="265"/>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6"/>
      <c r="AG32" s="1117"/>
      <c r="AH32" s="1117"/>
      <c r="AI32" s="1117"/>
      <c r="AJ32" s="1118"/>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077"/>
      <c r="BF32" s="1077"/>
      <c r="BG32" s="1077"/>
      <c r="BH32" s="1077"/>
      <c r="BI32" s="1078"/>
      <c r="BJ32" s="254"/>
      <c r="BK32" s="254"/>
      <c r="BL32" s="254"/>
      <c r="BM32" s="254"/>
      <c r="BN32" s="254"/>
      <c r="BO32" s="267"/>
      <c r="BP32" s="267"/>
      <c r="BQ32" s="264">
        <v>26</v>
      </c>
      <c r="BR32" s="265"/>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6"/>
      <c r="AG33" s="1117"/>
      <c r="AH33" s="1117"/>
      <c r="AI33" s="1117"/>
      <c r="AJ33" s="1118"/>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077"/>
      <c r="BF33" s="1077"/>
      <c r="BG33" s="1077"/>
      <c r="BH33" s="1077"/>
      <c r="BI33" s="1078"/>
      <c r="BJ33" s="254"/>
      <c r="BK33" s="254"/>
      <c r="BL33" s="254"/>
      <c r="BM33" s="254"/>
      <c r="BN33" s="254"/>
      <c r="BO33" s="267"/>
      <c r="BP33" s="267"/>
      <c r="BQ33" s="264">
        <v>27</v>
      </c>
      <c r="BR33" s="265"/>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6"/>
      <c r="AG34" s="1117"/>
      <c r="AH34" s="1117"/>
      <c r="AI34" s="1117"/>
      <c r="AJ34" s="1118"/>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077"/>
      <c r="BF34" s="1077"/>
      <c r="BG34" s="1077"/>
      <c r="BH34" s="1077"/>
      <c r="BI34" s="1078"/>
      <c r="BJ34" s="254"/>
      <c r="BK34" s="254"/>
      <c r="BL34" s="254"/>
      <c r="BM34" s="254"/>
      <c r="BN34" s="254"/>
      <c r="BO34" s="267"/>
      <c r="BP34" s="267"/>
      <c r="BQ34" s="264">
        <v>28</v>
      </c>
      <c r="BR34" s="265"/>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6"/>
      <c r="AG35" s="1117"/>
      <c r="AH35" s="1117"/>
      <c r="AI35" s="1117"/>
      <c r="AJ35" s="1118"/>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077"/>
      <c r="BF35" s="1077"/>
      <c r="BG35" s="1077"/>
      <c r="BH35" s="1077"/>
      <c r="BI35" s="1078"/>
      <c r="BJ35" s="254"/>
      <c r="BK35" s="254"/>
      <c r="BL35" s="254"/>
      <c r="BM35" s="254"/>
      <c r="BN35" s="254"/>
      <c r="BO35" s="267"/>
      <c r="BP35" s="267"/>
      <c r="BQ35" s="264">
        <v>29</v>
      </c>
      <c r="BR35" s="265"/>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6"/>
      <c r="AG36" s="1117"/>
      <c r="AH36" s="1117"/>
      <c r="AI36" s="1117"/>
      <c r="AJ36" s="1118"/>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077"/>
      <c r="BF36" s="1077"/>
      <c r="BG36" s="1077"/>
      <c r="BH36" s="1077"/>
      <c r="BI36" s="1078"/>
      <c r="BJ36" s="254"/>
      <c r="BK36" s="254"/>
      <c r="BL36" s="254"/>
      <c r="BM36" s="254"/>
      <c r="BN36" s="254"/>
      <c r="BO36" s="267"/>
      <c r="BP36" s="267"/>
      <c r="BQ36" s="264">
        <v>30</v>
      </c>
      <c r="BR36" s="265"/>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6"/>
      <c r="AG37" s="1117"/>
      <c r="AH37" s="1117"/>
      <c r="AI37" s="1117"/>
      <c r="AJ37" s="1118"/>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077"/>
      <c r="BF37" s="1077"/>
      <c r="BG37" s="1077"/>
      <c r="BH37" s="1077"/>
      <c r="BI37" s="1078"/>
      <c r="BJ37" s="254"/>
      <c r="BK37" s="254"/>
      <c r="BL37" s="254"/>
      <c r="BM37" s="254"/>
      <c r="BN37" s="254"/>
      <c r="BO37" s="267"/>
      <c r="BP37" s="267"/>
      <c r="BQ37" s="264">
        <v>31</v>
      </c>
      <c r="BR37" s="265"/>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6"/>
      <c r="AG38" s="1117"/>
      <c r="AH38" s="1117"/>
      <c r="AI38" s="1117"/>
      <c r="AJ38" s="1118"/>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077"/>
      <c r="BF38" s="1077"/>
      <c r="BG38" s="1077"/>
      <c r="BH38" s="1077"/>
      <c r="BI38" s="1078"/>
      <c r="BJ38" s="254"/>
      <c r="BK38" s="254"/>
      <c r="BL38" s="254"/>
      <c r="BM38" s="254"/>
      <c r="BN38" s="254"/>
      <c r="BO38" s="267"/>
      <c r="BP38" s="267"/>
      <c r="BQ38" s="264">
        <v>32</v>
      </c>
      <c r="BR38" s="265"/>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6"/>
      <c r="AG39" s="1117"/>
      <c r="AH39" s="1117"/>
      <c r="AI39" s="1117"/>
      <c r="AJ39" s="1118"/>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077"/>
      <c r="BF39" s="1077"/>
      <c r="BG39" s="1077"/>
      <c r="BH39" s="1077"/>
      <c r="BI39" s="1078"/>
      <c r="BJ39" s="254"/>
      <c r="BK39" s="254"/>
      <c r="BL39" s="254"/>
      <c r="BM39" s="254"/>
      <c r="BN39" s="254"/>
      <c r="BO39" s="267"/>
      <c r="BP39" s="267"/>
      <c r="BQ39" s="264">
        <v>33</v>
      </c>
      <c r="BR39" s="265"/>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6"/>
      <c r="AG40" s="1117"/>
      <c r="AH40" s="1117"/>
      <c r="AI40" s="1117"/>
      <c r="AJ40" s="1118"/>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077"/>
      <c r="BF40" s="1077"/>
      <c r="BG40" s="1077"/>
      <c r="BH40" s="1077"/>
      <c r="BI40" s="1078"/>
      <c r="BJ40" s="254"/>
      <c r="BK40" s="254"/>
      <c r="BL40" s="254"/>
      <c r="BM40" s="254"/>
      <c r="BN40" s="254"/>
      <c r="BO40" s="267"/>
      <c r="BP40" s="267"/>
      <c r="BQ40" s="264">
        <v>34</v>
      </c>
      <c r="BR40" s="265"/>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6"/>
      <c r="AG41" s="1117"/>
      <c r="AH41" s="1117"/>
      <c r="AI41" s="1117"/>
      <c r="AJ41" s="1118"/>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077"/>
      <c r="BF41" s="1077"/>
      <c r="BG41" s="1077"/>
      <c r="BH41" s="1077"/>
      <c r="BI41" s="1078"/>
      <c r="BJ41" s="254"/>
      <c r="BK41" s="254"/>
      <c r="BL41" s="254"/>
      <c r="BM41" s="254"/>
      <c r="BN41" s="254"/>
      <c r="BO41" s="267"/>
      <c r="BP41" s="267"/>
      <c r="BQ41" s="264">
        <v>35</v>
      </c>
      <c r="BR41" s="265"/>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6"/>
      <c r="AG42" s="1117"/>
      <c r="AH42" s="1117"/>
      <c r="AI42" s="1117"/>
      <c r="AJ42" s="1118"/>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077"/>
      <c r="BF42" s="1077"/>
      <c r="BG42" s="1077"/>
      <c r="BH42" s="1077"/>
      <c r="BI42" s="1078"/>
      <c r="BJ42" s="254"/>
      <c r="BK42" s="254"/>
      <c r="BL42" s="254"/>
      <c r="BM42" s="254"/>
      <c r="BN42" s="254"/>
      <c r="BO42" s="267"/>
      <c r="BP42" s="267"/>
      <c r="BQ42" s="264">
        <v>36</v>
      </c>
      <c r="BR42" s="265"/>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6"/>
      <c r="AG43" s="1117"/>
      <c r="AH43" s="1117"/>
      <c r="AI43" s="1117"/>
      <c r="AJ43" s="1118"/>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077"/>
      <c r="BF43" s="1077"/>
      <c r="BG43" s="1077"/>
      <c r="BH43" s="1077"/>
      <c r="BI43" s="1078"/>
      <c r="BJ43" s="254"/>
      <c r="BK43" s="254"/>
      <c r="BL43" s="254"/>
      <c r="BM43" s="254"/>
      <c r="BN43" s="254"/>
      <c r="BO43" s="267"/>
      <c r="BP43" s="267"/>
      <c r="BQ43" s="264">
        <v>37</v>
      </c>
      <c r="BR43" s="265"/>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6"/>
      <c r="AG44" s="1117"/>
      <c r="AH44" s="1117"/>
      <c r="AI44" s="1117"/>
      <c r="AJ44" s="1118"/>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077"/>
      <c r="BF44" s="1077"/>
      <c r="BG44" s="1077"/>
      <c r="BH44" s="1077"/>
      <c r="BI44" s="1078"/>
      <c r="BJ44" s="254"/>
      <c r="BK44" s="254"/>
      <c r="BL44" s="254"/>
      <c r="BM44" s="254"/>
      <c r="BN44" s="254"/>
      <c r="BO44" s="267"/>
      <c r="BP44" s="267"/>
      <c r="BQ44" s="264">
        <v>38</v>
      </c>
      <c r="BR44" s="265"/>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6"/>
      <c r="AG45" s="1117"/>
      <c r="AH45" s="1117"/>
      <c r="AI45" s="1117"/>
      <c r="AJ45" s="1118"/>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077"/>
      <c r="BF45" s="1077"/>
      <c r="BG45" s="1077"/>
      <c r="BH45" s="1077"/>
      <c r="BI45" s="1078"/>
      <c r="BJ45" s="254"/>
      <c r="BK45" s="254"/>
      <c r="BL45" s="254"/>
      <c r="BM45" s="254"/>
      <c r="BN45" s="254"/>
      <c r="BO45" s="267"/>
      <c r="BP45" s="267"/>
      <c r="BQ45" s="264">
        <v>39</v>
      </c>
      <c r="BR45" s="265"/>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6"/>
      <c r="AG46" s="1117"/>
      <c r="AH46" s="1117"/>
      <c r="AI46" s="1117"/>
      <c r="AJ46" s="1118"/>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077"/>
      <c r="BF46" s="1077"/>
      <c r="BG46" s="1077"/>
      <c r="BH46" s="1077"/>
      <c r="BI46" s="1078"/>
      <c r="BJ46" s="254"/>
      <c r="BK46" s="254"/>
      <c r="BL46" s="254"/>
      <c r="BM46" s="254"/>
      <c r="BN46" s="254"/>
      <c r="BO46" s="267"/>
      <c r="BP46" s="267"/>
      <c r="BQ46" s="264">
        <v>40</v>
      </c>
      <c r="BR46" s="265"/>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6"/>
      <c r="AG47" s="1117"/>
      <c r="AH47" s="1117"/>
      <c r="AI47" s="1117"/>
      <c r="AJ47" s="1118"/>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077"/>
      <c r="BF47" s="1077"/>
      <c r="BG47" s="1077"/>
      <c r="BH47" s="1077"/>
      <c r="BI47" s="1078"/>
      <c r="BJ47" s="254"/>
      <c r="BK47" s="254"/>
      <c r="BL47" s="254"/>
      <c r="BM47" s="254"/>
      <c r="BN47" s="254"/>
      <c r="BO47" s="267"/>
      <c r="BP47" s="267"/>
      <c r="BQ47" s="264">
        <v>41</v>
      </c>
      <c r="BR47" s="265"/>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6"/>
      <c r="AG48" s="1117"/>
      <c r="AH48" s="1117"/>
      <c r="AI48" s="1117"/>
      <c r="AJ48" s="1118"/>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077"/>
      <c r="BF48" s="1077"/>
      <c r="BG48" s="1077"/>
      <c r="BH48" s="1077"/>
      <c r="BI48" s="1078"/>
      <c r="BJ48" s="254"/>
      <c r="BK48" s="254"/>
      <c r="BL48" s="254"/>
      <c r="BM48" s="254"/>
      <c r="BN48" s="254"/>
      <c r="BO48" s="267"/>
      <c r="BP48" s="267"/>
      <c r="BQ48" s="264">
        <v>42</v>
      </c>
      <c r="BR48" s="265"/>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6"/>
      <c r="AG49" s="1117"/>
      <c r="AH49" s="1117"/>
      <c r="AI49" s="1117"/>
      <c r="AJ49" s="1118"/>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077"/>
      <c r="BF49" s="1077"/>
      <c r="BG49" s="1077"/>
      <c r="BH49" s="1077"/>
      <c r="BI49" s="1078"/>
      <c r="BJ49" s="254"/>
      <c r="BK49" s="254"/>
      <c r="BL49" s="254"/>
      <c r="BM49" s="254"/>
      <c r="BN49" s="254"/>
      <c r="BO49" s="267"/>
      <c r="BP49" s="267"/>
      <c r="BQ49" s="264">
        <v>43</v>
      </c>
      <c r="BR49" s="265"/>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20"/>
      <c r="S50" s="1120"/>
      <c r="T50" s="1120"/>
      <c r="U50" s="1120"/>
      <c r="V50" s="1120"/>
      <c r="W50" s="1120"/>
      <c r="X50" s="1120"/>
      <c r="Y50" s="1120"/>
      <c r="Z50" s="1120"/>
      <c r="AA50" s="1120"/>
      <c r="AB50" s="1120"/>
      <c r="AC50" s="1120"/>
      <c r="AD50" s="1120"/>
      <c r="AE50" s="1136"/>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077"/>
      <c r="BF50" s="1077"/>
      <c r="BG50" s="1077"/>
      <c r="BH50" s="1077"/>
      <c r="BI50" s="1078"/>
      <c r="BJ50" s="254"/>
      <c r="BK50" s="254"/>
      <c r="BL50" s="254"/>
      <c r="BM50" s="254"/>
      <c r="BN50" s="254"/>
      <c r="BO50" s="267"/>
      <c r="BP50" s="267"/>
      <c r="BQ50" s="264">
        <v>44</v>
      </c>
      <c r="BR50" s="265"/>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20"/>
      <c r="S51" s="1120"/>
      <c r="T51" s="1120"/>
      <c r="U51" s="1120"/>
      <c r="V51" s="1120"/>
      <c r="W51" s="1120"/>
      <c r="X51" s="1120"/>
      <c r="Y51" s="1120"/>
      <c r="Z51" s="1120"/>
      <c r="AA51" s="1120"/>
      <c r="AB51" s="1120"/>
      <c r="AC51" s="1120"/>
      <c r="AD51" s="1120"/>
      <c r="AE51" s="1136"/>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077"/>
      <c r="BF51" s="1077"/>
      <c r="BG51" s="1077"/>
      <c r="BH51" s="1077"/>
      <c r="BI51" s="1078"/>
      <c r="BJ51" s="254"/>
      <c r="BK51" s="254"/>
      <c r="BL51" s="254"/>
      <c r="BM51" s="254"/>
      <c r="BN51" s="254"/>
      <c r="BO51" s="267"/>
      <c r="BP51" s="267"/>
      <c r="BQ51" s="264">
        <v>45</v>
      </c>
      <c r="BR51" s="265"/>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20"/>
      <c r="S52" s="1120"/>
      <c r="T52" s="1120"/>
      <c r="U52" s="1120"/>
      <c r="V52" s="1120"/>
      <c r="W52" s="1120"/>
      <c r="X52" s="1120"/>
      <c r="Y52" s="1120"/>
      <c r="Z52" s="1120"/>
      <c r="AA52" s="1120"/>
      <c r="AB52" s="1120"/>
      <c r="AC52" s="1120"/>
      <c r="AD52" s="1120"/>
      <c r="AE52" s="1136"/>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077"/>
      <c r="BF52" s="1077"/>
      <c r="BG52" s="1077"/>
      <c r="BH52" s="1077"/>
      <c r="BI52" s="1078"/>
      <c r="BJ52" s="254"/>
      <c r="BK52" s="254"/>
      <c r="BL52" s="254"/>
      <c r="BM52" s="254"/>
      <c r="BN52" s="254"/>
      <c r="BO52" s="267"/>
      <c r="BP52" s="267"/>
      <c r="BQ52" s="264">
        <v>46</v>
      </c>
      <c r="BR52" s="265"/>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20"/>
      <c r="S53" s="1120"/>
      <c r="T53" s="1120"/>
      <c r="U53" s="1120"/>
      <c r="V53" s="1120"/>
      <c r="W53" s="1120"/>
      <c r="X53" s="1120"/>
      <c r="Y53" s="1120"/>
      <c r="Z53" s="1120"/>
      <c r="AA53" s="1120"/>
      <c r="AB53" s="1120"/>
      <c r="AC53" s="1120"/>
      <c r="AD53" s="1120"/>
      <c r="AE53" s="1136"/>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077"/>
      <c r="BF53" s="1077"/>
      <c r="BG53" s="1077"/>
      <c r="BH53" s="1077"/>
      <c r="BI53" s="1078"/>
      <c r="BJ53" s="254"/>
      <c r="BK53" s="254"/>
      <c r="BL53" s="254"/>
      <c r="BM53" s="254"/>
      <c r="BN53" s="254"/>
      <c r="BO53" s="267"/>
      <c r="BP53" s="267"/>
      <c r="BQ53" s="264">
        <v>47</v>
      </c>
      <c r="BR53" s="265"/>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20"/>
      <c r="S54" s="1120"/>
      <c r="T54" s="1120"/>
      <c r="U54" s="1120"/>
      <c r="V54" s="1120"/>
      <c r="W54" s="1120"/>
      <c r="X54" s="1120"/>
      <c r="Y54" s="1120"/>
      <c r="Z54" s="1120"/>
      <c r="AA54" s="1120"/>
      <c r="AB54" s="1120"/>
      <c r="AC54" s="1120"/>
      <c r="AD54" s="1120"/>
      <c r="AE54" s="1136"/>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077"/>
      <c r="BF54" s="1077"/>
      <c r="BG54" s="1077"/>
      <c r="BH54" s="1077"/>
      <c r="BI54" s="1078"/>
      <c r="BJ54" s="254"/>
      <c r="BK54" s="254"/>
      <c r="BL54" s="254"/>
      <c r="BM54" s="254"/>
      <c r="BN54" s="254"/>
      <c r="BO54" s="267"/>
      <c r="BP54" s="267"/>
      <c r="BQ54" s="264">
        <v>48</v>
      </c>
      <c r="BR54" s="265"/>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20"/>
      <c r="S55" s="1120"/>
      <c r="T55" s="1120"/>
      <c r="U55" s="1120"/>
      <c r="V55" s="1120"/>
      <c r="W55" s="1120"/>
      <c r="X55" s="1120"/>
      <c r="Y55" s="1120"/>
      <c r="Z55" s="1120"/>
      <c r="AA55" s="1120"/>
      <c r="AB55" s="1120"/>
      <c r="AC55" s="1120"/>
      <c r="AD55" s="1120"/>
      <c r="AE55" s="1136"/>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077"/>
      <c r="BF55" s="1077"/>
      <c r="BG55" s="1077"/>
      <c r="BH55" s="1077"/>
      <c r="BI55" s="1078"/>
      <c r="BJ55" s="254"/>
      <c r="BK55" s="254"/>
      <c r="BL55" s="254"/>
      <c r="BM55" s="254"/>
      <c r="BN55" s="254"/>
      <c r="BO55" s="267"/>
      <c r="BP55" s="267"/>
      <c r="BQ55" s="264">
        <v>49</v>
      </c>
      <c r="BR55" s="265"/>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20"/>
      <c r="S56" s="1120"/>
      <c r="T56" s="1120"/>
      <c r="U56" s="1120"/>
      <c r="V56" s="1120"/>
      <c r="W56" s="1120"/>
      <c r="X56" s="1120"/>
      <c r="Y56" s="1120"/>
      <c r="Z56" s="1120"/>
      <c r="AA56" s="1120"/>
      <c r="AB56" s="1120"/>
      <c r="AC56" s="1120"/>
      <c r="AD56" s="1120"/>
      <c r="AE56" s="1136"/>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077"/>
      <c r="BF56" s="1077"/>
      <c r="BG56" s="1077"/>
      <c r="BH56" s="1077"/>
      <c r="BI56" s="1078"/>
      <c r="BJ56" s="254"/>
      <c r="BK56" s="254"/>
      <c r="BL56" s="254"/>
      <c r="BM56" s="254"/>
      <c r="BN56" s="254"/>
      <c r="BO56" s="267"/>
      <c r="BP56" s="267"/>
      <c r="BQ56" s="264">
        <v>50</v>
      </c>
      <c r="BR56" s="265"/>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20"/>
      <c r="S57" s="1120"/>
      <c r="T57" s="1120"/>
      <c r="U57" s="1120"/>
      <c r="V57" s="1120"/>
      <c r="W57" s="1120"/>
      <c r="X57" s="1120"/>
      <c r="Y57" s="1120"/>
      <c r="Z57" s="1120"/>
      <c r="AA57" s="1120"/>
      <c r="AB57" s="1120"/>
      <c r="AC57" s="1120"/>
      <c r="AD57" s="1120"/>
      <c r="AE57" s="1136"/>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077"/>
      <c r="BF57" s="1077"/>
      <c r="BG57" s="1077"/>
      <c r="BH57" s="1077"/>
      <c r="BI57" s="1078"/>
      <c r="BJ57" s="254"/>
      <c r="BK57" s="254"/>
      <c r="BL57" s="254"/>
      <c r="BM57" s="254"/>
      <c r="BN57" s="254"/>
      <c r="BO57" s="267"/>
      <c r="BP57" s="267"/>
      <c r="BQ57" s="264">
        <v>51</v>
      </c>
      <c r="BR57" s="265"/>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20"/>
      <c r="S58" s="1120"/>
      <c r="T58" s="1120"/>
      <c r="U58" s="1120"/>
      <c r="V58" s="1120"/>
      <c r="W58" s="1120"/>
      <c r="X58" s="1120"/>
      <c r="Y58" s="1120"/>
      <c r="Z58" s="1120"/>
      <c r="AA58" s="1120"/>
      <c r="AB58" s="1120"/>
      <c r="AC58" s="1120"/>
      <c r="AD58" s="1120"/>
      <c r="AE58" s="1136"/>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077"/>
      <c r="BF58" s="1077"/>
      <c r="BG58" s="1077"/>
      <c r="BH58" s="1077"/>
      <c r="BI58" s="1078"/>
      <c r="BJ58" s="254"/>
      <c r="BK58" s="254"/>
      <c r="BL58" s="254"/>
      <c r="BM58" s="254"/>
      <c r="BN58" s="254"/>
      <c r="BO58" s="267"/>
      <c r="BP58" s="267"/>
      <c r="BQ58" s="264">
        <v>52</v>
      </c>
      <c r="BR58" s="265"/>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20"/>
      <c r="S59" s="1120"/>
      <c r="T59" s="1120"/>
      <c r="U59" s="1120"/>
      <c r="V59" s="1120"/>
      <c r="W59" s="1120"/>
      <c r="X59" s="1120"/>
      <c r="Y59" s="1120"/>
      <c r="Z59" s="1120"/>
      <c r="AA59" s="1120"/>
      <c r="AB59" s="1120"/>
      <c r="AC59" s="1120"/>
      <c r="AD59" s="1120"/>
      <c r="AE59" s="1136"/>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077"/>
      <c r="BF59" s="1077"/>
      <c r="BG59" s="1077"/>
      <c r="BH59" s="1077"/>
      <c r="BI59" s="1078"/>
      <c r="BJ59" s="254"/>
      <c r="BK59" s="254"/>
      <c r="BL59" s="254"/>
      <c r="BM59" s="254"/>
      <c r="BN59" s="254"/>
      <c r="BO59" s="267"/>
      <c r="BP59" s="267"/>
      <c r="BQ59" s="264">
        <v>53</v>
      </c>
      <c r="BR59" s="265"/>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20"/>
      <c r="S60" s="1120"/>
      <c r="T60" s="1120"/>
      <c r="U60" s="1120"/>
      <c r="V60" s="1120"/>
      <c r="W60" s="1120"/>
      <c r="X60" s="1120"/>
      <c r="Y60" s="1120"/>
      <c r="Z60" s="1120"/>
      <c r="AA60" s="1120"/>
      <c r="AB60" s="1120"/>
      <c r="AC60" s="1120"/>
      <c r="AD60" s="1120"/>
      <c r="AE60" s="1136"/>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077"/>
      <c r="BF60" s="1077"/>
      <c r="BG60" s="1077"/>
      <c r="BH60" s="1077"/>
      <c r="BI60" s="1078"/>
      <c r="BJ60" s="254"/>
      <c r="BK60" s="254"/>
      <c r="BL60" s="254"/>
      <c r="BM60" s="254"/>
      <c r="BN60" s="254"/>
      <c r="BO60" s="267"/>
      <c r="BP60" s="267"/>
      <c r="BQ60" s="264">
        <v>54</v>
      </c>
      <c r="BR60" s="265"/>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20"/>
      <c r="S61" s="1120"/>
      <c r="T61" s="1120"/>
      <c r="U61" s="1120"/>
      <c r="V61" s="1120"/>
      <c r="W61" s="1120"/>
      <c r="X61" s="1120"/>
      <c r="Y61" s="1120"/>
      <c r="Z61" s="1120"/>
      <c r="AA61" s="1120"/>
      <c r="AB61" s="1120"/>
      <c r="AC61" s="1120"/>
      <c r="AD61" s="1120"/>
      <c r="AE61" s="1136"/>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077"/>
      <c r="BF61" s="1077"/>
      <c r="BG61" s="1077"/>
      <c r="BH61" s="1077"/>
      <c r="BI61" s="1078"/>
      <c r="BJ61" s="254"/>
      <c r="BK61" s="254"/>
      <c r="BL61" s="254"/>
      <c r="BM61" s="254"/>
      <c r="BN61" s="254"/>
      <c r="BO61" s="267"/>
      <c r="BP61" s="267"/>
      <c r="BQ61" s="264">
        <v>55</v>
      </c>
      <c r="BR61" s="265"/>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20"/>
      <c r="S62" s="1120"/>
      <c r="T62" s="1120"/>
      <c r="U62" s="1120"/>
      <c r="V62" s="1120"/>
      <c r="W62" s="1120"/>
      <c r="X62" s="1120"/>
      <c r="Y62" s="1120"/>
      <c r="Z62" s="1120"/>
      <c r="AA62" s="1120"/>
      <c r="AB62" s="1120"/>
      <c r="AC62" s="1120"/>
      <c r="AD62" s="1120"/>
      <c r="AE62" s="1136"/>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077"/>
      <c r="BF62" s="1077"/>
      <c r="BG62" s="1077"/>
      <c r="BH62" s="1077"/>
      <c r="BI62" s="1078"/>
      <c r="BJ62" s="1129" t="s">
        <v>412</v>
      </c>
      <c r="BK62" s="1130"/>
      <c r="BL62" s="1130"/>
      <c r="BM62" s="1130"/>
      <c r="BN62" s="1131"/>
      <c r="BO62" s="267"/>
      <c r="BP62" s="267"/>
      <c r="BQ62" s="264">
        <v>56</v>
      </c>
      <c r="BR62" s="265"/>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8"/>
    </row>
    <row r="63" spans="1:131" s="249" customFormat="1" ht="26.25" customHeight="1" thickBot="1">
      <c r="A63" s="266" t="s">
        <v>395</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642</v>
      </c>
      <c r="AG63" s="1054"/>
      <c r="AH63" s="1054"/>
      <c r="AI63" s="1054"/>
      <c r="AJ63" s="1127"/>
      <c r="AK63" s="1128"/>
      <c r="AL63" s="1058"/>
      <c r="AM63" s="1058"/>
      <c r="AN63" s="1058"/>
      <c r="AO63" s="1058"/>
      <c r="AP63" s="1054">
        <f>SUM(AP28:AT62)</f>
        <v>794</v>
      </c>
      <c r="AQ63" s="1054"/>
      <c r="AR63" s="1054"/>
      <c r="AS63" s="1054"/>
      <c r="AT63" s="1054"/>
      <c r="AU63" s="1054">
        <f>SUM(AU28:AY62)</f>
        <v>497</v>
      </c>
      <c r="AV63" s="1054"/>
      <c r="AW63" s="1054"/>
      <c r="AX63" s="1054"/>
      <c r="AY63" s="1054"/>
      <c r="AZ63" s="1122"/>
      <c r="BA63" s="1122"/>
      <c r="BB63" s="1122"/>
      <c r="BC63" s="1122"/>
      <c r="BD63" s="1122"/>
      <c r="BE63" s="1055"/>
      <c r="BF63" s="1055"/>
      <c r="BG63" s="1055"/>
      <c r="BH63" s="1055"/>
      <c r="BI63" s="1056"/>
      <c r="BJ63" s="1123" t="s">
        <v>414</v>
      </c>
      <c r="BK63" s="1046"/>
      <c r="BL63" s="1046"/>
      <c r="BM63" s="1046"/>
      <c r="BN63" s="1124"/>
      <c r="BO63" s="267"/>
      <c r="BP63" s="267"/>
      <c r="BQ63" s="264">
        <v>57</v>
      </c>
      <c r="BR63" s="265"/>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8"/>
    </row>
    <row r="66" spans="1:131" s="249" customFormat="1" ht="26.25" customHeight="1">
      <c r="A66" s="1092" t="s">
        <v>416</v>
      </c>
      <c r="B66" s="1093"/>
      <c r="C66" s="1093"/>
      <c r="D66" s="1093"/>
      <c r="E66" s="1093"/>
      <c r="F66" s="1093"/>
      <c r="G66" s="1093"/>
      <c r="H66" s="1093"/>
      <c r="I66" s="1093"/>
      <c r="J66" s="1093"/>
      <c r="K66" s="1093"/>
      <c r="L66" s="1093"/>
      <c r="M66" s="1093"/>
      <c r="N66" s="1093"/>
      <c r="O66" s="1093"/>
      <c r="P66" s="1094"/>
      <c r="Q66" s="1098" t="s">
        <v>417</v>
      </c>
      <c r="R66" s="1099"/>
      <c r="S66" s="1099"/>
      <c r="T66" s="1099"/>
      <c r="U66" s="1100"/>
      <c r="V66" s="1098" t="s">
        <v>418</v>
      </c>
      <c r="W66" s="1099"/>
      <c r="X66" s="1099"/>
      <c r="Y66" s="1099"/>
      <c r="Z66" s="1100"/>
      <c r="AA66" s="1098" t="s">
        <v>419</v>
      </c>
      <c r="AB66" s="1099"/>
      <c r="AC66" s="1099"/>
      <c r="AD66" s="1099"/>
      <c r="AE66" s="1100"/>
      <c r="AF66" s="1104" t="s">
        <v>420</v>
      </c>
      <c r="AG66" s="1105"/>
      <c r="AH66" s="1105"/>
      <c r="AI66" s="1105"/>
      <c r="AJ66" s="1106"/>
      <c r="AK66" s="1098" t="s">
        <v>421</v>
      </c>
      <c r="AL66" s="1093"/>
      <c r="AM66" s="1093"/>
      <c r="AN66" s="1093"/>
      <c r="AO66" s="1094"/>
      <c r="AP66" s="1098" t="s">
        <v>422</v>
      </c>
      <c r="AQ66" s="1099"/>
      <c r="AR66" s="1099"/>
      <c r="AS66" s="1099"/>
      <c r="AT66" s="1100"/>
      <c r="AU66" s="1098" t="s">
        <v>423</v>
      </c>
      <c r="AV66" s="1099"/>
      <c r="AW66" s="1099"/>
      <c r="AX66" s="1099"/>
      <c r="AY66" s="1100"/>
      <c r="AZ66" s="1098" t="s">
        <v>383</v>
      </c>
      <c r="BA66" s="1099"/>
      <c r="BB66" s="1099"/>
      <c r="BC66" s="1099"/>
      <c r="BD66" s="1114"/>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2" t="s">
        <v>585</v>
      </c>
      <c r="C68" s="1083"/>
      <c r="D68" s="1083"/>
      <c r="E68" s="1083"/>
      <c r="F68" s="1083"/>
      <c r="G68" s="1083"/>
      <c r="H68" s="1083"/>
      <c r="I68" s="1083"/>
      <c r="J68" s="1083"/>
      <c r="K68" s="1083"/>
      <c r="L68" s="1083"/>
      <c r="M68" s="1083"/>
      <c r="N68" s="1083"/>
      <c r="O68" s="1083"/>
      <c r="P68" s="1084"/>
      <c r="Q68" s="1085">
        <v>12990</v>
      </c>
      <c r="R68" s="1079"/>
      <c r="S68" s="1079"/>
      <c r="T68" s="1079"/>
      <c r="U68" s="1079"/>
      <c r="V68" s="1079">
        <v>12426</v>
      </c>
      <c r="W68" s="1079"/>
      <c r="X68" s="1079"/>
      <c r="Y68" s="1079"/>
      <c r="Z68" s="1079"/>
      <c r="AA68" s="1079">
        <v>564</v>
      </c>
      <c r="AB68" s="1079"/>
      <c r="AC68" s="1079"/>
      <c r="AD68" s="1079"/>
      <c r="AE68" s="1079"/>
      <c r="AF68" s="1079">
        <v>564</v>
      </c>
      <c r="AG68" s="1079"/>
      <c r="AH68" s="1079"/>
      <c r="AI68" s="1079"/>
      <c r="AJ68" s="1079"/>
      <c r="AK68" s="1079">
        <v>408</v>
      </c>
      <c r="AL68" s="1079"/>
      <c r="AM68" s="1079"/>
      <c r="AN68" s="1079"/>
      <c r="AO68" s="1079"/>
      <c r="AP68" s="1079" t="s">
        <v>521</v>
      </c>
      <c r="AQ68" s="1079"/>
      <c r="AR68" s="1079"/>
      <c r="AS68" s="1079"/>
      <c r="AT68" s="1079"/>
      <c r="AU68" s="1079" t="s">
        <v>521</v>
      </c>
      <c r="AV68" s="1079"/>
      <c r="AW68" s="1079"/>
      <c r="AX68" s="1079"/>
      <c r="AY68" s="1079"/>
      <c r="AZ68" s="1080"/>
      <c r="BA68" s="1080"/>
      <c r="BB68" s="1080"/>
      <c r="BC68" s="1080"/>
      <c r="BD68" s="1081"/>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586</v>
      </c>
      <c r="C69" s="1070"/>
      <c r="D69" s="1070"/>
      <c r="E69" s="1070"/>
      <c r="F69" s="1070"/>
      <c r="G69" s="1070"/>
      <c r="H69" s="1070"/>
      <c r="I69" s="1070"/>
      <c r="J69" s="1070"/>
      <c r="K69" s="1070"/>
      <c r="L69" s="1070"/>
      <c r="M69" s="1070"/>
      <c r="N69" s="1070"/>
      <c r="O69" s="1070"/>
      <c r="P69" s="1071"/>
      <c r="Q69" s="1072">
        <v>794</v>
      </c>
      <c r="R69" s="1066"/>
      <c r="S69" s="1066"/>
      <c r="T69" s="1066"/>
      <c r="U69" s="1066"/>
      <c r="V69" s="1066">
        <v>778</v>
      </c>
      <c r="W69" s="1066"/>
      <c r="X69" s="1066"/>
      <c r="Y69" s="1066"/>
      <c r="Z69" s="1066"/>
      <c r="AA69" s="1066">
        <v>16</v>
      </c>
      <c r="AB69" s="1066"/>
      <c r="AC69" s="1066"/>
      <c r="AD69" s="1066"/>
      <c r="AE69" s="1066"/>
      <c r="AF69" s="1066">
        <v>16</v>
      </c>
      <c r="AG69" s="1066"/>
      <c r="AH69" s="1066"/>
      <c r="AI69" s="1066"/>
      <c r="AJ69" s="1066"/>
      <c r="AK69" s="1066">
        <v>8</v>
      </c>
      <c r="AL69" s="1066"/>
      <c r="AM69" s="1066"/>
      <c r="AN69" s="1066"/>
      <c r="AO69" s="1066"/>
      <c r="AP69" s="1066">
        <v>58</v>
      </c>
      <c r="AQ69" s="1066"/>
      <c r="AR69" s="1066"/>
      <c r="AS69" s="1066"/>
      <c r="AT69" s="1066"/>
      <c r="AU69" s="1066" t="s">
        <v>521</v>
      </c>
      <c r="AV69" s="1066"/>
      <c r="AW69" s="1066"/>
      <c r="AX69" s="1066"/>
      <c r="AY69" s="1066"/>
      <c r="AZ69" s="1077"/>
      <c r="BA69" s="1077"/>
      <c r="BB69" s="1077"/>
      <c r="BC69" s="1077"/>
      <c r="BD69" s="107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587</v>
      </c>
      <c r="C70" s="1070"/>
      <c r="D70" s="1070"/>
      <c r="E70" s="1070"/>
      <c r="F70" s="1070"/>
      <c r="G70" s="1070"/>
      <c r="H70" s="1070"/>
      <c r="I70" s="1070"/>
      <c r="J70" s="1070"/>
      <c r="K70" s="1070"/>
      <c r="L70" s="1070"/>
      <c r="M70" s="1070"/>
      <c r="N70" s="1070"/>
      <c r="O70" s="1070"/>
      <c r="P70" s="1071"/>
      <c r="Q70" s="1072">
        <v>659</v>
      </c>
      <c r="R70" s="1066"/>
      <c r="S70" s="1066"/>
      <c r="T70" s="1066"/>
      <c r="U70" s="1066"/>
      <c r="V70" s="1066">
        <v>634</v>
      </c>
      <c r="W70" s="1066"/>
      <c r="X70" s="1066"/>
      <c r="Y70" s="1066"/>
      <c r="Z70" s="1066"/>
      <c r="AA70" s="1066">
        <v>25</v>
      </c>
      <c r="AB70" s="1066"/>
      <c r="AC70" s="1066"/>
      <c r="AD70" s="1066"/>
      <c r="AE70" s="1066"/>
      <c r="AF70" s="1066">
        <v>25</v>
      </c>
      <c r="AG70" s="1066"/>
      <c r="AH70" s="1066"/>
      <c r="AI70" s="1066"/>
      <c r="AJ70" s="1066"/>
      <c r="AK70" s="1066">
        <v>2</v>
      </c>
      <c r="AL70" s="1066"/>
      <c r="AM70" s="1066"/>
      <c r="AN70" s="1066"/>
      <c r="AO70" s="1066"/>
      <c r="AP70" s="1066" t="s">
        <v>521</v>
      </c>
      <c r="AQ70" s="1066"/>
      <c r="AR70" s="1066"/>
      <c r="AS70" s="1066"/>
      <c r="AT70" s="1066"/>
      <c r="AU70" s="1066" t="s">
        <v>521</v>
      </c>
      <c r="AV70" s="1066"/>
      <c r="AW70" s="1066"/>
      <c r="AX70" s="1066"/>
      <c r="AY70" s="1066"/>
      <c r="AZ70" s="1077"/>
      <c r="BA70" s="1077"/>
      <c r="BB70" s="1077"/>
      <c r="BC70" s="1077"/>
      <c r="BD70" s="107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588</v>
      </c>
      <c r="C71" s="1070"/>
      <c r="D71" s="1070"/>
      <c r="E71" s="1070"/>
      <c r="F71" s="1070"/>
      <c r="G71" s="1070"/>
      <c r="H71" s="1070"/>
      <c r="I71" s="1070"/>
      <c r="J71" s="1070"/>
      <c r="K71" s="1070"/>
      <c r="L71" s="1070"/>
      <c r="M71" s="1070"/>
      <c r="N71" s="1070"/>
      <c r="O71" s="1070"/>
      <c r="P71" s="1071"/>
      <c r="Q71" s="1072">
        <v>58</v>
      </c>
      <c r="R71" s="1066"/>
      <c r="S71" s="1066"/>
      <c r="T71" s="1066"/>
      <c r="U71" s="1066"/>
      <c r="V71" s="1066">
        <v>55</v>
      </c>
      <c r="W71" s="1066"/>
      <c r="X71" s="1066"/>
      <c r="Y71" s="1066"/>
      <c r="Z71" s="1066"/>
      <c r="AA71" s="1066">
        <v>3</v>
      </c>
      <c r="AB71" s="1066"/>
      <c r="AC71" s="1066"/>
      <c r="AD71" s="1066"/>
      <c r="AE71" s="1066"/>
      <c r="AF71" s="1066">
        <v>3</v>
      </c>
      <c r="AG71" s="1066"/>
      <c r="AH71" s="1066"/>
      <c r="AI71" s="1066"/>
      <c r="AJ71" s="1066"/>
      <c r="AK71" s="1066">
        <v>15</v>
      </c>
      <c r="AL71" s="1066"/>
      <c r="AM71" s="1066"/>
      <c r="AN71" s="1066"/>
      <c r="AO71" s="1066"/>
      <c r="AP71" s="1066" t="s">
        <v>521</v>
      </c>
      <c r="AQ71" s="1066"/>
      <c r="AR71" s="1066"/>
      <c r="AS71" s="1066"/>
      <c r="AT71" s="1066"/>
      <c r="AU71" s="1066" t="s">
        <v>521</v>
      </c>
      <c r="AV71" s="1066"/>
      <c r="AW71" s="1066"/>
      <c r="AX71" s="1066"/>
      <c r="AY71" s="1066"/>
      <c r="AZ71" s="1077"/>
      <c r="BA71" s="1077"/>
      <c r="BB71" s="1077"/>
      <c r="BC71" s="1077"/>
      <c r="BD71" s="107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589</v>
      </c>
      <c r="C72" s="1070"/>
      <c r="D72" s="1070"/>
      <c r="E72" s="1070"/>
      <c r="F72" s="1070"/>
      <c r="G72" s="1070"/>
      <c r="H72" s="1070"/>
      <c r="I72" s="1070"/>
      <c r="J72" s="1070"/>
      <c r="K72" s="1070"/>
      <c r="L72" s="1070"/>
      <c r="M72" s="1070"/>
      <c r="N72" s="1070"/>
      <c r="O72" s="1070"/>
      <c r="P72" s="1071"/>
      <c r="Q72" s="1072">
        <v>136</v>
      </c>
      <c r="R72" s="1066"/>
      <c r="S72" s="1066"/>
      <c r="T72" s="1066"/>
      <c r="U72" s="1066"/>
      <c r="V72" s="1066">
        <v>96</v>
      </c>
      <c r="W72" s="1066"/>
      <c r="X72" s="1066"/>
      <c r="Y72" s="1066"/>
      <c r="Z72" s="1066"/>
      <c r="AA72" s="1066">
        <v>40</v>
      </c>
      <c r="AB72" s="1066"/>
      <c r="AC72" s="1066"/>
      <c r="AD72" s="1066"/>
      <c r="AE72" s="1066"/>
      <c r="AF72" s="1066">
        <v>40</v>
      </c>
      <c r="AG72" s="1066"/>
      <c r="AH72" s="1066"/>
      <c r="AI72" s="1066"/>
      <c r="AJ72" s="1066"/>
      <c r="AK72" s="1066" t="s">
        <v>521</v>
      </c>
      <c r="AL72" s="1066"/>
      <c r="AM72" s="1066"/>
      <c r="AN72" s="1066"/>
      <c r="AO72" s="1066"/>
      <c r="AP72" s="1066" t="s">
        <v>521</v>
      </c>
      <c r="AQ72" s="1066"/>
      <c r="AR72" s="1066"/>
      <c r="AS72" s="1066"/>
      <c r="AT72" s="1066"/>
      <c r="AU72" s="1066" t="s">
        <v>521</v>
      </c>
      <c r="AV72" s="1066"/>
      <c r="AW72" s="1066"/>
      <c r="AX72" s="1066"/>
      <c r="AY72" s="1066"/>
      <c r="AZ72" s="1077"/>
      <c r="BA72" s="1077"/>
      <c r="BB72" s="1077"/>
      <c r="BC72" s="1077"/>
      <c r="BD72" s="107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590</v>
      </c>
      <c r="C73" s="1070"/>
      <c r="D73" s="1070"/>
      <c r="E73" s="1070"/>
      <c r="F73" s="1070"/>
      <c r="G73" s="1070"/>
      <c r="H73" s="1070"/>
      <c r="I73" s="1070"/>
      <c r="J73" s="1070"/>
      <c r="K73" s="1070"/>
      <c r="L73" s="1070"/>
      <c r="M73" s="1070"/>
      <c r="N73" s="1070"/>
      <c r="O73" s="1070"/>
      <c r="P73" s="1071"/>
      <c r="Q73" s="1072">
        <v>430</v>
      </c>
      <c r="R73" s="1066"/>
      <c r="S73" s="1066"/>
      <c r="T73" s="1066"/>
      <c r="U73" s="1066"/>
      <c r="V73" s="1066">
        <v>425</v>
      </c>
      <c r="W73" s="1066"/>
      <c r="X73" s="1066"/>
      <c r="Y73" s="1066"/>
      <c r="Z73" s="1066"/>
      <c r="AA73" s="1066">
        <v>5</v>
      </c>
      <c r="AB73" s="1066"/>
      <c r="AC73" s="1066"/>
      <c r="AD73" s="1066"/>
      <c r="AE73" s="1066"/>
      <c r="AF73" s="1066">
        <v>5</v>
      </c>
      <c r="AG73" s="1066"/>
      <c r="AH73" s="1066"/>
      <c r="AI73" s="1066"/>
      <c r="AJ73" s="1066"/>
      <c r="AK73" s="1066" t="s">
        <v>521</v>
      </c>
      <c r="AL73" s="1066"/>
      <c r="AM73" s="1066"/>
      <c r="AN73" s="1066"/>
      <c r="AO73" s="1066"/>
      <c r="AP73" s="1066" t="s">
        <v>521</v>
      </c>
      <c r="AQ73" s="1066"/>
      <c r="AR73" s="1066"/>
      <c r="AS73" s="1066"/>
      <c r="AT73" s="1066"/>
      <c r="AU73" s="1066" t="s">
        <v>521</v>
      </c>
      <c r="AV73" s="1066"/>
      <c r="AW73" s="1066"/>
      <c r="AX73" s="1066"/>
      <c r="AY73" s="1066"/>
      <c r="AZ73" s="1077"/>
      <c r="BA73" s="1077"/>
      <c r="BB73" s="1077"/>
      <c r="BC73" s="1077"/>
      <c r="BD73" s="107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591</v>
      </c>
      <c r="C74" s="1070"/>
      <c r="D74" s="1070"/>
      <c r="E74" s="1070"/>
      <c r="F74" s="1070"/>
      <c r="G74" s="1070"/>
      <c r="H74" s="1070"/>
      <c r="I74" s="1070"/>
      <c r="J74" s="1070"/>
      <c r="K74" s="1070"/>
      <c r="L74" s="1070"/>
      <c r="M74" s="1070"/>
      <c r="N74" s="1070"/>
      <c r="O74" s="1070"/>
      <c r="P74" s="1071"/>
      <c r="Q74" s="1072">
        <v>285091</v>
      </c>
      <c r="R74" s="1066"/>
      <c r="S74" s="1066"/>
      <c r="T74" s="1066"/>
      <c r="U74" s="1066"/>
      <c r="V74" s="1066">
        <v>273242</v>
      </c>
      <c r="W74" s="1066"/>
      <c r="X74" s="1066"/>
      <c r="Y74" s="1066"/>
      <c r="Z74" s="1066"/>
      <c r="AA74" s="1066">
        <v>11849</v>
      </c>
      <c r="AB74" s="1066"/>
      <c r="AC74" s="1066"/>
      <c r="AD74" s="1066"/>
      <c r="AE74" s="1066"/>
      <c r="AF74" s="1066">
        <v>11849</v>
      </c>
      <c r="AG74" s="1066"/>
      <c r="AH74" s="1066"/>
      <c r="AI74" s="1066"/>
      <c r="AJ74" s="1066"/>
      <c r="AK74" s="1066">
        <v>343</v>
      </c>
      <c r="AL74" s="1066"/>
      <c r="AM74" s="1066"/>
      <c r="AN74" s="1066"/>
      <c r="AO74" s="1066"/>
      <c r="AP74" s="1066" t="s">
        <v>521</v>
      </c>
      <c r="AQ74" s="1066"/>
      <c r="AR74" s="1066"/>
      <c r="AS74" s="1066"/>
      <c r="AT74" s="1066"/>
      <c r="AU74" s="1066" t="s">
        <v>521</v>
      </c>
      <c r="AV74" s="1066"/>
      <c r="AW74" s="1066"/>
      <c r="AX74" s="1066"/>
      <c r="AY74" s="1066"/>
      <c r="AZ74" s="1077"/>
      <c r="BA74" s="1077"/>
      <c r="BB74" s="1077"/>
      <c r="BC74" s="1077"/>
      <c r="BD74" s="107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592</v>
      </c>
      <c r="C75" s="1070"/>
      <c r="D75" s="1070"/>
      <c r="E75" s="1070"/>
      <c r="F75" s="1070"/>
      <c r="G75" s="1070"/>
      <c r="H75" s="1070"/>
      <c r="I75" s="1070"/>
      <c r="J75" s="1070"/>
      <c r="K75" s="1070"/>
      <c r="L75" s="1070"/>
      <c r="M75" s="1070"/>
      <c r="N75" s="1070"/>
      <c r="O75" s="1070"/>
      <c r="P75" s="1071"/>
      <c r="Q75" s="1073">
        <v>1</v>
      </c>
      <c r="R75" s="1074"/>
      <c r="S75" s="1074"/>
      <c r="T75" s="1074"/>
      <c r="U75" s="1075"/>
      <c r="V75" s="1076">
        <v>0</v>
      </c>
      <c r="W75" s="1074"/>
      <c r="X75" s="1074"/>
      <c r="Y75" s="1074"/>
      <c r="Z75" s="1075"/>
      <c r="AA75" s="1076">
        <v>2</v>
      </c>
      <c r="AB75" s="1074"/>
      <c r="AC75" s="1074"/>
      <c r="AD75" s="1074"/>
      <c r="AE75" s="1075"/>
      <c r="AF75" s="1076">
        <v>2</v>
      </c>
      <c r="AG75" s="1074"/>
      <c r="AH75" s="1074"/>
      <c r="AI75" s="1074"/>
      <c r="AJ75" s="1075"/>
      <c r="AK75" s="1076" t="s">
        <v>521</v>
      </c>
      <c r="AL75" s="1074"/>
      <c r="AM75" s="1074"/>
      <c r="AN75" s="1074"/>
      <c r="AO75" s="1075"/>
      <c r="AP75" s="1076" t="s">
        <v>521</v>
      </c>
      <c r="AQ75" s="1074"/>
      <c r="AR75" s="1074"/>
      <c r="AS75" s="1074"/>
      <c r="AT75" s="1075"/>
      <c r="AU75" s="1076" t="s">
        <v>521</v>
      </c>
      <c r="AV75" s="1074"/>
      <c r="AW75" s="1074"/>
      <c r="AX75" s="1074"/>
      <c r="AY75" s="1075"/>
      <c r="AZ75" s="1077"/>
      <c r="BA75" s="1077"/>
      <c r="BB75" s="1077"/>
      <c r="BC75" s="1077"/>
      <c r="BD75" s="107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395</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SUM(AF68:AJ87)</f>
        <v>12504</v>
      </c>
      <c r="AG88" s="1054"/>
      <c r="AH88" s="1054"/>
      <c r="AI88" s="1054"/>
      <c r="AJ88" s="1054"/>
      <c r="AK88" s="1058"/>
      <c r="AL88" s="1058"/>
      <c r="AM88" s="1058"/>
      <c r="AN88" s="1058"/>
      <c r="AO88" s="1058"/>
      <c r="AP88" s="1054">
        <f>SUM(AP68:AT87)</f>
        <v>58</v>
      </c>
      <c r="AQ88" s="1054"/>
      <c r="AR88" s="1054"/>
      <c r="AS88" s="1054"/>
      <c r="AT88" s="1054"/>
      <c r="AU88" s="1054" t="s">
        <v>593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311</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311</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311</v>
      </c>
      <c r="DR109" s="989"/>
      <c r="DS109" s="989"/>
      <c r="DT109" s="989"/>
      <c r="DU109" s="990"/>
      <c r="DV109" s="991" t="s">
        <v>435</v>
      </c>
      <c r="DW109" s="989"/>
      <c r="DX109" s="989"/>
      <c r="DY109" s="989"/>
      <c r="DZ109" s="1020"/>
    </row>
    <row r="110" spans="1:131" s="248" customFormat="1" ht="26.25" customHeight="1">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812075</v>
      </c>
      <c r="AB110" s="982"/>
      <c r="AC110" s="982"/>
      <c r="AD110" s="982"/>
      <c r="AE110" s="983"/>
      <c r="AF110" s="984">
        <v>824649</v>
      </c>
      <c r="AG110" s="982"/>
      <c r="AH110" s="982"/>
      <c r="AI110" s="982"/>
      <c r="AJ110" s="983"/>
      <c r="AK110" s="984">
        <v>824331</v>
      </c>
      <c r="AL110" s="982"/>
      <c r="AM110" s="982"/>
      <c r="AN110" s="982"/>
      <c r="AO110" s="983"/>
      <c r="AP110" s="985">
        <v>22.9</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8364587</v>
      </c>
      <c r="BR110" s="929"/>
      <c r="BS110" s="929"/>
      <c r="BT110" s="929"/>
      <c r="BU110" s="929"/>
      <c r="BV110" s="929">
        <v>8119973</v>
      </c>
      <c r="BW110" s="929"/>
      <c r="BX110" s="929"/>
      <c r="BY110" s="929"/>
      <c r="BZ110" s="929"/>
      <c r="CA110" s="929">
        <v>8210920</v>
      </c>
      <c r="CB110" s="929"/>
      <c r="CC110" s="929"/>
      <c r="CD110" s="929"/>
      <c r="CE110" s="929"/>
      <c r="CF110" s="953">
        <v>227.8</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441</v>
      </c>
      <c r="DM110" s="929"/>
      <c r="DN110" s="929"/>
      <c r="DO110" s="929"/>
      <c r="DP110" s="929"/>
      <c r="DQ110" s="929" t="s">
        <v>442</v>
      </c>
      <c r="DR110" s="929"/>
      <c r="DS110" s="929"/>
      <c r="DT110" s="929"/>
      <c r="DU110" s="929"/>
      <c r="DV110" s="930" t="s">
        <v>441</v>
      </c>
      <c r="DW110" s="930"/>
      <c r="DX110" s="930"/>
      <c r="DY110" s="930"/>
      <c r="DZ110" s="931"/>
    </row>
    <row r="111" spans="1:131" s="248" customFormat="1" ht="26.25" customHeight="1">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441</v>
      </c>
      <c r="AG111" s="1010"/>
      <c r="AH111" s="1010"/>
      <c r="AI111" s="1010"/>
      <c r="AJ111" s="1011"/>
      <c r="AK111" s="1012" t="s">
        <v>441</v>
      </c>
      <c r="AL111" s="1010"/>
      <c r="AM111" s="1010"/>
      <c r="AN111" s="1010"/>
      <c r="AO111" s="1011"/>
      <c r="AP111" s="1013" t="s">
        <v>442</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445</v>
      </c>
      <c r="BR111" s="901"/>
      <c r="BS111" s="901"/>
      <c r="BT111" s="901"/>
      <c r="BU111" s="901"/>
      <c r="BV111" s="901" t="s">
        <v>414</v>
      </c>
      <c r="BW111" s="901"/>
      <c r="BX111" s="901"/>
      <c r="BY111" s="901"/>
      <c r="BZ111" s="901"/>
      <c r="CA111" s="901" t="s">
        <v>445</v>
      </c>
      <c r="CB111" s="901"/>
      <c r="CC111" s="901"/>
      <c r="CD111" s="901"/>
      <c r="CE111" s="901"/>
      <c r="CF111" s="962" t="s">
        <v>445</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441</v>
      </c>
      <c r="DM111" s="901"/>
      <c r="DN111" s="901"/>
      <c r="DO111" s="901"/>
      <c r="DP111" s="901"/>
      <c r="DQ111" s="901" t="s">
        <v>445</v>
      </c>
      <c r="DR111" s="901"/>
      <c r="DS111" s="901"/>
      <c r="DT111" s="901"/>
      <c r="DU111" s="901"/>
      <c r="DV111" s="878" t="s">
        <v>445</v>
      </c>
      <c r="DW111" s="878"/>
      <c r="DX111" s="878"/>
      <c r="DY111" s="878"/>
      <c r="DZ111" s="879"/>
    </row>
    <row r="112" spans="1:131" s="248" customFormat="1" ht="26.25" customHeight="1">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414</v>
      </c>
      <c r="AB112" s="864"/>
      <c r="AC112" s="864"/>
      <c r="AD112" s="864"/>
      <c r="AE112" s="865"/>
      <c r="AF112" s="866" t="s">
        <v>414</v>
      </c>
      <c r="AG112" s="864"/>
      <c r="AH112" s="864"/>
      <c r="AI112" s="864"/>
      <c r="AJ112" s="865"/>
      <c r="AK112" s="866" t="s">
        <v>414</v>
      </c>
      <c r="AL112" s="864"/>
      <c r="AM112" s="864"/>
      <c r="AN112" s="864"/>
      <c r="AO112" s="865"/>
      <c r="AP112" s="911" t="s">
        <v>414</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556827</v>
      </c>
      <c r="BR112" s="901"/>
      <c r="BS112" s="901"/>
      <c r="BT112" s="901"/>
      <c r="BU112" s="901"/>
      <c r="BV112" s="901">
        <v>527134</v>
      </c>
      <c r="BW112" s="901"/>
      <c r="BX112" s="901"/>
      <c r="BY112" s="901"/>
      <c r="BZ112" s="901"/>
      <c r="CA112" s="901">
        <v>496981</v>
      </c>
      <c r="CB112" s="901"/>
      <c r="CC112" s="901"/>
      <c r="CD112" s="901"/>
      <c r="CE112" s="901"/>
      <c r="CF112" s="962">
        <v>13.8</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414</v>
      </c>
      <c r="DH112" s="901"/>
      <c r="DI112" s="901"/>
      <c r="DJ112" s="901"/>
      <c r="DK112" s="901"/>
      <c r="DL112" s="901" t="s">
        <v>445</v>
      </c>
      <c r="DM112" s="901"/>
      <c r="DN112" s="901"/>
      <c r="DO112" s="901"/>
      <c r="DP112" s="901"/>
      <c r="DQ112" s="901" t="s">
        <v>414</v>
      </c>
      <c r="DR112" s="901"/>
      <c r="DS112" s="901"/>
      <c r="DT112" s="901"/>
      <c r="DU112" s="901"/>
      <c r="DV112" s="878" t="s">
        <v>445</v>
      </c>
      <c r="DW112" s="878"/>
      <c r="DX112" s="878"/>
      <c r="DY112" s="878"/>
      <c r="DZ112" s="879"/>
    </row>
    <row r="113" spans="1:130" s="248" customFormat="1" ht="26.25" customHeight="1">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40751</v>
      </c>
      <c r="AB113" s="1010"/>
      <c r="AC113" s="1010"/>
      <c r="AD113" s="1010"/>
      <c r="AE113" s="1011"/>
      <c r="AF113" s="1012">
        <v>42487</v>
      </c>
      <c r="AG113" s="1010"/>
      <c r="AH113" s="1010"/>
      <c r="AI113" s="1010"/>
      <c r="AJ113" s="1011"/>
      <c r="AK113" s="1012">
        <v>46712</v>
      </c>
      <c r="AL113" s="1010"/>
      <c r="AM113" s="1010"/>
      <c r="AN113" s="1010"/>
      <c r="AO113" s="1011"/>
      <c r="AP113" s="1013">
        <v>1.3</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9936</v>
      </c>
      <c r="BR113" s="901"/>
      <c r="BS113" s="901"/>
      <c r="BT113" s="901"/>
      <c r="BU113" s="901"/>
      <c r="BV113" s="901">
        <v>26362</v>
      </c>
      <c r="BW113" s="901"/>
      <c r="BX113" s="901"/>
      <c r="BY113" s="901"/>
      <c r="BZ113" s="901"/>
      <c r="CA113" s="901">
        <v>20062</v>
      </c>
      <c r="CB113" s="901"/>
      <c r="CC113" s="901"/>
      <c r="CD113" s="901"/>
      <c r="CE113" s="901"/>
      <c r="CF113" s="962">
        <v>0.6</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414</v>
      </c>
      <c r="DH113" s="864"/>
      <c r="DI113" s="864"/>
      <c r="DJ113" s="864"/>
      <c r="DK113" s="865"/>
      <c r="DL113" s="866" t="s">
        <v>414</v>
      </c>
      <c r="DM113" s="864"/>
      <c r="DN113" s="864"/>
      <c r="DO113" s="864"/>
      <c r="DP113" s="865"/>
      <c r="DQ113" s="866" t="s">
        <v>445</v>
      </c>
      <c r="DR113" s="864"/>
      <c r="DS113" s="864"/>
      <c r="DT113" s="864"/>
      <c r="DU113" s="865"/>
      <c r="DV113" s="911" t="s">
        <v>414</v>
      </c>
      <c r="DW113" s="912"/>
      <c r="DX113" s="912"/>
      <c r="DY113" s="912"/>
      <c r="DZ113" s="913"/>
    </row>
    <row r="114" spans="1:130" s="248" customFormat="1" ht="26.25" customHeight="1">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981</v>
      </c>
      <c r="AB114" s="864"/>
      <c r="AC114" s="864"/>
      <c r="AD114" s="864"/>
      <c r="AE114" s="865"/>
      <c r="AF114" s="866">
        <v>4129</v>
      </c>
      <c r="AG114" s="864"/>
      <c r="AH114" s="864"/>
      <c r="AI114" s="864"/>
      <c r="AJ114" s="865"/>
      <c r="AK114" s="866">
        <v>6328</v>
      </c>
      <c r="AL114" s="864"/>
      <c r="AM114" s="864"/>
      <c r="AN114" s="864"/>
      <c r="AO114" s="865"/>
      <c r="AP114" s="911">
        <v>0.2</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1211865</v>
      </c>
      <c r="BR114" s="901"/>
      <c r="BS114" s="901"/>
      <c r="BT114" s="901"/>
      <c r="BU114" s="901"/>
      <c r="BV114" s="901">
        <v>1137689</v>
      </c>
      <c r="BW114" s="901"/>
      <c r="BX114" s="901"/>
      <c r="BY114" s="901"/>
      <c r="BZ114" s="901"/>
      <c r="CA114" s="901">
        <v>1063239</v>
      </c>
      <c r="CB114" s="901"/>
      <c r="CC114" s="901"/>
      <c r="CD114" s="901"/>
      <c r="CE114" s="901"/>
      <c r="CF114" s="962">
        <v>29.5</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414</v>
      </c>
      <c r="DH114" s="864"/>
      <c r="DI114" s="864"/>
      <c r="DJ114" s="864"/>
      <c r="DK114" s="865"/>
      <c r="DL114" s="866" t="s">
        <v>414</v>
      </c>
      <c r="DM114" s="864"/>
      <c r="DN114" s="864"/>
      <c r="DO114" s="864"/>
      <c r="DP114" s="865"/>
      <c r="DQ114" s="866" t="s">
        <v>414</v>
      </c>
      <c r="DR114" s="864"/>
      <c r="DS114" s="864"/>
      <c r="DT114" s="864"/>
      <c r="DU114" s="865"/>
      <c r="DV114" s="911" t="s">
        <v>414</v>
      </c>
      <c r="DW114" s="912"/>
      <c r="DX114" s="912"/>
      <c r="DY114" s="912"/>
      <c r="DZ114" s="913"/>
    </row>
    <row r="115" spans="1:130" s="248" customFormat="1" ht="26.25" customHeight="1">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414</v>
      </c>
      <c r="AB115" s="1010"/>
      <c r="AC115" s="1010"/>
      <c r="AD115" s="1010"/>
      <c r="AE115" s="1011"/>
      <c r="AF115" s="1012" t="s">
        <v>414</v>
      </c>
      <c r="AG115" s="1010"/>
      <c r="AH115" s="1010"/>
      <c r="AI115" s="1010"/>
      <c r="AJ115" s="1011"/>
      <c r="AK115" s="1012" t="s">
        <v>414</v>
      </c>
      <c r="AL115" s="1010"/>
      <c r="AM115" s="1010"/>
      <c r="AN115" s="1010"/>
      <c r="AO115" s="1011"/>
      <c r="AP115" s="1013" t="s">
        <v>414</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445</v>
      </c>
      <c r="BR115" s="901"/>
      <c r="BS115" s="901"/>
      <c r="BT115" s="901"/>
      <c r="BU115" s="901"/>
      <c r="BV115" s="901" t="s">
        <v>414</v>
      </c>
      <c r="BW115" s="901"/>
      <c r="BX115" s="901"/>
      <c r="BY115" s="901"/>
      <c r="BZ115" s="901"/>
      <c r="CA115" s="901" t="s">
        <v>414</v>
      </c>
      <c r="CB115" s="901"/>
      <c r="CC115" s="901"/>
      <c r="CD115" s="901"/>
      <c r="CE115" s="901"/>
      <c r="CF115" s="962" t="s">
        <v>414</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414</v>
      </c>
      <c r="DH115" s="864"/>
      <c r="DI115" s="864"/>
      <c r="DJ115" s="864"/>
      <c r="DK115" s="865"/>
      <c r="DL115" s="866" t="s">
        <v>414</v>
      </c>
      <c r="DM115" s="864"/>
      <c r="DN115" s="864"/>
      <c r="DO115" s="864"/>
      <c r="DP115" s="865"/>
      <c r="DQ115" s="866" t="s">
        <v>414</v>
      </c>
      <c r="DR115" s="864"/>
      <c r="DS115" s="864"/>
      <c r="DT115" s="864"/>
      <c r="DU115" s="865"/>
      <c r="DV115" s="911" t="s">
        <v>414</v>
      </c>
      <c r="DW115" s="912"/>
      <c r="DX115" s="912"/>
      <c r="DY115" s="912"/>
      <c r="DZ115" s="913"/>
    </row>
    <row r="116" spans="1:130" s="248" customFormat="1" ht="26.25" customHeight="1">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414</v>
      </c>
      <c r="AB116" s="864"/>
      <c r="AC116" s="864"/>
      <c r="AD116" s="864"/>
      <c r="AE116" s="865"/>
      <c r="AF116" s="866" t="s">
        <v>414</v>
      </c>
      <c r="AG116" s="864"/>
      <c r="AH116" s="864"/>
      <c r="AI116" s="864"/>
      <c r="AJ116" s="865"/>
      <c r="AK116" s="866" t="s">
        <v>414</v>
      </c>
      <c r="AL116" s="864"/>
      <c r="AM116" s="864"/>
      <c r="AN116" s="864"/>
      <c r="AO116" s="865"/>
      <c r="AP116" s="911" t="s">
        <v>414</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414</v>
      </c>
      <c r="BR116" s="901"/>
      <c r="BS116" s="901"/>
      <c r="BT116" s="901"/>
      <c r="BU116" s="901"/>
      <c r="BV116" s="901" t="s">
        <v>414</v>
      </c>
      <c r="BW116" s="901"/>
      <c r="BX116" s="901"/>
      <c r="BY116" s="901"/>
      <c r="BZ116" s="901"/>
      <c r="CA116" s="901" t="s">
        <v>414</v>
      </c>
      <c r="CB116" s="901"/>
      <c r="CC116" s="901"/>
      <c r="CD116" s="901"/>
      <c r="CE116" s="901"/>
      <c r="CF116" s="962" t="s">
        <v>445</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414</v>
      </c>
      <c r="DH116" s="864"/>
      <c r="DI116" s="864"/>
      <c r="DJ116" s="864"/>
      <c r="DK116" s="865"/>
      <c r="DL116" s="866" t="s">
        <v>414</v>
      </c>
      <c r="DM116" s="864"/>
      <c r="DN116" s="864"/>
      <c r="DO116" s="864"/>
      <c r="DP116" s="865"/>
      <c r="DQ116" s="866" t="s">
        <v>414</v>
      </c>
      <c r="DR116" s="864"/>
      <c r="DS116" s="864"/>
      <c r="DT116" s="864"/>
      <c r="DU116" s="865"/>
      <c r="DV116" s="911" t="s">
        <v>414</v>
      </c>
      <c r="DW116" s="912"/>
      <c r="DX116" s="912"/>
      <c r="DY116" s="912"/>
      <c r="DZ116" s="913"/>
    </row>
    <row r="117" spans="1:130" s="248" customFormat="1" ht="26.25" customHeight="1">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853807</v>
      </c>
      <c r="AB117" s="996"/>
      <c r="AC117" s="996"/>
      <c r="AD117" s="996"/>
      <c r="AE117" s="997"/>
      <c r="AF117" s="998">
        <v>871265</v>
      </c>
      <c r="AG117" s="996"/>
      <c r="AH117" s="996"/>
      <c r="AI117" s="996"/>
      <c r="AJ117" s="997"/>
      <c r="AK117" s="998">
        <v>877371</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465</v>
      </c>
      <c r="BR117" s="901"/>
      <c r="BS117" s="901"/>
      <c r="BT117" s="901"/>
      <c r="BU117" s="901"/>
      <c r="BV117" s="901" t="s">
        <v>465</v>
      </c>
      <c r="BW117" s="901"/>
      <c r="BX117" s="901"/>
      <c r="BY117" s="901"/>
      <c r="BZ117" s="901"/>
      <c r="CA117" s="901" t="s">
        <v>466</v>
      </c>
      <c r="CB117" s="901"/>
      <c r="CC117" s="901"/>
      <c r="CD117" s="901"/>
      <c r="CE117" s="901"/>
      <c r="CF117" s="962" t="s">
        <v>465</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465</v>
      </c>
      <c r="DH117" s="864"/>
      <c r="DI117" s="864"/>
      <c r="DJ117" s="864"/>
      <c r="DK117" s="865"/>
      <c r="DL117" s="866" t="s">
        <v>466</v>
      </c>
      <c r="DM117" s="864"/>
      <c r="DN117" s="864"/>
      <c r="DO117" s="864"/>
      <c r="DP117" s="865"/>
      <c r="DQ117" s="866" t="s">
        <v>465</v>
      </c>
      <c r="DR117" s="864"/>
      <c r="DS117" s="864"/>
      <c r="DT117" s="864"/>
      <c r="DU117" s="865"/>
      <c r="DV117" s="911" t="s">
        <v>466</v>
      </c>
      <c r="DW117" s="912"/>
      <c r="DX117" s="912"/>
      <c r="DY117" s="912"/>
      <c r="DZ117" s="913"/>
    </row>
    <row r="118" spans="1:130" s="248" customFormat="1" ht="26.25" customHeight="1">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311</v>
      </c>
      <c r="AL118" s="989"/>
      <c r="AM118" s="989"/>
      <c r="AN118" s="989"/>
      <c r="AO118" s="990"/>
      <c r="AP118" s="992" t="s">
        <v>435</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441</v>
      </c>
      <c r="BR118" s="932"/>
      <c r="BS118" s="932"/>
      <c r="BT118" s="932"/>
      <c r="BU118" s="932"/>
      <c r="BV118" s="932" t="s">
        <v>231</v>
      </c>
      <c r="BW118" s="932"/>
      <c r="BX118" s="932"/>
      <c r="BY118" s="932"/>
      <c r="BZ118" s="932"/>
      <c r="CA118" s="932" t="s">
        <v>441</v>
      </c>
      <c r="CB118" s="932"/>
      <c r="CC118" s="932"/>
      <c r="CD118" s="932"/>
      <c r="CE118" s="932"/>
      <c r="CF118" s="962" t="s">
        <v>231</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231</v>
      </c>
      <c r="DH118" s="864"/>
      <c r="DI118" s="864"/>
      <c r="DJ118" s="864"/>
      <c r="DK118" s="865"/>
      <c r="DL118" s="866" t="s">
        <v>231</v>
      </c>
      <c r="DM118" s="864"/>
      <c r="DN118" s="864"/>
      <c r="DO118" s="864"/>
      <c r="DP118" s="865"/>
      <c r="DQ118" s="866" t="s">
        <v>441</v>
      </c>
      <c r="DR118" s="864"/>
      <c r="DS118" s="864"/>
      <c r="DT118" s="864"/>
      <c r="DU118" s="865"/>
      <c r="DV118" s="911" t="s">
        <v>231</v>
      </c>
      <c r="DW118" s="912"/>
      <c r="DX118" s="912"/>
      <c r="DY118" s="912"/>
      <c r="DZ118" s="913"/>
    </row>
    <row r="119" spans="1:130" s="248" customFormat="1" ht="26.25" customHeight="1">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231</v>
      </c>
      <c r="AB119" s="982"/>
      <c r="AC119" s="982"/>
      <c r="AD119" s="982"/>
      <c r="AE119" s="983"/>
      <c r="AF119" s="984" t="s">
        <v>231</v>
      </c>
      <c r="AG119" s="982"/>
      <c r="AH119" s="982"/>
      <c r="AI119" s="982"/>
      <c r="AJ119" s="983"/>
      <c r="AK119" s="984" t="s">
        <v>231</v>
      </c>
      <c r="AL119" s="982"/>
      <c r="AM119" s="982"/>
      <c r="AN119" s="982"/>
      <c r="AO119" s="983"/>
      <c r="AP119" s="985" t="s">
        <v>231</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470</v>
      </c>
      <c r="BP119" s="965"/>
      <c r="BQ119" s="969">
        <v>10143215</v>
      </c>
      <c r="BR119" s="932"/>
      <c r="BS119" s="932"/>
      <c r="BT119" s="932"/>
      <c r="BU119" s="932"/>
      <c r="BV119" s="932">
        <v>9811158</v>
      </c>
      <c r="BW119" s="932"/>
      <c r="BX119" s="932"/>
      <c r="BY119" s="932"/>
      <c r="BZ119" s="932"/>
      <c r="CA119" s="932">
        <v>9791202</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441</v>
      </c>
      <c r="DH119" s="847"/>
      <c r="DI119" s="847"/>
      <c r="DJ119" s="847"/>
      <c r="DK119" s="848"/>
      <c r="DL119" s="849" t="s">
        <v>231</v>
      </c>
      <c r="DM119" s="847"/>
      <c r="DN119" s="847"/>
      <c r="DO119" s="847"/>
      <c r="DP119" s="848"/>
      <c r="DQ119" s="849" t="s">
        <v>441</v>
      </c>
      <c r="DR119" s="847"/>
      <c r="DS119" s="847"/>
      <c r="DT119" s="847"/>
      <c r="DU119" s="848"/>
      <c r="DV119" s="935" t="s">
        <v>441</v>
      </c>
      <c r="DW119" s="936"/>
      <c r="DX119" s="936"/>
      <c r="DY119" s="936"/>
      <c r="DZ119" s="937"/>
    </row>
    <row r="120" spans="1:130" s="248" customFormat="1" ht="26.25" customHeight="1">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441</v>
      </c>
      <c r="AB120" s="864"/>
      <c r="AC120" s="864"/>
      <c r="AD120" s="864"/>
      <c r="AE120" s="865"/>
      <c r="AF120" s="866" t="s">
        <v>441</v>
      </c>
      <c r="AG120" s="864"/>
      <c r="AH120" s="864"/>
      <c r="AI120" s="864"/>
      <c r="AJ120" s="865"/>
      <c r="AK120" s="866" t="s">
        <v>441</v>
      </c>
      <c r="AL120" s="864"/>
      <c r="AM120" s="864"/>
      <c r="AN120" s="864"/>
      <c r="AO120" s="865"/>
      <c r="AP120" s="911" t="s">
        <v>441</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2969334</v>
      </c>
      <c r="BR120" s="929"/>
      <c r="BS120" s="929"/>
      <c r="BT120" s="929"/>
      <c r="BU120" s="929"/>
      <c r="BV120" s="929">
        <v>2964764</v>
      </c>
      <c r="BW120" s="929"/>
      <c r="BX120" s="929"/>
      <c r="BY120" s="929"/>
      <c r="BZ120" s="929"/>
      <c r="CA120" s="929">
        <v>3372386</v>
      </c>
      <c r="CB120" s="929"/>
      <c r="CC120" s="929"/>
      <c r="CD120" s="929"/>
      <c r="CE120" s="929"/>
      <c r="CF120" s="953">
        <v>93.6</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556827</v>
      </c>
      <c r="DH120" s="929"/>
      <c r="DI120" s="929"/>
      <c r="DJ120" s="929"/>
      <c r="DK120" s="929"/>
      <c r="DL120" s="929">
        <v>527134</v>
      </c>
      <c r="DM120" s="929"/>
      <c r="DN120" s="929"/>
      <c r="DO120" s="929"/>
      <c r="DP120" s="929"/>
      <c r="DQ120" s="929">
        <v>496981</v>
      </c>
      <c r="DR120" s="929"/>
      <c r="DS120" s="929"/>
      <c r="DT120" s="929"/>
      <c r="DU120" s="929"/>
      <c r="DV120" s="930">
        <v>13.8</v>
      </c>
      <c r="DW120" s="930"/>
      <c r="DX120" s="930"/>
      <c r="DY120" s="930"/>
      <c r="DZ120" s="931"/>
    </row>
    <row r="121" spans="1:130" s="248" customFormat="1" ht="26.25" customHeight="1">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441</v>
      </c>
      <c r="AB121" s="864"/>
      <c r="AC121" s="864"/>
      <c r="AD121" s="864"/>
      <c r="AE121" s="865"/>
      <c r="AF121" s="866" t="s">
        <v>441</v>
      </c>
      <c r="AG121" s="864"/>
      <c r="AH121" s="864"/>
      <c r="AI121" s="864"/>
      <c r="AJ121" s="865"/>
      <c r="AK121" s="866" t="s">
        <v>441</v>
      </c>
      <c r="AL121" s="864"/>
      <c r="AM121" s="864"/>
      <c r="AN121" s="864"/>
      <c r="AO121" s="865"/>
      <c r="AP121" s="911" t="s">
        <v>441</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142910</v>
      </c>
      <c r="BR121" s="901"/>
      <c r="BS121" s="901"/>
      <c r="BT121" s="901"/>
      <c r="BU121" s="901"/>
      <c r="BV121" s="901">
        <v>123874</v>
      </c>
      <c r="BW121" s="901"/>
      <c r="BX121" s="901"/>
      <c r="BY121" s="901"/>
      <c r="BZ121" s="901"/>
      <c r="CA121" s="901">
        <v>108770</v>
      </c>
      <c r="CB121" s="901"/>
      <c r="CC121" s="901"/>
      <c r="CD121" s="901"/>
      <c r="CE121" s="901"/>
      <c r="CF121" s="962">
        <v>3</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t="s">
        <v>441</v>
      </c>
      <c r="DH121" s="901"/>
      <c r="DI121" s="901"/>
      <c r="DJ121" s="901"/>
      <c r="DK121" s="901"/>
      <c r="DL121" s="901" t="s">
        <v>441</v>
      </c>
      <c r="DM121" s="901"/>
      <c r="DN121" s="901"/>
      <c r="DO121" s="901"/>
      <c r="DP121" s="901"/>
      <c r="DQ121" s="901" t="s">
        <v>441</v>
      </c>
      <c r="DR121" s="901"/>
      <c r="DS121" s="901"/>
      <c r="DT121" s="901"/>
      <c r="DU121" s="901"/>
      <c r="DV121" s="878" t="s">
        <v>441</v>
      </c>
      <c r="DW121" s="878"/>
      <c r="DX121" s="878"/>
      <c r="DY121" s="878"/>
      <c r="DZ121" s="879"/>
    </row>
    <row r="122" spans="1:130" s="248" customFormat="1" ht="26.25" customHeight="1">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441</v>
      </c>
      <c r="AB122" s="864"/>
      <c r="AC122" s="864"/>
      <c r="AD122" s="864"/>
      <c r="AE122" s="865"/>
      <c r="AF122" s="866" t="s">
        <v>441</v>
      </c>
      <c r="AG122" s="864"/>
      <c r="AH122" s="864"/>
      <c r="AI122" s="864"/>
      <c r="AJ122" s="865"/>
      <c r="AK122" s="866" t="s">
        <v>441</v>
      </c>
      <c r="AL122" s="864"/>
      <c r="AM122" s="864"/>
      <c r="AN122" s="864"/>
      <c r="AO122" s="865"/>
      <c r="AP122" s="911" t="s">
        <v>441</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6002854</v>
      </c>
      <c r="BR122" s="932"/>
      <c r="BS122" s="932"/>
      <c r="BT122" s="932"/>
      <c r="BU122" s="932"/>
      <c r="BV122" s="932">
        <v>5831534</v>
      </c>
      <c r="BW122" s="932"/>
      <c r="BX122" s="932"/>
      <c r="BY122" s="932"/>
      <c r="BZ122" s="932"/>
      <c r="CA122" s="932">
        <v>5918358</v>
      </c>
      <c r="CB122" s="932"/>
      <c r="CC122" s="932"/>
      <c r="CD122" s="932"/>
      <c r="CE122" s="932"/>
      <c r="CF122" s="933">
        <v>164.2</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t="s">
        <v>231</v>
      </c>
      <c r="DH122" s="901"/>
      <c r="DI122" s="901"/>
      <c r="DJ122" s="901"/>
      <c r="DK122" s="901"/>
      <c r="DL122" s="901" t="s">
        <v>231</v>
      </c>
      <c r="DM122" s="901"/>
      <c r="DN122" s="901"/>
      <c r="DO122" s="901"/>
      <c r="DP122" s="901"/>
      <c r="DQ122" s="901" t="s">
        <v>231</v>
      </c>
      <c r="DR122" s="901"/>
      <c r="DS122" s="901"/>
      <c r="DT122" s="901"/>
      <c r="DU122" s="901"/>
      <c r="DV122" s="878" t="s">
        <v>231</v>
      </c>
      <c r="DW122" s="878"/>
      <c r="DX122" s="878"/>
      <c r="DY122" s="878"/>
      <c r="DZ122" s="879"/>
    </row>
    <row r="123" spans="1:130" s="248" customFormat="1" ht="26.25" customHeight="1">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231</v>
      </c>
      <c r="AB123" s="864"/>
      <c r="AC123" s="864"/>
      <c r="AD123" s="864"/>
      <c r="AE123" s="865"/>
      <c r="AF123" s="866" t="s">
        <v>231</v>
      </c>
      <c r="AG123" s="864"/>
      <c r="AH123" s="864"/>
      <c r="AI123" s="864"/>
      <c r="AJ123" s="865"/>
      <c r="AK123" s="866" t="s">
        <v>231</v>
      </c>
      <c r="AL123" s="864"/>
      <c r="AM123" s="864"/>
      <c r="AN123" s="864"/>
      <c r="AO123" s="865"/>
      <c r="AP123" s="911" t="s">
        <v>231</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480</v>
      </c>
      <c r="BP123" s="965"/>
      <c r="BQ123" s="919">
        <v>9115098</v>
      </c>
      <c r="BR123" s="920"/>
      <c r="BS123" s="920"/>
      <c r="BT123" s="920"/>
      <c r="BU123" s="920"/>
      <c r="BV123" s="920">
        <v>8920172</v>
      </c>
      <c r="BW123" s="920"/>
      <c r="BX123" s="920"/>
      <c r="BY123" s="920"/>
      <c r="BZ123" s="920"/>
      <c r="CA123" s="920">
        <v>9399514</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482</v>
      </c>
      <c r="DH123" s="864"/>
      <c r="DI123" s="864"/>
      <c r="DJ123" s="864"/>
      <c r="DK123" s="865"/>
      <c r="DL123" s="866" t="s">
        <v>482</v>
      </c>
      <c r="DM123" s="864"/>
      <c r="DN123" s="864"/>
      <c r="DO123" s="864"/>
      <c r="DP123" s="865"/>
      <c r="DQ123" s="866" t="s">
        <v>482</v>
      </c>
      <c r="DR123" s="864"/>
      <c r="DS123" s="864"/>
      <c r="DT123" s="864"/>
      <c r="DU123" s="865"/>
      <c r="DV123" s="911" t="s">
        <v>441</v>
      </c>
      <c r="DW123" s="912"/>
      <c r="DX123" s="912"/>
      <c r="DY123" s="912"/>
      <c r="DZ123" s="913"/>
    </row>
    <row r="124" spans="1:130" s="248" customFormat="1" ht="26.25" customHeight="1" thickBot="1">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482</v>
      </c>
      <c r="AB124" s="864"/>
      <c r="AC124" s="864"/>
      <c r="AD124" s="864"/>
      <c r="AE124" s="865"/>
      <c r="AF124" s="866" t="s">
        <v>482</v>
      </c>
      <c r="AG124" s="864"/>
      <c r="AH124" s="864"/>
      <c r="AI124" s="864"/>
      <c r="AJ124" s="865"/>
      <c r="AK124" s="866" t="s">
        <v>231</v>
      </c>
      <c r="AL124" s="864"/>
      <c r="AM124" s="864"/>
      <c r="AN124" s="864"/>
      <c r="AO124" s="865"/>
      <c r="AP124" s="911" t="s">
        <v>482</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29.8</v>
      </c>
      <c r="BR124" s="918"/>
      <c r="BS124" s="918"/>
      <c r="BT124" s="918"/>
      <c r="BU124" s="918"/>
      <c r="BV124" s="918">
        <v>25.9</v>
      </c>
      <c r="BW124" s="918"/>
      <c r="BX124" s="918"/>
      <c r="BY124" s="918"/>
      <c r="BZ124" s="918"/>
      <c r="CA124" s="918">
        <v>10.8</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t="s">
        <v>231</v>
      </c>
      <c r="DH124" s="847"/>
      <c r="DI124" s="847"/>
      <c r="DJ124" s="847"/>
      <c r="DK124" s="848"/>
      <c r="DL124" s="849" t="s">
        <v>231</v>
      </c>
      <c r="DM124" s="847"/>
      <c r="DN124" s="847"/>
      <c r="DO124" s="847"/>
      <c r="DP124" s="848"/>
      <c r="DQ124" s="849" t="s">
        <v>231</v>
      </c>
      <c r="DR124" s="847"/>
      <c r="DS124" s="847"/>
      <c r="DT124" s="847"/>
      <c r="DU124" s="848"/>
      <c r="DV124" s="935" t="s">
        <v>231</v>
      </c>
      <c r="DW124" s="936"/>
      <c r="DX124" s="936"/>
      <c r="DY124" s="936"/>
      <c r="DZ124" s="937"/>
    </row>
    <row r="125" spans="1:130" s="248" customFormat="1" ht="26.25" customHeight="1">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485</v>
      </c>
      <c r="AB125" s="864"/>
      <c r="AC125" s="864"/>
      <c r="AD125" s="864"/>
      <c r="AE125" s="865"/>
      <c r="AF125" s="866" t="s">
        <v>485</v>
      </c>
      <c r="AG125" s="864"/>
      <c r="AH125" s="864"/>
      <c r="AI125" s="864"/>
      <c r="AJ125" s="865"/>
      <c r="AK125" s="866" t="s">
        <v>231</v>
      </c>
      <c r="AL125" s="864"/>
      <c r="AM125" s="864"/>
      <c r="AN125" s="864"/>
      <c r="AO125" s="865"/>
      <c r="AP125" s="911" t="s">
        <v>231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485</v>
      </c>
      <c r="DH125" s="929"/>
      <c r="DI125" s="929"/>
      <c r="DJ125" s="929"/>
      <c r="DK125" s="929"/>
      <c r="DL125" s="929" t="s">
        <v>231</v>
      </c>
      <c r="DM125" s="929"/>
      <c r="DN125" s="929"/>
      <c r="DO125" s="929"/>
      <c r="DP125" s="929"/>
      <c r="DQ125" s="929" t="s">
        <v>231</v>
      </c>
      <c r="DR125" s="929"/>
      <c r="DS125" s="929"/>
      <c r="DT125" s="929"/>
      <c r="DU125" s="929"/>
      <c r="DV125" s="930" t="s">
        <v>231</v>
      </c>
      <c r="DW125" s="930"/>
      <c r="DX125" s="930"/>
      <c r="DY125" s="930"/>
      <c r="DZ125" s="931"/>
    </row>
    <row r="126" spans="1:130" s="248" customFormat="1" ht="26.25" customHeight="1" thickBot="1">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231</v>
      </c>
      <c r="AB126" s="864"/>
      <c r="AC126" s="864"/>
      <c r="AD126" s="864"/>
      <c r="AE126" s="865"/>
      <c r="AF126" s="866" t="s">
        <v>231</v>
      </c>
      <c r="AG126" s="864"/>
      <c r="AH126" s="864"/>
      <c r="AI126" s="864"/>
      <c r="AJ126" s="865"/>
      <c r="AK126" s="866" t="s">
        <v>231</v>
      </c>
      <c r="AL126" s="864"/>
      <c r="AM126" s="864"/>
      <c r="AN126" s="864"/>
      <c r="AO126" s="865"/>
      <c r="AP126" s="911" t="s">
        <v>231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485</v>
      </c>
      <c r="DH126" s="901"/>
      <c r="DI126" s="901"/>
      <c r="DJ126" s="901"/>
      <c r="DK126" s="901"/>
      <c r="DL126" s="901" t="s">
        <v>231</v>
      </c>
      <c r="DM126" s="901"/>
      <c r="DN126" s="901"/>
      <c r="DO126" s="901"/>
      <c r="DP126" s="901"/>
      <c r="DQ126" s="901" t="s">
        <v>231</v>
      </c>
      <c r="DR126" s="901"/>
      <c r="DS126" s="901"/>
      <c r="DT126" s="901"/>
      <c r="DU126" s="901"/>
      <c r="DV126" s="878" t="s">
        <v>231</v>
      </c>
      <c r="DW126" s="878"/>
      <c r="DX126" s="878"/>
      <c r="DY126" s="878"/>
      <c r="DZ126" s="879"/>
    </row>
    <row r="127" spans="1:130" s="248" customFormat="1" ht="26.25" customHeight="1">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485</v>
      </c>
      <c r="AB127" s="864"/>
      <c r="AC127" s="864"/>
      <c r="AD127" s="864"/>
      <c r="AE127" s="865"/>
      <c r="AF127" s="866" t="s">
        <v>231</v>
      </c>
      <c r="AG127" s="864"/>
      <c r="AH127" s="864"/>
      <c r="AI127" s="864"/>
      <c r="AJ127" s="865"/>
      <c r="AK127" s="866" t="s">
        <v>231</v>
      </c>
      <c r="AL127" s="864"/>
      <c r="AM127" s="864"/>
      <c r="AN127" s="864"/>
      <c r="AO127" s="865"/>
      <c r="AP127" s="911" t="s">
        <v>231</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231</v>
      </c>
      <c r="DH127" s="901"/>
      <c r="DI127" s="901"/>
      <c r="DJ127" s="901"/>
      <c r="DK127" s="901"/>
      <c r="DL127" s="901" t="s">
        <v>231</v>
      </c>
      <c r="DM127" s="901"/>
      <c r="DN127" s="901"/>
      <c r="DO127" s="901"/>
      <c r="DP127" s="901"/>
      <c r="DQ127" s="901" t="s">
        <v>231</v>
      </c>
      <c r="DR127" s="901"/>
      <c r="DS127" s="901"/>
      <c r="DT127" s="901"/>
      <c r="DU127" s="901"/>
      <c r="DV127" s="878" t="s">
        <v>495</v>
      </c>
      <c r="DW127" s="878"/>
      <c r="DX127" s="878"/>
      <c r="DY127" s="878"/>
      <c r="DZ127" s="879"/>
    </row>
    <row r="128" spans="1:130" s="248" customFormat="1" ht="26.25" customHeight="1" thickBot="1">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23747</v>
      </c>
      <c r="AB128" s="885"/>
      <c r="AC128" s="885"/>
      <c r="AD128" s="885"/>
      <c r="AE128" s="886"/>
      <c r="AF128" s="887">
        <v>20526</v>
      </c>
      <c r="AG128" s="885"/>
      <c r="AH128" s="885"/>
      <c r="AI128" s="885"/>
      <c r="AJ128" s="886"/>
      <c r="AK128" s="887">
        <v>16200</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231</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231</v>
      </c>
      <c r="DH128" s="875"/>
      <c r="DI128" s="875"/>
      <c r="DJ128" s="875"/>
      <c r="DK128" s="875"/>
      <c r="DL128" s="875" t="s">
        <v>495</v>
      </c>
      <c r="DM128" s="875"/>
      <c r="DN128" s="875"/>
      <c r="DO128" s="875"/>
      <c r="DP128" s="875"/>
      <c r="DQ128" s="875" t="s">
        <v>495</v>
      </c>
      <c r="DR128" s="875"/>
      <c r="DS128" s="875"/>
      <c r="DT128" s="875"/>
      <c r="DU128" s="875"/>
      <c r="DV128" s="876" t="s">
        <v>495</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4009655</v>
      </c>
      <c r="AB129" s="864"/>
      <c r="AC129" s="864"/>
      <c r="AD129" s="864"/>
      <c r="AE129" s="865"/>
      <c r="AF129" s="866">
        <v>3988367</v>
      </c>
      <c r="AG129" s="864"/>
      <c r="AH129" s="864"/>
      <c r="AI129" s="864"/>
      <c r="AJ129" s="865"/>
      <c r="AK129" s="866">
        <v>4153086</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231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563956</v>
      </c>
      <c r="AB130" s="864"/>
      <c r="AC130" s="864"/>
      <c r="AD130" s="864"/>
      <c r="AE130" s="865"/>
      <c r="AF130" s="866">
        <v>552505</v>
      </c>
      <c r="AG130" s="864"/>
      <c r="AH130" s="864"/>
      <c r="AI130" s="864"/>
      <c r="AJ130" s="865"/>
      <c r="AK130" s="866">
        <v>548772</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8.3000000000000007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3445699</v>
      </c>
      <c r="AB131" s="847"/>
      <c r="AC131" s="847"/>
      <c r="AD131" s="847"/>
      <c r="AE131" s="848"/>
      <c r="AF131" s="849">
        <v>3435862</v>
      </c>
      <c r="AG131" s="847"/>
      <c r="AH131" s="847"/>
      <c r="AI131" s="847"/>
      <c r="AJ131" s="848"/>
      <c r="AK131" s="849">
        <v>3604314</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10.8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7.7227871620000004</v>
      </c>
      <c r="AB132" s="827"/>
      <c r="AC132" s="827"/>
      <c r="AD132" s="827"/>
      <c r="AE132" s="828"/>
      <c r="AF132" s="829">
        <v>8.6800342970000006</v>
      </c>
      <c r="AG132" s="827"/>
      <c r="AH132" s="827"/>
      <c r="AI132" s="827"/>
      <c r="AJ132" s="828"/>
      <c r="AK132" s="829">
        <v>8.6673636090000006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8</v>
      </c>
      <c r="AB133" s="806"/>
      <c r="AC133" s="806"/>
      <c r="AD133" s="806"/>
      <c r="AE133" s="807"/>
      <c r="AF133" s="805">
        <v>8.1999999999999993</v>
      </c>
      <c r="AG133" s="806"/>
      <c r="AH133" s="806"/>
      <c r="AI133" s="806"/>
      <c r="AJ133" s="807"/>
      <c r="AK133" s="805">
        <v>8.3000000000000007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R3OuJ26eTFcrvMTFzEg9/xnE+h9t80cNjDtwVVoV5Qn2XKzn2Z91cb7jaPEUKSUN562ADzJN3loWVr6VsRjqw==" saltValue="6V1DcG+CG01hmUxUqACH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qK+UUZK2WkzpKTT6jXrgxZDG+N10vPP01DKg9+y0qsPqGbaBy0s/uvchnhZWJ+9PjMswNWPunzZvw6YhJPok1Q==" saltValue="gnsuZRQAKvwbw3LOJ2aT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868xMG/JI2Drq1wW2NFyXDTDnSfJVJNK8oF4a5wxN7NaVwljS6clp1gXyn7SH0pdLqLKvwfLSkwwmqr0sonFA==" saltValue="QsZqV0dZ5iDw8p79oyqZ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1282739</v>
      </c>
      <c r="AP9" s="314">
        <v>142447</v>
      </c>
      <c r="AQ9" s="315">
        <v>131552</v>
      </c>
      <c r="AR9" s="316">
        <v>8.3000000000000007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245312</v>
      </c>
      <c r="AP10" s="317">
        <v>27242</v>
      </c>
      <c r="AQ10" s="318">
        <v>15222</v>
      </c>
      <c r="AR10" s="319">
        <v>79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t="s">
        <v>521</v>
      </c>
      <c r="AP11" s="317" t="s">
        <v>521</v>
      </c>
      <c r="AQ11" s="318">
        <v>927</v>
      </c>
      <c r="AR11" s="319" t="s">
        <v>521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521</v>
      </c>
      <c r="AP12" s="317" t="s">
        <v>521</v>
      </c>
      <c r="AQ12" s="318" t="s">
        <v>521</v>
      </c>
      <c r="AR12" s="319" t="s">
        <v>521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71861</v>
      </c>
      <c r="AP13" s="317">
        <v>7980</v>
      </c>
      <c r="AQ13" s="318">
        <v>5186</v>
      </c>
      <c r="AR13" s="319">
        <v>53.9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89420</v>
      </c>
      <c r="AP14" s="317">
        <v>9930</v>
      </c>
      <c r="AQ14" s="318">
        <v>3097</v>
      </c>
      <c r="AR14" s="319">
        <v>220.6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-155184</v>
      </c>
      <c r="AP15" s="317">
        <v>-17233</v>
      </c>
      <c r="AQ15" s="318">
        <v>-10369</v>
      </c>
      <c r="AR15" s="319">
        <v>66.2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1534148</v>
      </c>
      <c r="AP16" s="317">
        <v>170366</v>
      </c>
      <c r="AQ16" s="318">
        <v>145615</v>
      </c>
      <c r="AR16" s="319">
        <v>17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14.33</v>
      </c>
      <c r="AP21" s="331">
        <v>13.36</v>
      </c>
      <c r="AQ21" s="332">
        <v>0.97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96.2</v>
      </c>
      <c r="AP22" s="336">
        <v>95.8</v>
      </c>
      <c r="AQ22" s="337">
        <v>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824331</v>
      </c>
      <c r="AP32" s="345">
        <v>91541</v>
      </c>
      <c r="AQ32" s="346">
        <v>74764</v>
      </c>
      <c r="AR32" s="347">
        <v>22.4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521</v>
      </c>
      <c r="AP33" s="345" t="s">
        <v>521</v>
      </c>
      <c r="AQ33" s="346" t="s">
        <v>521</v>
      </c>
      <c r="AR33" s="347" t="s">
        <v>521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521</v>
      </c>
      <c r="AP34" s="345" t="s">
        <v>521</v>
      </c>
      <c r="AQ34" s="346" t="s">
        <v>521</v>
      </c>
      <c r="AR34" s="347" t="s">
        <v>521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46712</v>
      </c>
      <c r="AP35" s="345">
        <v>5187</v>
      </c>
      <c r="AQ35" s="346">
        <v>25584</v>
      </c>
      <c r="AR35" s="347">
        <v>-79.7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6328</v>
      </c>
      <c r="AP36" s="345">
        <v>703</v>
      </c>
      <c r="AQ36" s="346">
        <v>3670</v>
      </c>
      <c r="AR36" s="347">
        <v>-80.8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t="s">
        <v>521</v>
      </c>
      <c r="AP37" s="345" t="s">
        <v>521</v>
      </c>
      <c r="AQ37" s="346">
        <v>420</v>
      </c>
      <c r="AR37" s="347" t="s">
        <v>521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521</v>
      </c>
      <c r="AP38" s="348" t="s">
        <v>521</v>
      </c>
      <c r="AQ38" s="349">
        <v>9</v>
      </c>
      <c r="AR38" s="337" t="s">
        <v>521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v>-16200</v>
      </c>
      <c r="AP39" s="345">
        <v>-1799</v>
      </c>
      <c r="AQ39" s="346">
        <v>-2239</v>
      </c>
      <c r="AR39" s="347">
        <v>-19.7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-548772</v>
      </c>
      <c r="AP40" s="345">
        <v>-60941</v>
      </c>
      <c r="AQ40" s="346">
        <v>-71783</v>
      </c>
      <c r="AR40" s="347">
        <v>-15.1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312399</v>
      </c>
      <c r="AP41" s="345">
        <v>34692</v>
      </c>
      <c r="AQ41" s="346">
        <v>30425</v>
      </c>
      <c r="AR41" s="347">
        <v>14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1288512</v>
      </c>
      <c r="AN51" s="367">
        <v>131026</v>
      </c>
      <c r="AO51" s="368">
        <v>6.2</v>
      </c>
      <c r="AP51" s="369">
        <v>78903</v>
      </c>
      <c r="AQ51" s="370">
        <v>-25.6</v>
      </c>
      <c r="AR51" s="371">
        <v>31.8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855873</v>
      </c>
      <c r="AN52" s="375">
        <v>87032</v>
      </c>
      <c r="AO52" s="376">
        <v>4.9000000000000004</v>
      </c>
      <c r="AP52" s="377">
        <v>49201</v>
      </c>
      <c r="AQ52" s="378">
        <v>11.1</v>
      </c>
      <c r="AR52" s="379">
        <v>-6.2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1396802</v>
      </c>
      <c r="AN53" s="367">
        <v>144791</v>
      </c>
      <c r="AO53" s="368">
        <v>10.5</v>
      </c>
      <c r="AP53" s="369">
        <v>82993</v>
      </c>
      <c r="AQ53" s="370">
        <v>5.2</v>
      </c>
      <c r="AR53" s="371">
        <v>5.3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762166</v>
      </c>
      <c r="AN54" s="375">
        <v>79005</v>
      </c>
      <c r="AO54" s="376">
        <v>-9.1999999999999993</v>
      </c>
      <c r="AP54" s="377">
        <v>46787</v>
      </c>
      <c r="AQ54" s="378">
        <v>-4.9000000000000004</v>
      </c>
      <c r="AR54" s="379">
        <v>-4.3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1208069</v>
      </c>
      <c r="AN55" s="367">
        <v>128532</v>
      </c>
      <c r="AO55" s="368">
        <v>-11.2</v>
      </c>
      <c r="AP55" s="369">
        <v>108252</v>
      </c>
      <c r="AQ55" s="370">
        <v>30.4</v>
      </c>
      <c r="AR55" s="371">
        <v>-41.6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895396</v>
      </c>
      <c r="AN56" s="375">
        <v>95265</v>
      </c>
      <c r="AO56" s="376">
        <v>20.6</v>
      </c>
      <c r="AP56" s="377">
        <v>50321</v>
      </c>
      <c r="AQ56" s="378">
        <v>7.6</v>
      </c>
      <c r="AR56" s="379">
        <v>13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924745</v>
      </c>
      <c r="AN57" s="367">
        <v>100603</v>
      </c>
      <c r="AO57" s="368">
        <v>-21.7</v>
      </c>
      <c r="AP57" s="369">
        <v>93492</v>
      </c>
      <c r="AQ57" s="370">
        <v>-13.6</v>
      </c>
      <c r="AR57" s="371">
        <v>-8.1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522719</v>
      </c>
      <c r="AN58" s="375">
        <v>56867</v>
      </c>
      <c r="AO58" s="376">
        <v>-40.299999999999997</v>
      </c>
      <c r="AP58" s="377">
        <v>53316</v>
      </c>
      <c r="AQ58" s="378">
        <v>6</v>
      </c>
      <c r="AR58" s="379">
        <v>-46.3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1581108</v>
      </c>
      <c r="AN59" s="367">
        <v>175581</v>
      </c>
      <c r="AO59" s="368">
        <v>74.5</v>
      </c>
      <c r="AP59" s="369">
        <v>126525</v>
      </c>
      <c r="AQ59" s="370">
        <v>35.299999999999997</v>
      </c>
      <c r="AR59" s="371">
        <v>39.200000000000003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1070551</v>
      </c>
      <c r="AN60" s="375">
        <v>118884</v>
      </c>
      <c r="AO60" s="376">
        <v>109.1</v>
      </c>
      <c r="AP60" s="377">
        <v>67052</v>
      </c>
      <c r="AQ60" s="378">
        <v>25.8</v>
      </c>
      <c r="AR60" s="379">
        <v>83.3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1279847</v>
      </c>
      <c r="AN61" s="382">
        <v>136107</v>
      </c>
      <c r="AO61" s="383">
        <v>11.7</v>
      </c>
      <c r="AP61" s="384">
        <v>98033</v>
      </c>
      <c r="AQ61" s="385">
        <v>6.3</v>
      </c>
      <c r="AR61" s="371">
        <v>5.4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821341</v>
      </c>
      <c r="AN62" s="375">
        <v>87411</v>
      </c>
      <c r="AO62" s="376">
        <v>17</v>
      </c>
      <c r="AP62" s="377">
        <v>53335</v>
      </c>
      <c r="AQ62" s="378">
        <v>9.1</v>
      </c>
      <c r="AR62" s="379">
        <v>7.9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BIJ/TxXHa9uOPFx+hARCIK0+dqsHBsUsDuPQOcO2O5hfmdgaUhhgB7OtWnW5b+27yJNTBkiCyUZkp1sTFtKGEA==" saltValue="SqPARQNmMaEU4tyr9bTZR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561</v>
      </c>
    </row>
    <row r="120" spans="125:125" ht="13.5" hidden="1" customHeight="1"/>
    <row r="121" spans="125:125" ht="13.5" hidden="1" customHeight="1">
      <c r="DU121" s="292"/>
    </row>
  </sheetData>
  <sheetProtection algorithmName="SHA-512" hashValue="vew6ONOd+BeXsryIUM6foNBWJ7PlXdzMFpX5b43HEECW0koNylE6lPnnjFGxmqqJ7s4CIG4fE7IGzBUxPxgrpA==" saltValue="mzhujqLOUtbDRUivMzY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562</v>
      </c>
    </row>
  </sheetData>
  <sheetProtection algorithmName="SHA-512" hashValue="Z/PfNLtnCIfOdVZDDyN0MQHa4egiqHv/URFQNlincYm/EpucTvdprz1xlta4RC1/57hZnCIlyGR0Z2/aC9fc2Q==" saltValue="gxf4uBjQUPzAIrn0ZETY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8" t="s">
        <v>3</v>
      </c>
      <c r="D47" s="1238"/>
      <c r="E47" s="1239"/>
      <c r="F47" s="11">
        <v>30.32</v>
      </c>
      <c r="G47" s="12">
        <v>29.79</v>
      </c>
      <c r="H47" s="12">
        <v>26.92</v>
      </c>
      <c r="I47" s="12">
        <v>26.18</v>
      </c>
      <c r="J47" s="13">
        <v>27.79</v>
      </c>
    </row>
    <row r="48" spans="2:10" ht="57.75" customHeight="1">
      <c r="B48" s="14"/>
      <c r="C48" s="1240" t="s">
        <v>4</v>
      </c>
      <c r="D48" s="1240"/>
      <c r="E48" s="1241"/>
      <c r="F48" s="15">
        <v>7</v>
      </c>
      <c r="G48" s="16">
        <v>7.21</v>
      </c>
      <c r="H48" s="16">
        <v>7.55</v>
      </c>
      <c r="I48" s="16">
        <v>10.08</v>
      </c>
      <c r="J48" s="17">
        <v>8.7100000000000009</v>
      </c>
    </row>
    <row r="49" spans="2:10" ht="57.75" customHeight="1" thickBot="1">
      <c r="B49" s="18"/>
      <c r="C49" s="1242" t="s">
        <v>5</v>
      </c>
      <c r="D49" s="1242"/>
      <c r="E49" s="1243"/>
      <c r="F49" s="19" t="s">
        <v>568</v>
      </c>
      <c r="G49" s="20" t="s">
        <v>569</v>
      </c>
      <c r="H49" s="20" t="s">
        <v>570</v>
      </c>
      <c r="I49" s="20">
        <v>1.6</v>
      </c>
      <c r="J49" s="21">
        <v>1.68</v>
      </c>
    </row>
    <row r="50" spans="2:10" ht="13.5" customHeight="1"/>
  </sheetData>
  <sheetProtection algorithmName="SHA-512" hashValue="vhDVoIOajBwxEpDsxSiNDTHcqr5lXvhQINe5WfyvtW3vXTCy9ism4Y3YhtpAwymbiXkcHXJd0busDKBKs1XBsA==" saltValue="j3Iv1x9UnyYkPrJ8pZDp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2022-09-09T06:29:56Z</cp:lastPrinted>
  <dcterms:created xsi:type="dcterms:W3CDTF">2022-02-02T07:39:56Z</dcterms:created>
  <dcterms:modified xsi:type="dcterms:W3CDTF">2022-09-22T11:16:55Z</dcterms:modified>
  <cp:category/>
</cp:coreProperties>
</file>