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2係員確認後データ\"/>
    </mc:Choice>
  </mc:AlternateContent>
  <bookViews>
    <workbookView xWindow="0" yWindow="0" windowWidth="20490" windowHeight="7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68" i="12" l="1"/>
  <c r="AA73" i="12" l="1"/>
  <c r="AP23" i="12" l="1"/>
  <c r="AA23" i="12"/>
  <c r="V23" i="12"/>
  <c r="Q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alcChain>
</file>

<file path=xl/comments1.xml><?xml version="1.0" encoding="utf-8"?>
<comments xmlns="http://schemas.openxmlformats.org/spreadsheetml/2006/main">
  <authors>
    <author>tc={633A9B2B-8BCC-4491-BB1E-9339D3EA1641}</author>
    <author>tc={98650E1E-7ADF-4B1F-8163-2DBF65561BFD}</author>
    <author>tc={486DB684-4E8D-4C54-9ACC-2FBFF804032B}</author>
    <author>tc={10EB53C5-12B3-4E94-99A9-F3B7C20620BC}</author>
    <author>tc={BE72C8E0-652E-4FEC-8266-55571491DEAB}</author>
    <author>tc={3DF41C69-0144-4357-B893-FDA21B28AA08}</author>
    <author>tc={8892461F-17DC-4701-A2B7-795BCB0169DB}</author>
  </authors>
  <commentList>
    <comment ref="AU31" authorId="0" shapeId="0">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不明</t>
        </r>
      </text>
    </comment>
    <comment ref="AP32" authorId="1" shapeId="0">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昨年度が1,418百万円なのですが、弊社で令和2ん年度地方債残高を調査したところ351百万円であり乖離が見られます。念のためご確認いただければ幸いです。</t>
        </r>
      </text>
    </comment>
    <comment ref="AU32" authorId="2" shapeId="0">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不明</t>
        </r>
      </text>
    </comment>
    <comment ref="AK68" authorId="3" shapeId="0">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基金繰入金</t>
        </r>
      </text>
    </comment>
    <comment ref="AK69" authorId="4" shapeId="0">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基金繰入金</t>
        </r>
      </text>
    </comment>
    <comment ref="AU69" authorId="5" shapeId="0">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按分後地方債残高</t>
        </r>
      </text>
    </comment>
    <comment ref="AK70" authorId="6" shapeId="0">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基金繰入金</t>
        </r>
      </text>
    </comment>
  </commentList>
</comments>
</file>

<file path=xl/sharedStrings.xml><?xml version="1.0" encoding="utf-8"?>
<sst xmlns="http://schemas.openxmlformats.org/spreadsheetml/2006/main" count="1147" uniqueCount="604">
  <si>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</si>
  <si>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</si>
  <si>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</si>
  <si>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</si>
  <si>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</si>
  <si>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</si>
  <si>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</si>
  <si>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</si>
  <si>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</si>
  <si>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</si>
  <si>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</si>
  <si>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</si>
  <si>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</si>
  <si>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</si>
  <si>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</si>
  <si>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</si>
  <si>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</si>
  <si>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</si>
  <si>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</si>
  <si>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</si>
  <si>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</si>
  <si>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</si>
  <si>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</si>
  <si>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</si>
  <si>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</si>
  <si>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</si>
  <si>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</si>
  <si>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</si>
  <si>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</si>
  <si>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</si>
  <si>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</si>
  <si>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</si>
  <si>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</si>
  <si>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</si>
  <si>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</si>
  <si>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</si>
  <si>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</si>
  <si>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</si>
  <si>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</si>
  <si>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</si>
  <si>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</si>
  <si>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</si>
  <si>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</si>
  <si>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</si>
  <si>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</si>
  <si>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</si>
  <si>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</si>
  <si>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</si>
  <si>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</si>
  <si>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</si>
  <si>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</si>
  <si>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</si>
  <si>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</si>
  <si>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</si>
  <si>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</si>
  <si>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</si>
  <si>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</si>
  <si>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</si>
  <si>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</si>
  <si>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</si>
  <si>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</si>
  <si>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</si>
  <si>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</si>
  <si>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</si>
  <si>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</si>
  <si>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</si>
  <si>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</si>
  <si>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</si>
  <si>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</si>
  <si>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</si>
  <si>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</si>
  <si>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</si>
  <si>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</si>
  <si>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</si>
  <si>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</si>
  <si>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</si>
  <si>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</si>
  <si>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</si>
  <si>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</si>
  <si>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</si>
  <si>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</si>
  <si>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</si>
  <si>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</si>
  <si>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</si>
  <si>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</si>
  <si>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</si>
  <si>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</si>
  <si>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</si>
  <si>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</si>
  <si>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</si>
  <si>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</si>
  <si>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</si>
  <si>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</si>
  <si>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</si>
  <si>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</si>
  <si>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</si>
  <si>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</si>
  <si>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</si>
  <si>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</si>
  <si>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</si>
  <si>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</si>
  <si>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</si>
  <si>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</si>
  <si>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</si>
  <si>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</si>
  <si>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</si>
  <si>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</si>
  <si>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</si>
  <si>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</si>
  <si>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</si>
  <si>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</si>
  <si>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</si>
  <si>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</si>
  <si>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</si>
  <si>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</si>
  <si>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</si>
  <si>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</si>
  <si>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</si>
  <si>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</si>
  <si>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</si>
  <si>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</si>
  <si>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</si>
  <si>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</si>
  <si>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</si>
  <si>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</si>
  <si>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</si>
  <si>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</si>
  <si>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</si>
  <si>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</si>
  <si>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</si>
  <si>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</si>
  <si>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</si>
  <si>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</si>
  <si>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</si>
  <si>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</si>
  <si>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</si>
  <si>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</si>
  <si>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</si>
  <si>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</si>
  <si>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</si>
  <si>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</si>
  <si>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</si>
  <si>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</si>
  <si>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</si>
  <si>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</si>
  <si>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</si>
  <si>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</si>
  <si>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</si>
  <si>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</si>
  <si>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</si>
  <si>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</si>
  <si>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</si>
  <si>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</si>
  <si>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</si>
  <si>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</si>
  <si>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</si>
  <si>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</si>
  <si>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</si>
  <si>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</si>
  <si>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</si>
  <si>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</si>
  <si>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</si>
  <si>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</si>
  <si>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</si>
  <si>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</si>
  <si>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</si>
  <si>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</si>
  <si>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</si>
  <si>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</si>
  <si>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</si>
  <si>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</si>
  <si>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</si>
  <si>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</si>
  <si>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</si>
  <si>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</si>
  <si>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</si>
  <si>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</si>
  <si>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</si>
  <si>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</si>
  <si>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</si>
  <si>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</si>
  <si>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</si>
  <si>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</si>
  <si>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</si>
  <si>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</si>
  <si>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</si>
  <si>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</si>
  <si>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</si>
  <si>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</si>
  <si>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</si>
  <si>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</si>
  <si>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</si>
  <si>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</si>
  <si>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</si>
  <si>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</si>
  <si>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</si>
  <si>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</si>
  <si>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</si>
  <si>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</si>
  <si>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</si>
  <si>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</si>
  <si>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</si>
  <si>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</si>
  <si>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</si>
  <si>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</si>
  <si>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</si>
  <si>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</si>
  <si>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</si>
  <si>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</si>
  <si>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</si>
  <si>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</si>
  <si>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</si>
  <si>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</si>
  <si>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</si>
  <si>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</si>
  <si>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</si>
  <si>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鹿児島県大崎町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</si>
  <si>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</si>
  <si>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</si>
  <si>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</si>
  <si>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</si>
  <si>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</si>
  <si>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</si>
  <si>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</si>
  <si>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</si>
  <si>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</si>
  <si>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</si>
  <si>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</si>
  <si>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</si>
  <si>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</si>
  <si>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</si>
  <si>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</si>
  <si>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</si>
  <si>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</si>
  <si>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</si>
  <si>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</si>
  <si>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</si>
  <si>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</si>
  <si>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</si>
  <si>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</si>
  <si>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</si>
  <si>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</si>
  <si>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</si>
  <si>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</si>
  <si>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</si>
  <si>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</si>
  <si>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</si>
  <si>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</si>
  <si>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</si>
  <si>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</si>
  <si>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</si>
  <si>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</si>
  <si>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</si>
  <si>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</si>
  <si>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</si>
  <si>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</si>
  <si>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</si>
  <si>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</si>
  <si>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</si>
  <si>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</si>
  <si>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</si>
  <si>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</si>
  <si>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</si>
  <si>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</si>
  <si>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</si>
  <si>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</si>
  <si>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</si>
  <si>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</si>
  <si>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</si>
  <si>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</si>
  <si>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</si>
  <si>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</si>
  <si>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</si>
  <si>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</si>
  <si>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</si>
  <si>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</si>
  <si>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</si>
  <si>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</si>
  <si>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</si>
  <si>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</si>
  <si>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</si>
  <si>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</si>
  <si>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</si>
  <si>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</si>
  <si>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</si>
  <si>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</si>
  <si>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</si>
  <si>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</si>
  <si>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</si>
  <si>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</si>
  <si>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</si>
  <si>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</si>
  <si>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</si>
  <si>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</si>
  <si>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</si>
  <si>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</si>
  <si>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</si>
  <si>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</si>
  <si>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</si>
  <si>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</si>
  <si>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</si>
  <si>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</si>
  <si>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</si>
  <si>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</si>
  <si>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</si>
  <si>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</si>
  <si>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</si>
  <si>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</si>
  <si>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</si>
  <si>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</si>
  <si>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</si>
  <si>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</si>
  <si>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</si>
  <si>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</si>
  <si>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</si>
  <si>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</si>
  <si>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</si>
  <si>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</si>
  <si>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</si>
  <si>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</si>
  <si>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</si>
  <si>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</si>
  <si>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</si>
  <si>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</si>
  <si>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</si>
  <si>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</si>
  <si>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</si>
  <si>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</si>
  <si>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</si>
  <si>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</si>
  <si>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</si>
  <si>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</si>
  <si>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</si>
  <si>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</si>
  <si>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</si>
  <si>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</si>
  <si>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</si>
  <si>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</si>
  <si>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</si>
  <si>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</si>
  <si>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</si>
  <si>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</si>
  <si>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</si>
  <si>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</si>
  <si>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</si>
  <si>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</si>
  <si>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</si>
  <si>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</si>
  <si>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</si>
  <si>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</si>
  <si>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</si>
  <si>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</si>
  <si>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</si>
  <si>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</si>
  <si>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</si>
  <si>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</si>
  <si>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</si>
  <si>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</si>
  <si>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</si>
  <si>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</si>
  <si>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</si>
  <si>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</si>
  <si>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</si>
  <si>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</si>
  <si>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</si>
  <si>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</si>
  <si>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</si>
  <si>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</si>
  <si>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</si>
  <si>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</si>
  <si>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鹿児島県大崎町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</si>
  <si>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</si>
  <si>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</si>
  <si>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</si>
  <si>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</si>
  <si>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</si>
  <si>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</si>
  <si>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</si>
  <si>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</si>
  <si>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</si>
  <si>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</si>
  <si>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</si>
  <si>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</si>
  <si>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</si>
  <si>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</si>
  <si>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</si>
  <si>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</si>
  <si>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</si>
  <si>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</si>
  <si>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</si>
  <si>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</si>
  <si>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</si>
  <si>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</si>
  <si>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</si>
  <si>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</si>
  <si>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</si>
  <si>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</si>
  <si>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</si>
  <si>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</si>
  <si>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</si>
  <si>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</si>
  <si>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</si>
  <si>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</si>
  <si>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</si>
  <si>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</si>
  <si>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</si>
  <si>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</si>
  <si>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</si>
  <si>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大崎町水道事業会計</t>
    <phoneticPr fontId="5"/>
  </si>
  <si>
    <t>法適用企業</t>
    <phoneticPr fontId="5"/>
  </si>
  <si>
    <t>大崎町公共下水道事業特別会計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</si>
  <si>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</si>
  <si>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</si>
  <si>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</si>
  <si>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</si>
  <si>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</si>
  <si>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</si>
  <si>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</si>
  <si>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</si>
  <si>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</si>
  <si>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</si>
  <si>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</si>
  <si>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</si>
  <si>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</si>
  <si>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</si>
  <si>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</si>
  <si>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</si>
  <si>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</si>
  <si>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</si>
  <si>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</si>
  <si>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</si>
  <si>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</si>
  <si>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</si>
  <si>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</si>
  <si>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</si>
  <si>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</si>
  <si>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</si>
  <si>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</si>
  <si>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</si>
  <si>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</si>
  <si>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</si>
  <si>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</si>
  <si>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</si>
  <si>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</si>
  <si>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</si>
  <si>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</si>
  <si>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</si>
  <si>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</si>
  <si>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</si>
  <si>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</si>
  <si>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</si>
  <si>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</si>
  <si>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</si>
  <si>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</si>
  <si>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</si>
  <si>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</si>
  <si>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</si>
  <si>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</si>
  <si>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</si>
  <si>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</si>
  <si>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</si>
  <si>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</si>
  <si>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</si>
  <si>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</si>
  <si>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</si>
  <si>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</si>
  <si>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</si>
  <si>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</si>
  <si>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</si>
  <si>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</si>
  <si>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</si>
  <si>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</si>
  <si>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</si>
  <si>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</si>
  <si>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</si>
  <si>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</si>
  <si>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</si>
  <si>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</si>
  <si>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</si>
  <si>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</si>
  <si>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</si>
  <si>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</si>
  <si>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</si>
  <si>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</si>
  <si>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</si>
  <si>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</si>
  <si>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</si>
  <si>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</si>
  <si>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</si>
  <si>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</si>
  <si>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</si>
  <si>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</si>
  <si>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</si>
  <si>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</si>
  <si>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</si>
  <si>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</si>
  <si>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</si>
  <si>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</si>
  <si>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</si>
  <si>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</si>
  <si>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</si>
  <si>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</si>
  <si>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</si>
  <si>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</si>
  <si>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</si>
  <si>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</si>
  <si>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</si>
  <si>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</si>
  <si>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</si>
  <si>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</si>
  <si>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</si>
  <si>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</si>
  <si>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</si>
  <si>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</si>
  <si>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</si>
  <si>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</si>
  <si>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</si>
  <si>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</si>
  <si>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</si>
  <si>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</si>
  <si>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</si>
  <si>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</si>
  <si>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</si>
  <si>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</si>
  <si>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</si>
  <si>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</si>
  <si>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</si>
  <si>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</si>
  <si>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</si>
  <si>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</si>
  <si>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</si>
  <si>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</si>
  <si>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</si>
  <si>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</si>
  <si>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</si>
  <si>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</si>
  <si>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</si>
  <si>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</si>
  <si>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</si>
  <si>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</si>
  <si>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</si>
  <si>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</si>
  <si>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</si>
  <si>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</si>
  <si>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</si>
  <si>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</si>
  <si>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</si>
  <si>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</si>
  <si>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</si>
  <si>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</si>
  <si>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</si>
  <si>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</si>
  <si>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</si>
  <si>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</si>
  <si>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</si>
  <si>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</si>
  <si>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</si>
  <si>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</si>
  <si>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</si>
  <si>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</si>
  <si>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</si>
  <si>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</si>
  <si>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0.70</t>
  </si>
  <si>
    <t>▲ 0.24</t>
  </si>
  <si>
    <t>▲ 7.31</t>
  </si>
  <si>
    <t>大崎町水道事業会計</t>
  </si>
  <si>
    <t>一般会計</t>
  </si>
  <si>
    <t>介護保険事業特別会計</t>
  </si>
  <si>
    <t>国民健康保険事業特別会計</t>
  </si>
  <si>
    <t>後期高齢者医療特別会計</t>
  </si>
  <si>
    <t>大崎町公共下水道事業特別会計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</si>
  <si>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</si>
  <si>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</si>
  <si>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</si>
  <si>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</si>
  <si>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</si>
  <si>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</si>
  <si>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</si>
  <si>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</si>
  <si>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</si>
  <si>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鹿児島県市町村総合事務組合</t>
    <rPh sb="0" eb="7">
      <t>カゴシマケンシチョウソン</t>
    </rPh>
    <rPh sb="7" eb="13">
      <t>ソウゴウジムクミアイ</t>
    </rPh>
    <phoneticPr fontId="2"/>
  </si>
  <si>
    <t>大隅曽於地区消防組合</t>
    <rPh sb="0" eb="10">
      <t>オオスミソオチクショウボウクミアイ</t>
    </rPh>
    <phoneticPr fontId="2"/>
  </si>
  <si>
    <t>曽於南部厚生事務組合</t>
    <rPh sb="0" eb="10">
      <t>ソオナンブコウセイジムクミアイ</t>
    </rPh>
    <phoneticPr fontId="2"/>
  </si>
  <si>
    <t>曽於地区介護保険組合</t>
    <rPh sb="0" eb="10">
      <t>ソオチクカイゴホケンクミアイ</t>
    </rPh>
    <phoneticPr fontId="2"/>
  </si>
  <si>
    <t>鹿児島県後期高齢者医療広域連合（一般会計）</t>
    <rPh sb="0" eb="4">
      <t>カゴシマケン</t>
    </rPh>
    <rPh sb="4" eb="11">
      <t>コウキコウレイシャイリョウ</t>
    </rPh>
    <rPh sb="11" eb="15">
      <t>コウイキレンゴウ</t>
    </rPh>
    <rPh sb="16" eb="20">
      <t>イッパンカイケイ</t>
    </rPh>
    <phoneticPr fontId="2"/>
  </si>
  <si>
    <t>鹿児島県高校高齢者医療広域連合（後期高齢者医療特別会計）</t>
    <rPh sb="0" eb="4">
      <t>カゴシマケン</t>
    </rPh>
    <rPh sb="4" eb="11">
      <t>コウコウコウレイシャイリョウ</t>
    </rPh>
    <rPh sb="11" eb="15">
      <t>コウイキレンゴウ</t>
    </rPh>
    <rPh sb="16" eb="23">
      <t>コウキコウレイシャイリョウ</t>
    </rPh>
    <rPh sb="23" eb="25">
      <t>トクベツ</t>
    </rPh>
    <rPh sb="25" eb="27">
      <t>カイケイ</t>
    </rPh>
    <phoneticPr fontId="2"/>
  </si>
  <si>
    <t>大崎町ふるさと応援基金</t>
    <rPh sb="0" eb="3">
      <t>オオサキチョウ</t>
    </rPh>
    <rPh sb="7" eb="9">
      <t>オウエン</t>
    </rPh>
    <rPh sb="9" eb="11">
      <t>キキン</t>
    </rPh>
    <phoneticPr fontId="5"/>
  </si>
  <si>
    <t>大崎町施設整備事業基金</t>
    <rPh sb="0" eb="3">
      <t>オオサキチョウ</t>
    </rPh>
    <rPh sb="3" eb="5">
      <t>シセツ</t>
    </rPh>
    <rPh sb="5" eb="7">
      <t>セイビ</t>
    </rPh>
    <rPh sb="7" eb="9">
      <t>ジギョウ</t>
    </rPh>
    <rPh sb="9" eb="11">
      <t>キキン</t>
    </rPh>
    <phoneticPr fontId="5"/>
  </si>
  <si>
    <t>大崎町リサイクル未来創生奨学基金</t>
    <rPh sb="0" eb="3">
      <t>オオサキチョウ</t>
    </rPh>
    <rPh sb="8" eb="10">
      <t>ミライ</t>
    </rPh>
    <rPh sb="10" eb="12">
      <t>ソウセイ</t>
    </rPh>
    <rPh sb="12" eb="14">
      <t>ショウガク</t>
    </rPh>
    <rPh sb="14" eb="16">
      <t>キキン</t>
    </rPh>
    <phoneticPr fontId="5"/>
  </si>
  <si>
    <t>大崎町人材育成基金</t>
    <rPh sb="0" eb="3">
      <t>オオサキチョウ</t>
    </rPh>
    <rPh sb="3" eb="5">
      <t>ジンザイ</t>
    </rPh>
    <rPh sb="5" eb="7">
      <t>イクセイ</t>
    </rPh>
    <rPh sb="7" eb="9">
      <t>キキン</t>
    </rPh>
    <phoneticPr fontId="5"/>
  </si>
  <si>
    <t>大崎町消防賞じゆつ基金及び殉職者特別賞じゆつ基金</t>
    <rPh sb="0" eb="3">
      <t>オオサキチョウ</t>
    </rPh>
    <rPh sb="3" eb="5">
      <t>ショウボウ</t>
    </rPh>
    <rPh sb="5" eb="6">
      <t>ショウ</t>
    </rPh>
    <rPh sb="9" eb="11">
      <t>キキン</t>
    </rPh>
    <rPh sb="11" eb="12">
      <t>オヨ</t>
    </rPh>
    <rPh sb="13" eb="16">
      <t>ジュンショクシャ</t>
    </rPh>
    <rPh sb="16" eb="19">
      <t>トクベツショウ</t>
    </rPh>
    <rPh sb="22" eb="24">
      <t>キキン</t>
    </rPh>
    <phoneticPr fontId="5"/>
  </si>
  <si>
    <t>株式会社あすぱる大崎</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</si>
  <si>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</si>
  <si>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</si>
  <si>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</si>
  <si>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</si>
  <si>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</si>
  <si>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</si>
  <si>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</si>
  <si>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</si>
  <si>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</si>
  <si>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べると，昨年度とは違い若干低い水準に転じた。実質公債費比率の分子に当たる元利償還金の値が令和元年度は937百万円であったことに対し、令和2年度は892百万円と減少したことが要因の一つとみられ、これは公債費の抑制に努めた結果と捉えることもできる。引き続き計画的な起債及び償還によって、地方債残高の縮小に努める。</t>
    <rPh sb="18" eb="21">
      <t>サクネンド</t>
    </rPh>
    <rPh sb="23" eb="24">
      <t>チガ</t>
    </rPh>
    <rPh sb="27" eb="28">
      <t>ヒク</t>
    </rPh>
    <rPh sb="32" eb="33">
      <t>テン</t>
    </rPh>
    <rPh sb="36" eb="38">
      <t>ジッシツ</t>
    </rPh>
    <rPh sb="38" eb="43">
      <t>コウサイヒヒリツ</t>
    </rPh>
    <rPh sb="44" eb="46">
      <t>ブンシ</t>
    </rPh>
    <rPh sb="47" eb="48">
      <t>ア</t>
    </rPh>
    <rPh sb="50" eb="55">
      <t>ガンリショウカンキン</t>
    </rPh>
    <rPh sb="56" eb="57">
      <t>アタイ</t>
    </rPh>
    <rPh sb="58" eb="60">
      <t>レイワ</t>
    </rPh>
    <rPh sb="60" eb="63">
      <t>ガンネンド</t>
    </rPh>
    <rPh sb="67" eb="70">
      <t>ヒャクマンエン</t>
    </rPh>
    <rPh sb="77" eb="78">
      <t>タイ</t>
    </rPh>
    <rPh sb="80" eb="82">
      <t>レイワ</t>
    </rPh>
    <rPh sb="83" eb="85">
      <t>ネンド</t>
    </rPh>
    <rPh sb="89" eb="92">
      <t>ヒャクマンエン</t>
    </rPh>
    <rPh sb="93" eb="95">
      <t>ゲンショウ</t>
    </rPh>
    <rPh sb="100" eb="102">
      <t>ヨウイン</t>
    </rPh>
    <rPh sb="103" eb="104">
      <t>ヒト</t>
    </rPh>
    <rPh sb="123" eb="125">
      <t>ケッカ</t>
    </rPh>
    <rPh sb="126" eb="127">
      <t>トラ</t>
    </rPh>
    <phoneticPr fontId="5"/>
  </si>
  <si>
    <t>実質公債費比率</t>
    <phoneticPr fontId="5"/>
  </si>
  <si>
    <t>有形固定資産減価償却率は非常に高い水準であり，公共施設等に対する投資が抑制された状態になっている可能性がある。今後は日常的な点検を行い，常に公共施設等の安全性を確認するとともに，公共施設等総合管理計画や個別計画を生かして，住民が納得できる将来負担と，安全で快適な公共施設との間でバランスをとった行財政運営や公共施設マネジメント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</si>
</sst>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5A4A-4E12-A755-F58581381D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81564</c:v>
                </c:pt>
                <c:pt idx="1">
                  <c:v>129203</c:v>
                </c:pt>
                <c:pt idx="2">
                  <c:v>134644</c:v>
                </c:pt>
                <c:pt idx="3">
                  <c:v>82381</c:v>
                </c:pt>
                <c:pt idx="4">
                  <c:v>117375</c:v>
                </c:pt>
              </c:numCache>
            </c:numRef>
          </c:val>
          <c:smooth val="0"/>
          <c:extLst>
            <c:ext xmlns:c16="http://schemas.microsoft.com/office/drawing/2014/chart" uri="{C3380CC4-5D6E-409C-BE32-E72D297353CC}">
              <c16:uniqueId val="{00000001-5A4A-4E12-A755-F58581381D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7.95</c:v>
                </c:pt>
                <c:pt idx="1">
                  <c:v>8.42</c:v>
                </c:pt>
                <c:pt idx="2">
                  <c:v>11.36</c:v>
                </c:pt>
                <c:pt idx="3">
                  <c:v>9</c:v>
                </c:pt>
                <c:pt idx="4">
                  <c:v>10.57</c:v>
                </c:pt>
              </c:numCache>
            </c:numRef>
          </c:val>
          <c:extLst>
            <c:ext xmlns:c16="http://schemas.microsoft.com/office/drawing/2014/chart" uri="{C3380CC4-5D6E-409C-BE32-E72D297353CC}">
              <c16:uniqueId val="{00000000-E7EE-49F6-B110-80B021B171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36.54</c:v>
                </c:pt>
                <c:pt idx="1">
                  <c:v>39.619999999999997</c:v>
                </c:pt>
                <c:pt idx="2">
                  <c:v>40.450000000000003</c:v>
                </c:pt>
                <c:pt idx="3">
                  <c:v>40.72</c:v>
                </c:pt>
                <c:pt idx="4">
                  <c:v>43.73</c:v>
                </c:pt>
              </c:numCache>
            </c:numRef>
          </c:val>
          <c:extLst>
            <c:ext xmlns:c16="http://schemas.microsoft.com/office/drawing/2014/chart" uri="{C3380CC4-5D6E-409C-BE32-E72D297353CC}">
              <c16:uniqueId val="{00000001-E7EE-49F6-B110-80B021B171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0.01</c:v>
                </c:pt>
                <c:pt idx="1">
                  <c:v>-0.7</c:v>
                </c:pt>
                <c:pt idx="2">
                  <c:v>-0.24</c:v>
                </c:pt>
                <c:pt idx="3">
                  <c:v>-7.31</c:v>
                </c:pt>
                <c:pt idx="4">
                  <c:v>1.04</c:v>
                </c:pt>
              </c:numCache>
            </c:numRef>
          </c:val>
          <c:smooth val="0"/>
          <c:extLst>
            <c:ext xmlns:c16="http://schemas.microsoft.com/office/drawing/2014/chart" uri="{C3380CC4-5D6E-409C-BE32-E72D297353CC}">
              <c16:uniqueId val="{00000002-E7EE-49F6-B110-80B021B171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84-47FB-AEC0-231DD9E1C6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84-47FB-AEC0-231DD9E1C6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84-47FB-AEC0-231DD9E1C60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384-47FB-AEC0-231DD9E1C60D}"/>
            </c:ext>
          </c:extLst>
        </c:ser>
        <c:ser>
          <c:idx val="4"/>
          <c:order val="4"/>
          <c:tx>
            <c:strRef>
              <c:f>データシート!$A$31</c:f>
              <c:strCache>
                <c:ptCount val="1"/>
                <c:pt idx="0">
                  <c:v>大崎町公共下水道事業特別会計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0.11</c:v>
                </c:pt>
                <c:pt idx="4">
                  <c:v>#N/A</c:v>
                </c:pt>
                <c:pt idx="5">
                  <c:v>0.08</c:v>
                </c:pt>
                <c:pt idx="6">
                  <c:v>#N/A</c:v>
                </c:pt>
                <c:pt idx="7">
                  <c:v>0.1</c:v>
                </c:pt>
                <c:pt idx="8">
                  <c:v>#N/A</c:v>
                </c:pt>
                <c:pt idx="9">
                  <c:v>0.12</c:v>
                </c:pt>
              </c:numCache>
            </c:numRef>
          </c:val>
          <c:extLst>
            <c:ext xmlns:c16="http://schemas.microsoft.com/office/drawing/2014/chart" uri="{C3380CC4-5D6E-409C-BE32-E72D297353CC}">
              <c16:uniqueId val="{00000004-3384-47FB-AEC0-231DD9E1C60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0.1</c:v>
                </c:pt>
                <c:pt idx="4">
                  <c:v>#N/A</c:v>
                </c:pt>
                <c:pt idx="5">
                  <c:v>0.1</c:v>
                </c:pt>
                <c:pt idx="6">
                  <c:v>#N/A</c:v>
                </c:pt>
                <c:pt idx="7">
                  <c:v>0.09</c:v>
                </c:pt>
                <c:pt idx="8">
                  <c:v>#N/A</c:v>
                </c:pt>
                <c:pt idx="9">
                  <c:v>0.12</c:v>
                </c:pt>
              </c:numCache>
            </c:numRef>
          </c:val>
          <c:extLst>
            <c:ext xmlns:c16="http://schemas.microsoft.com/office/drawing/2014/chart" uri="{C3380CC4-5D6E-409C-BE32-E72D297353CC}">
              <c16:uniqueId val="{00000005-3384-47FB-AEC0-231DD9E1C60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3.62</c:v>
                </c:pt>
                <c:pt idx="2">
                  <c:v>#N/A</c:v>
                </c:pt>
                <c:pt idx="3">
                  <c:v>3.04</c:v>
                </c:pt>
                <c:pt idx="4">
                  <c:v>#N/A</c:v>
                </c:pt>
                <c:pt idx="5">
                  <c:v>0.34</c:v>
                </c:pt>
                <c:pt idx="6">
                  <c:v>#N/A</c:v>
                </c:pt>
                <c:pt idx="7">
                  <c:v>0.31</c:v>
                </c:pt>
                <c:pt idx="8">
                  <c:v>#N/A</c:v>
                </c:pt>
                <c:pt idx="9">
                  <c:v>0.44</c:v>
                </c:pt>
              </c:numCache>
            </c:numRef>
          </c:val>
          <c:extLst>
            <c:ext xmlns:c16="http://schemas.microsoft.com/office/drawing/2014/chart" uri="{C3380CC4-5D6E-409C-BE32-E72D297353CC}">
              <c16:uniqueId val="{00000006-3384-47FB-AEC0-231DD9E1C60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2.61</c:v>
                </c:pt>
                <c:pt idx="2">
                  <c:v>#N/A</c:v>
                </c:pt>
                <c:pt idx="3">
                  <c:v>2.7</c:v>
                </c:pt>
                <c:pt idx="4">
                  <c:v>#N/A</c:v>
                </c:pt>
                <c:pt idx="5">
                  <c:v>3.14</c:v>
                </c:pt>
                <c:pt idx="6">
                  <c:v>#N/A</c:v>
                </c:pt>
                <c:pt idx="7">
                  <c:v>4.05</c:v>
                </c:pt>
                <c:pt idx="8">
                  <c:v>#N/A</c:v>
                </c:pt>
                <c:pt idx="9">
                  <c:v>4.95</c:v>
                </c:pt>
              </c:numCache>
            </c:numRef>
          </c:val>
          <c:extLst>
            <c:ext xmlns:c16="http://schemas.microsoft.com/office/drawing/2014/chart" uri="{C3380CC4-5D6E-409C-BE32-E72D297353CC}">
              <c16:uniqueId val="{00000007-3384-47FB-AEC0-231DD9E1C6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7.95</c:v>
                </c:pt>
                <c:pt idx="2">
                  <c:v>#N/A</c:v>
                </c:pt>
                <c:pt idx="3">
                  <c:v>8.42</c:v>
                </c:pt>
                <c:pt idx="4">
                  <c:v>#N/A</c:v>
                </c:pt>
                <c:pt idx="5">
                  <c:v>11.35</c:v>
                </c:pt>
                <c:pt idx="6">
                  <c:v>#N/A</c:v>
                </c:pt>
                <c:pt idx="7">
                  <c:v>9</c:v>
                </c:pt>
                <c:pt idx="8">
                  <c:v>#N/A</c:v>
                </c:pt>
                <c:pt idx="9">
                  <c:v>10.57</c:v>
                </c:pt>
              </c:numCache>
            </c:numRef>
          </c:val>
          <c:extLst>
            <c:ext xmlns:c16="http://schemas.microsoft.com/office/drawing/2014/chart" uri="{C3380CC4-5D6E-409C-BE32-E72D297353CC}">
              <c16:uniqueId val="{00000008-3384-47FB-AEC0-231DD9E1C60D}"/>
            </c:ext>
          </c:extLst>
        </c:ser>
        <c:ser>
          <c:idx val="9"/>
          <c:order val="9"/>
          <c:tx>
            <c:strRef>
              <c:f>データシート!$A$36</c:f>
              <c:strCache>
                <c:ptCount val="1"/>
                <c:pt idx="0">
                  <c:v>大崎町水道事業会計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13.06</c:v>
                </c:pt>
                <c:pt idx="2">
                  <c:v>#N/A</c:v>
                </c:pt>
                <c:pt idx="3">
                  <c:v>13.43</c:v>
                </c:pt>
                <c:pt idx="4">
                  <c:v>#N/A</c:v>
                </c:pt>
                <c:pt idx="5">
                  <c:v>13.25</c:v>
                </c:pt>
                <c:pt idx="6">
                  <c:v>#N/A</c:v>
                </c:pt>
                <c:pt idx="7">
                  <c:v>12.73</c:v>
                </c:pt>
                <c:pt idx="8">
                  <c:v>#N/A</c:v>
                </c:pt>
                <c:pt idx="9">
                  <c:v>11.99</c:v>
                </c:pt>
              </c:numCache>
            </c:numRef>
          </c:val>
          <c:extLst>
            <c:ext xmlns:c16="http://schemas.microsoft.com/office/drawing/2014/chart" uri="{C3380CC4-5D6E-409C-BE32-E72D297353CC}">
              <c16:uniqueId val="{00000009-3384-47FB-AEC0-231DD9E1C6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715</c:v>
                </c:pt>
                <c:pt idx="5">
                  <c:v>751</c:v>
                </c:pt>
                <c:pt idx="8">
                  <c:v>747</c:v>
                </c:pt>
                <c:pt idx="11">
                  <c:v>758</c:v>
                </c:pt>
                <c:pt idx="14">
                  <c:v>732</c:v>
                </c:pt>
              </c:numCache>
            </c:numRef>
          </c:val>
          <c:extLst>
            <c:ext xmlns:c16="http://schemas.microsoft.com/office/drawing/2014/chart" uri="{C3380CC4-5D6E-409C-BE32-E72D297353CC}">
              <c16:uniqueId val="{00000000-F13E-415E-8E72-4CF0DA5D72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3E-415E-8E72-4CF0DA5D72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61</c:v>
                </c:pt>
                <c:pt idx="3">
                  <c:v>61</c:v>
                </c:pt>
                <c:pt idx="6">
                  <c:v>61</c:v>
                </c:pt>
                <c:pt idx="9">
                  <c:v>57</c:v>
                </c:pt>
                <c:pt idx="12">
                  <c:v>0</c:v>
                </c:pt>
              </c:numCache>
            </c:numRef>
          </c:val>
          <c:extLst>
            <c:ext xmlns:c16="http://schemas.microsoft.com/office/drawing/2014/chart" uri="{C3380CC4-5D6E-409C-BE32-E72D297353CC}">
              <c16:uniqueId val="{00000002-F13E-415E-8E72-4CF0DA5D72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10</c:v>
                </c:pt>
                <c:pt idx="6">
                  <c:v>11</c:v>
                </c:pt>
                <c:pt idx="9">
                  <c:v>11</c:v>
                </c:pt>
                <c:pt idx="12">
                  <c:v>11</c:v>
                </c:pt>
              </c:numCache>
            </c:numRef>
          </c:val>
          <c:extLst>
            <c:ext xmlns:c16="http://schemas.microsoft.com/office/drawing/2014/chart" uri="{C3380CC4-5D6E-409C-BE32-E72D297353CC}">
              <c16:uniqueId val="{00000003-F13E-415E-8E72-4CF0DA5D72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106</c:v>
                </c:pt>
                <c:pt idx="3">
                  <c:v>108</c:v>
                </c:pt>
                <c:pt idx="6">
                  <c:v>112</c:v>
                </c:pt>
                <c:pt idx="9">
                  <c:v>107</c:v>
                </c:pt>
                <c:pt idx="12">
                  <c:v>121</c:v>
                </c:pt>
              </c:numCache>
            </c:numRef>
          </c:val>
          <c:extLst>
            <c:ext xmlns:c16="http://schemas.microsoft.com/office/drawing/2014/chart" uri="{C3380CC4-5D6E-409C-BE32-E72D297353CC}">
              <c16:uniqueId val="{00000004-F13E-415E-8E72-4CF0DA5D72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3E-415E-8E72-4CF0DA5D72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3E-415E-8E72-4CF0DA5D72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982</c:v>
                </c:pt>
                <c:pt idx="3">
                  <c:v>1007</c:v>
                </c:pt>
                <c:pt idx="6">
                  <c:v>913</c:v>
                </c:pt>
                <c:pt idx="9">
                  <c:v>937</c:v>
                </c:pt>
                <c:pt idx="12">
                  <c:v>892</c:v>
                </c:pt>
              </c:numCache>
            </c:numRef>
          </c:val>
          <c:extLst>
            <c:ext xmlns:c16="http://schemas.microsoft.com/office/drawing/2014/chart" uri="{C3380CC4-5D6E-409C-BE32-E72D297353CC}">
              <c16:uniqueId val="{00000007-F13E-415E-8E72-4CF0DA5D725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444</c:v>
                </c:pt>
                <c:pt idx="2">
                  <c:v>#N/A</c:v>
                </c:pt>
                <c:pt idx="3">
                  <c:v>#N/A</c:v>
                </c:pt>
                <c:pt idx="4">
                  <c:v>435</c:v>
                </c:pt>
                <c:pt idx="5">
                  <c:v>#N/A</c:v>
                </c:pt>
                <c:pt idx="6">
                  <c:v>#N/A</c:v>
                </c:pt>
                <c:pt idx="7">
                  <c:v>350</c:v>
                </c:pt>
                <c:pt idx="8">
                  <c:v>#N/A</c:v>
                </c:pt>
                <c:pt idx="9">
                  <c:v>#N/A</c:v>
                </c:pt>
                <c:pt idx="10">
                  <c:v>354</c:v>
                </c:pt>
                <c:pt idx="11">
                  <c:v>#N/A</c:v>
                </c:pt>
                <c:pt idx="12">
                  <c:v>#N/A</c:v>
                </c:pt>
                <c:pt idx="13">
                  <c:v>292</c:v>
                </c:pt>
                <c:pt idx="14">
                  <c:v>#N/A</c:v>
                </c:pt>
              </c:numCache>
            </c:numRef>
          </c:val>
          <c:smooth val="0"/>
          <c:extLst>
            <c:ext xmlns:c16="http://schemas.microsoft.com/office/drawing/2014/chart" uri="{C3380CC4-5D6E-409C-BE32-E72D297353CC}">
              <c16:uniqueId val="{00000008-F13E-415E-8E72-4CF0DA5D725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7196</c:v>
                </c:pt>
                <c:pt idx="5">
                  <c:v>6928</c:v>
                </c:pt>
                <c:pt idx="8">
                  <c:v>6650</c:v>
                </c:pt>
                <c:pt idx="11">
                  <c:v>6251</c:v>
                </c:pt>
                <c:pt idx="14">
                  <c:v>5642</c:v>
                </c:pt>
              </c:numCache>
            </c:numRef>
          </c:val>
          <c:extLst>
            <c:ext xmlns:c16="http://schemas.microsoft.com/office/drawing/2014/chart" uri="{C3380CC4-5D6E-409C-BE32-E72D297353CC}">
              <c16:uniqueId val="{00000000-9643-4152-9344-BC0E7DFD12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206</c:v>
                </c:pt>
                <c:pt idx="5">
                  <c:v>578</c:v>
                </c:pt>
                <c:pt idx="8">
                  <c:v>566</c:v>
                </c:pt>
                <c:pt idx="11">
                  <c:v>554</c:v>
                </c:pt>
                <c:pt idx="14">
                  <c:v>543</c:v>
                </c:pt>
              </c:numCache>
            </c:numRef>
          </c:val>
          <c:extLst>
            <c:ext xmlns:c16="http://schemas.microsoft.com/office/drawing/2014/chart" uri="{C3380CC4-5D6E-409C-BE32-E72D297353CC}">
              <c16:uniqueId val="{00000001-9643-4152-9344-BC0E7DFD12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3892</c:v>
                </c:pt>
                <c:pt idx="5">
                  <c:v>4254</c:v>
                </c:pt>
                <c:pt idx="8">
                  <c:v>4275</c:v>
                </c:pt>
                <c:pt idx="11">
                  <c:v>5190</c:v>
                </c:pt>
                <c:pt idx="14">
                  <c:v>6914</c:v>
                </c:pt>
              </c:numCache>
            </c:numRef>
          </c:val>
          <c:extLst>
            <c:ext xmlns:c16="http://schemas.microsoft.com/office/drawing/2014/chart" uri="{C3380CC4-5D6E-409C-BE32-E72D297353CC}">
              <c16:uniqueId val="{00000002-9643-4152-9344-BC0E7DFD12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43-4152-9344-BC0E7DFD12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43-4152-9344-BC0E7DFD12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43-4152-9344-BC0E7DFD12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981</c:v>
                </c:pt>
                <c:pt idx="3">
                  <c:v>809</c:v>
                </c:pt>
                <c:pt idx="6">
                  <c:v>711</c:v>
                </c:pt>
                <c:pt idx="9">
                  <c:v>686</c:v>
                </c:pt>
                <c:pt idx="12">
                  <c:v>1059</c:v>
                </c:pt>
              </c:numCache>
            </c:numRef>
          </c:val>
          <c:extLst>
            <c:ext xmlns:c16="http://schemas.microsoft.com/office/drawing/2014/chart" uri="{C3380CC4-5D6E-409C-BE32-E72D297353CC}">
              <c16:uniqueId val="{00000006-9643-4152-9344-BC0E7DFD12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62</c:v>
                </c:pt>
                <c:pt idx="3">
                  <c:v>59</c:v>
                </c:pt>
                <c:pt idx="6">
                  <c:v>72</c:v>
                </c:pt>
                <c:pt idx="9">
                  <c:v>61</c:v>
                </c:pt>
                <c:pt idx="12">
                  <c:v>2</c:v>
                </c:pt>
              </c:numCache>
            </c:numRef>
          </c:val>
          <c:extLst>
            <c:ext xmlns:c16="http://schemas.microsoft.com/office/drawing/2014/chart" uri="{C3380CC4-5D6E-409C-BE32-E72D297353CC}">
              <c16:uniqueId val="{00000007-9643-4152-9344-BC0E7DFD12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1673</c:v>
                </c:pt>
                <c:pt idx="3">
                  <c:v>1523</c:v>
                </c:pt>
                <c:pt idx="6">
                  <c:v>1457</c:v>
                </c:pt>
                <c:pt idx="9">
                  <c:v>1354</c:v>
                </c:pt>
                <c:pt idx="12">
                  <c:v>1283</c:v>
                </c:pt>
              </c:numCache>
            </c:numRef>
          </c:val>
          <c:extLst>
            <c:ext xmlns:c16="http://schemas.microsoft.com/office/drawing/2014/chart" uri="{C3380CC4-5D6E-409C-BE32-E72D297353CC}">
              <c16:uniqueId val="{00000008-9643-4152-9344-BC0E7DFD12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568</c:v>
                </c:pt>
                <c:pt idx="3">
                  <c:v>494</c:v>
                </c:pt>
                <c:pt idx="6">
                  <c:v>472</c:v>
                </c:pt>
                <c:pt idx="9">
                  <c:v>351</c:v>
                </c:pt>
                <c:pt idx="12">
                  <c:v>338</c:v>
                </c:pt>
              </c:numCache>
            </c:numRef>
          </c:val>
          <c:extLst>
            <c:ext xmlns:c16="http://schemas.microsoft.com/office/drawing/2014/chart" uri="{C3380CC4-5D6E-409C-BE32-E72D297353CC}">
              <c16:uniqueId val="{00000009-9643-4152-9344-BC0E7DFD12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7756</c:v>
                </c:pt>
                <c:pt idx="3">
                  <c:v>7539</c:v>
                </c:pt>
                <c:pt idx="6">
                  <c:v>7144</c:v>
                </c:pt>
                <c:pt idx="9">
                  <c:v>6631</c:v>
                </c:pt>
                <c:pt idx="12">
                  <c:v>6436</c:v>
                </c:pt>
              </c:numCache>
            </c:numRef>
          </c:val>
          <c:extLst>
            <c:ext xmlns:c16="http://schemas.microsoft.com/office/drawing/2014/chart" uri="{C3380CC4-5D6E-409C-BE32-E72D297353CC}">
              <c16:uniqueId val="{0000000A-9643-4152-9344-BC0E7DFD12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43-4152-9344-BC0E7DFD12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1787</c:v>
                </c:pt>
                <c:pt idx="1">
                  <c:v>1819</c:v>
                </c:pt>
                <c:pt idx="2">
                  <c:v>1996</c:v>
                </c:pt>
              </c:numCache>
            </c:numRef>
          </c:val>
          <c:extLst>
            <c:ext xmlns:c16="http://schemas.microsoft.com/office/drawing/2014/chart" uri="{C3380CC4-5D6E-409C-BE32-E72D297353CC}">
              <c16:uniqueId val="{00000000-DF9B-40D8-B3BC-0BC7680BFE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246</c:v>
                </c:pt>
                <c:pt idx="1">
                  <c:v>247</c:v>
                </c:pt>
                <c:pt idx="2">
                  <c:v>247</c:v>
                </c:pt>
              </c:numCache>
            </c:numRef>
          </c:val>
          <c:extLst>
            <c:ext xmlns:c16="http://schemas.microsoft.com/office/drawing/2014/chart" uri="{C3380CC4-5D6E-409C-BE32-E72D297353CC}">
              <c16:uniqueId val="{00000001-DF9B-40D8-B3BC-0BC7680BFE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1812</c:v>
                </c:pt>
                <c:pt idx="1">
                  <c:v>2615</c:v>
                </c:pt>
                <c:pt idx="2">
                  <c:v>4203</c:v>
                </c:pt>
              </c:numCache>
            </c:numRef>
          </c:val>
          <c:extLst>
            <c:ext xmlns:c16="http://schemas.microsoft.com/office/drawing/2014/chart" uri="{C3380CC4-5D6E-409C-BE32-E72D297353CC}">
              <c16:uniqueId val="{00000002-DF9B-40D8-B3BC-0BC7680BFE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{51E13F3D-D427-4FEB-B345-BF6C59A59D27}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B79-4881-8757-100691A1FF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{964E68B9-C0C3-4FF2-9524-0AF0D127BE75}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79-4881-8757-100691A1FF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{C1094E09-C86C-4AC2-8F11-F1544D05225D}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79-4881-8757-100691A1FF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{D4F3E2C2-2272-4992-9623-8EC850A9963D}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79-4881-8757-100691A1FF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{BDDB3585-31A2-4643-B39F-66C0FC6462E9}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79-4881-8757-100691A1FF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{FDDE871F-03A6-49C4-8301-D4CF220A1304}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B79-4881-8757-100691A1FF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{E9D9827D-8FE9-447E-8CD6-C35287C1E98C}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B79-4881-8757-100691A1FF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{165D11FE-19F7-46FA-BE3E-D786371FB21B}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B79-4881-8757-100691A1FF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{08E7606C-FD2A-4CFE-B766-939EADCCC07F}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B79-4881-8757-100691A1FF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69.7</c:v>
                </c:pt>
                <c:pt idx="8">
                  <c:v>71.099999999999994</c:v>
                </c:pt>
                <c:pt idx="16">
                  <c:v>72.2</c:v>
                </c:pt>
                <c:pt idx="24">
                  <c:v>73.7</c:v>
                </c:pt>
                <c:pt idx="32">
                  <c:v>75.099999999999994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B79-4881-8757-100691A1FF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{90287382-8207-4674-8342-4472E76A8E8B}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B79-4881-8757-100691A1FF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{2DB1D170-5B33-4A41-98AF-79E4B7624FA9}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79-4881-8757-100691A1FF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{961C29CC-3CFC-44B6-903C-6367150A2383}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79-4881-8757-100691A1FF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{F9FAC509-ADAB-4824-9676-F217C71C0AD9}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79-4881-8757-100691A1FF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{7E0075A9-E75F-413E-906E-E9DE1263AB62}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79-4881-8757-100691A1FF7A}"/>
                </c:ext>
              </c:extLst>
            </c:dLbl>
            <c:dLbl>
              <c:idx val="8"/>
              <c:layout>
                <c:manualLayout>
                  <c:x val="-2.564082028957735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{E34A7C18-5000-43C0-87D3-752E0EA0A0F9}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B79-4881-8757-100691A1FF7A}"/>
                </c:ext>
              </c:extLst>
            </c:dLbl>
            <c:dLbl>
              <c:idx val="16"/>
              <c:layout>
                <c:manualLayout>
                  <c:x val="-3.86495806495672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{F5F03A17-2EE7-4EE2-92D1-A1E5DBC8FFED}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B79-4881-8757-100691A1FF7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{73FFED4A-FACD-4F34-8073-CA003313FA26}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B79-4881-8757-100691A1FF7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{C5665726-BA2E-4D04-9B14-515CBDBC0E37}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B79-4881-8757-100691A1FF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1B79-4881-8757-100691A1FF7A}"/>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{74681DC3-F6FC-477B-886C-0E3DD7F5FBE1}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3BC-40CC-93A9-B2331D0A9F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{0CD72BE6-878D-4275-A27E-1C6F078FFFC4}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BC-40CC-93A9-B2331D0A9F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{64B14749-8E65-47AB-B1C4-FD2955905786}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BC-40CC-93A9-B2331D0A9F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{1B342022-7B66-4A62-94D2-F63BA49B2F6B}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BC-40CC-93A9-B2331D0A9F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{A5373166-B39A-4495-97E1-831AB5FA3F82}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BC-40CC-93A9-B2331D0A9F3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{1A937A7A-80B1-4BA7-A9EE-A92DC746E162}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3BC-40CC-93A9-B2331D0A9F3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{B5F2E5DE-AA2B-44B2-80C7-F85B64A2C0FB}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3BC-40CC-93A9-B2331D0A9F3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{2FD70E03-0F1E-41E0-91CF-342D3B005E6E}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3BC-40CC-93A9-B2331D0A9F3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{557B2BA0-FBBB-462B-914B-F830D1E0C8DE}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3BC-40CC-93A9-B2331D0A9F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11.7</c:v>
                </c:pt>
                <c:pt idx="16">
                  <c:v>11.2</c:v>
                </c:pt>
                <c:pt idx="24">
                  <c:v>10.3</c:v>
                </c:pt>
                <c:pt idx="32">
                  <c:v>8.8000000000000007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3BC-40CC-93A9-B2331D0A9F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{AA3A4177-A9FE-49DF-BC17-38245CA22398}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3BC-40CC-93A9-B2331D0A9F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{C13A0213-7451-4F30-B750-46E4BD0C46D0}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BC-40CC-93A9-B2331D0A9F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{5BCDD9CA-6C8F-414E-9A05-C60198A3BD5B}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BC-40CC-93A9-B2331D0A9F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{FEE86EDC-D6B9-492B-936A-51652AA70E95}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BC-40CC-93A9-B2331D0A9F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{B4A52AC6-A735-458E-8344-FB397E79306B}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BC-40CC-93A9-B2331D0A9F3F}"/>
                </c:ext>
              </c:extLst>
            </c:dLbl>
            <c:dLbl>
              <c:idx val="8"/>
              <c:layout>
                <c:manualLayout>
                  <c:x val="-4.5160355153971272E-2"/>
                  <c:y val="-6.57547021830843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{4F352D51-3BC4-490D-97FD-C7C7DBC37C74}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3BC-40CC-93A9-B2331D0A9F3F}"/>
                </c:ext>
              </c:extLst>
            </c:dLbl>
            <c:dLbl>
              <c:idx val="16"/>
              <c:layout>
                <c:manualLayout>
                  <c:x val="-1.8235628084250059E-2"/>
                  <c:y val="-5.907859199250363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{E50A6A0E-11FD-4270-B1D6-883EB3635D6E}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3BC-40CC-93A9-B2331D0A9F3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{391417E3-02D3-4846-B48D-539B33589BDF}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3BC-40CC-93A9-B2331D0A9F3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{DFEB0DFF-9399-4B8E-AC77-41BB5B3A8E2E}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3BC-40CC-93A9-B2331D0A9F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83BC-40CC-93A9-B2331D0A9F3F}"/>
            </c:ext>
          </c:extLst>
        </c:ser>
        <c:dLbls>
          <c:showLegendKey val="0"/>
          <c:showVal val="1"/>
          <c:showCatName val="0"/>
          <c:showSerName val="0"/>
          <c:showPercent val="0"/>
          <c:showBubbleSize val="0"/>
        </c:dLbls>
        <c:axId val="84219776"/>
        <c:axId val="84234240"/>
      </c:scatterChart>
      <c:valAx>
        <c:axId val="84219776"/>
        <c:scaling>
          <c:orientation val="maxMin"/>
          <c:max val="10.299999999999999"/>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元利償還金等（Ａ）の最大要因である元利償還金が，令和元年度</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937</a:t>
          </a:r>
          <a:r>
            <a:rPr kumimoji="1" lang="ja-JP" altLang="ja-JP" sz="1100">
              <a:solidFill>
                <a:schemeClr val="dk1"/>
              </a:solidFill>
              <a:effectLst/>
              <a:latin typeface="+mn-lt"/>
              <a:ea typeface="+mn-ea"/>
              <a:cs typeface="+mn-cs"/>
            </a:rPr>
            <a:t>百万円から，令和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892</a:t>
          </a:r>
          <a:r>
            <a:rPr kumimoji="1" lang="ja-JP" altLang="ja-JP" sz="1100">
              <a:solidFill>
                <a:schemeClr val="dk1"/>
              </a:solidFill>
              <a:effectLst/>
              <a:latin typeface="+mn-lt"/>
              <a:ea typeface="+mn-ea"/>
              <a:cs typeface="+mn-cs"/>
            </a:rPr>
            <a:t>百万円と</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これはあすぱる大崎建設事業に係る地方債の償還が終了したこと等が要因と考えられる。</a:t>
          </a:r>
          <a:endParaRPr lang="ja-JP" altLang="ja-JP" sz="1400">
            <a:effectLst/>
          </a:endParaRPr>
        </a:p>
        <a:p>
          <a:r>
            <a:rPr kumimoji="1" lang="ja-JP" altLang="ja-JP" sz="1100">
              <a:solidFill>
                <a:schemeClr val="dk1"/>
              </a:solidFill>
              <a:effectLst/>
              <a:latin typeface="+mn-lt"/>
              <a:ea typeface="+mn-ea"/>
              <a:cs typeface="+mn-cs"/>
            </a:rPr>
            <a:t>　債務負担行為に基づく支出が令和元年度まで</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より一層の公債費比率の抑制を図るため，起債対象事業の取捨選択が重要となる。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満期一括地方債の償還の財源として積み立てた額に係るものではないため。</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将来負担比率（分子）は，令和元年度の▲</a:t>
          </a:r>
          <a:r>
            <a:rPr kumimoji="1" lang="en-US" altLang="ja-JP" sz="1100">
              <a:solidFill>
                <a:schemeClr val="dk1"/>
              </a:solidFill>
              <a:effectLst/>
              <a:latin typeface="+mn-lt"/>
              <a:ea typeface="+mn-ea"/>
              <a:cs typeface="+mn-cs"/>
            </a:rPr>
            <a:t>2,913</a:t>
          </a:r>
          <a:r>
            <a:rPr kumimoji="1" lang="ja-JP" altLang="ja-JP" sz="1100">
              <a:solidFill>
                <a:schemeClr val="dk1"/>
              </a:solidFill>
              <a:effectLst/>
              <a:latin typeface="+mn-lt"/>
              <a:ea typeface="+mn-ea"/>
              <a:cs typeface="+mn-cs"/>
            </a:rPr>
            <a:t>百万円から令和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3,980</a:t>
          </a:r>
          <a:r>
            <a:rPr kumimoji="1" lang="ja-JP" altLang="ja-JP" sz="1100">
              <a:solidFill>
                <a:schemeClr val="dk1"/>
              </a:solidFill>
              <a:effectLst/>
              <a:latin typeface="+mn-lt"/>
              <a:ea typeface="+mn-ea"/>
              <a:cs typeface="+mn-cs"/>
            </a:rPr>
            <a:t>百万円に</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1,067</a:t>
          </a:r>
          <a:r>
            <a:rPr kumimoji="1" lang="ja-JP" altLang="ja-JP" sz="1100">
              <a:solidFill>
                <a:schemeClr val="dk1"/>
              </a:solidFill>
              <a:effectLst/>
              <a:latin typeface="+mn-lt"/>
              <a:ea typeface="+mn-ea"/>
              <a:cs typeface="+mn-cs"/>
            </a:rPr>
            <a:t>百万円の改善となった。</a:t>
          </a:r>
          <a:endParaRPr lang="ja-JP" altLang="ja-JP" sz="1400">
            <a:effectLst/>
          </a:endParaRPr>
        </a:p>
        <a:p>
          <a:r>
            <a:rPr kumimoji="1" lang="ja-JP" altLang="ja-JP" sz="1100">
              <a:solidFill>
                <a:schemeClr val="dk1"/>
              </a:solidFill>
              <a:effectLst/>
              <a:latin typeface="+mn-lt"/>
              <a:ea typeface="+mn-ea"/>
              <a:cs typeface="+mn-cs"/>
            </a:rPr>
            <a:t>　内訳としては，将来負担額（Ａ）が前年度比で</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増となったものの</a:t>
          </a:r>
          <a:r>
            <a:rPr kumimoji="1" lang="ja-JP" altLang="ja-JP" sz="1100">
              <a:solidFill>
                <a:schemeClr val="dk1"/>
              </a:solidFill>
              <a:effectLst/>
              <a:latin typeface="+mn-lt"/>
              <a:ea typeface="+mn-ea"/>
              <a:cs typeface="+mn-cs"/>
            </a:rPr>
            <a:t>，充当可能財源等（Ｂ）が対前年比で</a:t>
          </a:r>
          <a:r>
            <a:rPr kumimoji="1" lang="en-US" altLang="ja-JP" sz="1100">
              <a:solidFill>
                <a:schemeClr val="dk1"/>
              </a:solidFill>
              <a:effectLst/>
              <a:latin typeface="+mn-lt"/>
              <a:ea typeface="+mn-ea"/>
              <a:cs typeface="+mn-cs"/>
            </a:rPr>
            <a:t>1,104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と将来負担額以上の</a:t>
          </a:r>
          <a:r>
            <a:rPr kumimoji="1" lang="ja-JP" altLang="ja-JP" sz="1100">
              <a:solidFill>
                <a:schemeClr val="dk1"/>
              </a:solidFill>
              <a:effectLst/>
              <a:latin typeface="+mn-lt"/>
              <a:ea typeface="+mn-ea"/>
              <a:cs typeface="+mn-cs"/>
            </a:rPr>
            <a:t>増である。</a:t>
          </a:r>
          <a:endParaRPr lang="ja-JP" altLang="ja-JP" sz="1400">
            <a:effectLst/>
          </a:endParaRPr>
        </a:p>
        <a:p>
          <a:r>
            <a:rPr kumimoji="1" lang="ja-JP" altLang="ja-JP" sz="1100">
              <a:solidFill>
                <a:schemeClr val="dk1"/>
              </a:solidFill>
              <a:effectLst/>
              <a:latin typeface="+mn-lt"/>
              <a:ea typeface="+mn-ea"/>
              <a:cs typeface="+mn-cs"/>
            </a:rPr>
            <a:t>　改善の要因としては，財政調整積立基金やふるさと応援基金等の充当可能基金の</a:t>
          </a:r>
          <a:r>
            <a:rPr kumimoji="1" lang="en-US" altLang="ja-JP" sz="1100">
              <a:solidFill>
                <a:schemeClr val="dk1"/>
              </a:solidFill>
              <a:effectLst/>
              <a:latin typeface="+mn-lt"/>
              <a:ea typeface="+mn-ea"/>
              <a:cs typeface="+mn-cs"/>
            </a:rPr>
            <a:t>1,724</a:t>
          </a:r>
          <a:r>
            <a:rPr kumimoji="1" lang="ja-JP" altLang="ja-JP" sz="1100">
              <a:solidFill>
                <a:schemeClr val="dk1"/>
              </a:solidFill>
              <a:effectLst/>
              <a:latin typeface="+mn-lt"/>
              <a:ea typeface="+mn-ea"/>
              <a:cs typeface="+mn-cs"/>
            </a:rPr>
            <a:t>百万円の増や地方債の現在高の</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百万の減等である。</a:t>
          </a:r>
          <a:endParaRPr lang="ja-JP" altLang="ja-JP" sz="1400">
            <a:effectLst/>
          </a:endParaRPr>
        </a:p>
        <a:p>
          <a:r>
            <a:rPr kumimoji="1" lang="ja-JP" altLang="ja-JP" sz="1100">
              <a:solidFill>
                <a:schemeClr val="dk1"/>
              </a:solidFill>
              <a:effectLst/>
              <a:latin typeface="+mn-lt"/>
              <a:ea typeface="+mn-ea"/>
              <a:cs typeface="+mn-cs"/>
            </a:rPr>
            <a:t>　今後も，公共施設の老朽化等による投資的経費が見込まれるため，地方債残高の推移に留意し，充当可能基金の適切な運用や，交付税措置を考慮した起債事務に努め，将来負担比率の抑制を図る。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鹿児島県大崎町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1,765,294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千円の増となった。主な要因は，ふるさと納税寄附金が増え，ふるさと応援基金への積み立てが増額したことにより，その他特定目的基金が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1,588,038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千円の増になったことである。その他，財政調整期金は剰余金処分による積立の増により，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177,057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公共施設の老朽化や扶助費等の増による歳出の増加，人口減少等による税収の減に備え，引き続き，各基金への適切な積み立てを行いつつ，国債等の債券運用等にも取り組みたい。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・大崎町ふるさと応援基金：大崎町のまちづくりに賛同する人々からの寄附金を財源として，魅力あるふるさとづくりを進めていく。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・大崎町施設整備事業基金：町有施設の整備事業の財源とする。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・大崎町ふるさと応援基金：寄附金及び定額預金運用益の増により，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1,882,265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千円の積立を行い，学校給食補助金事業や子ども医療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費助成事業の財源として，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千円を取り崩したが，ふるさと納税寄附金が好調だったことから最終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1,533,265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・大崎町施設整備事業基金：本庁舎等の公共施設更新に備えるため，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千円の予算積立を行った。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・大崎町ふるさと応援基金：制度の継続性が見通せないため，基金充当事業の見極めを慎重に行い，住民福祉に効果的に反映させたい。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今後，公共施設の老朽化等により普通建設事業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費の増加が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想定されることから，適切な予算積立を行い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千円，令和元年度が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千円，令和２年度が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千円となっている。しかしながら，ふるさと応援基金繰入金などの自主財源確保により，決算剰余金で平成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千円，令和元年度が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千円，令和２年度が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千円と積み立てることができたため，相対として基金の増となった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見直し等による一般財源ベースの圧縮を行い，財政調整基金の取り崩しを抑制できるよう努め，さらに，今後，公共施設の老朽化等により大規模な普通建設事業も想定されることから，施設整備事業基金の適切な予算積立を行い，財政調整基金への影響が少なくなるよう，引き続き留意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千円の予算積立を行った以降は，定期預金運用益金を基金に積み立てており，令和２年度は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地方債の償還及びその信用の維持のために地方自治法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いて設けられている基金につき，地方債の償還計画を踏まえ大規模な事業に係る起債を行う場合は，その後の公債費の増高により住民福祉のための諸事業の実施に影響がないように，適切に減債基金の予算積立等を行い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830BE0C-6606-4498-9D86-D930D3F964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EA9BA4B-0467-46F0-A6A9-C9670EB2F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1A28468-A825-47A1-A6DF-9045510BA8D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30E5083-B474-46EE-876B-B44E76BFC73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351B654-6625-4E69-81AB-64478B61D9D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7FC0A0A-0B74-456F-8210-7843468F720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6DE8B30-2AF9-409F-B2D7-D043ADD632D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1D4B4E1-1948-4DCC-AAA4-78367EF4485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B15B707-C1F2-4056-B6B5-C69D2041CE2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1619313-BE1A-4D83-8086-89D2A8412D5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5D35DE2-6DDF-4A16-9635-2CD9EA4AA64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B849C75-28F0-4A21-97A7-D5C2017DBC8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E72427F-3924-4971-AF9D-D869DA8BC98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68F6E4B-30AA-46B8-A630-CBA138EEA22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9250C83-8273-477C-B53E-303205C53AA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EC24B16-CCDF-43CC-AD1D-12225C0F6A8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8D0F47E-5D17-4C98-B8B5-021858ADB30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D4A0D5D-4E78-480F-BF9D-3549FAE5D8B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6EED563-34EC-4BC7-8D9F-C3279E3BCB4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AA21B82-3A4B-44B2-B2AE-8538815A0F2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645A844-8B3D-4738-AADB-34EF905E621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0199E9A-5344-4AC9-AF96-6D98F0785C2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12,437
100.67
15,208,897
14,645,431
482,681
4,566,007
6,436,178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284F54D-5206-4A84-914A-4865B4C07D2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8401D5E-3A74-43BC-9467-EFE7F58A53F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A7A5555-371B-49F9-9504-3609C4FA662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8A99411-0BB7-498C-99D9-10C3B3CD265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3DA4C99-ECA6-436C-804D-EAD95FD71FA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1884F11-0D3C-4D4F-93F0-30430B8F4AB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3C84F6B-32BF-4763-8CA9-99411DB053B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D067443-22AD-4C44-9FA0-F173BD4386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D0F1575-6DB3-4474-B851-F3985507D6B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2F11432-1B7F-4CB4-A9E3-A1FB14C1A50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EFCD124F-99E6-4EEB-8EE1-F6C131843A5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1618292-8D02-4E45-B49E-81B0031ECEB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C3E94F1-4BC3-4736-B2E1-49D6201F42F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DB334BE-6327-4625-A8A0-41D86AA3B9E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91DD0AF-3989-4910-B886-8E67B524244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719D3FA-78FE-4D11-AB20-B6918DA3FA2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5CA7E58-01B5-4C1D-9460-CBB023CE55B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8CF3EBA-B9E8-4D29-ABEA-7CECCBC06D9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EF0C5D9-641A-4E5C-A9BF-3D0F0FBE016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C3E8AD7-0974-4C83-A21D-3827BFDE8B8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3C85BAA-5B3D-47B6-B581-161738E46ED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FEFAEAE-E3FE-40B2-A607-9A5764F94A4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E0F0978-D86C-457A-963F-9542D8637E5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9405601-DE67-413B-813D-877AE1F5BDC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FE2E223-8DC1-4F33-85F4-A43EDA3B6B8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66FD2CF-57C8-4141-9D0C-F4592FA99DE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2A9BA0B-D8D1-41CA-80E6-6BD7DBF5C58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2809404-D61A-495F-86F7-4EC73F158B5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C1C1DE3-F928-401B-9863-1D74D6461FF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FB3F6FC-3F17-4B3D-B99F-52BC81FB278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27B094C-A34D-48E7-B58D-4FB2B311369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CB6D872-4627-47E0-AD38-27B20FDFB4C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4976CC5-A8E4-4845-9398-8A4364F6BCC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7D70094-257B-4AA2-93E3-204FFE7DF29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7B33311-8B70-4F66-84A5-5C3EBAE07EA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年々上昇している。また，類似団体・全国・県内平均も上回っている。本町では，維持補修等で公共施設等の更新を極力抑える基本方針をとっているが，一方で個別の公共施設では老朽化が著しくなっているため，更新に向けた検討を進めるとともに，公共施設等総合管理計画や個別計画に基づき更新等を実行す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3773B1F-81F2-422B-91CD-D7E8E61ED47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879A8DC-C4DF-4A9F-B27C-694C1EAC28D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53F4441D-516D-4658-B41A-54CA9007E87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66AF18BD-1E39-4365-81A9-BF6B7028CB5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D5A2BEF9-0CD0-4F8E-8E71-621E1BAB90D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D2310DCC-7E9A-4DC4-8D27-B94CF678F68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54DE369D-6B3C-4918-A078-091E4ED92C8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324B4742-563E-4598-9199-23CC2284CD6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6949817E-9533-46C1-AE40-2A51AF0B023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13AE902F-8CCF-475D-A17B-93D3E749841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6314353F-FC32-465C-A2B8-EF0D587B95C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FDB1424B-986B-444C-A5A9-5AB3E47CED0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510441B6-B569-422D-9890-B2C7263111C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5E734503-D17B-416A-979D-5359EF57FD6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62008796-C9F5-4F68-B8E4-4F44CB55DAF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ED7A5DE4-DC4B-48BD-85D6-63651B06596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75" name="直線コネクタ 74">
          <a:extLst>
            <a:ext uri="{FF2B5EF4-FFF2-40B4-BE49-F238E27FC236}">
              <a16:creationId xmlns:a16="http://schemas.microsoft.com/office/drawing/2014/main" id="{C0604643-F3BC-4080-85D5-628FCB5549C4}"/>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76" name="有形固定資産減価償却率最小値テキスト">
          <a:extLst>
            <a:ext uri="{FF2B5EF4-FFF2-40B4-BE49-F238E27FC236}">
              <a16:creationId xmlns:a16="http://schemas.microsoft.com/office/drawing/2014/main" id="{F081986C-4FB4-4D5D-8164-9D1C59926A8D}"/>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77" name="直線コネクタ 76">
          <a:extLst>
            <a:ext uri="{FF2B5EF4-FFF2-40B4-BE49-F238E27FC236}">
              <a16:creationId xmlns:a16="http://schemas.microsoft.com/office/drawing/2014/main" id="{D446854B-3B58-4902-9062-3E5FAD57E18A}"/>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8" name="有形固定資産減価償却率最大値テキスト">
          <a:extLst>
            <a:ext uri="{FF2B5EF4-FFF2-40B4-BE49-F238E27FC236}">
              <a16:creationId xmlns:a16="http://schemas.microsoft.com/office/drawing/2014/main" id="{84783F32-7CB5-4CCB-9ADB-35F02956DF20}"/>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9" name="直線コネクタ 78">
          <a:extLst>
            <a:ext uri="{FF2B5EF4-FFF2-40B4-BE49-F238E27FC236}">
              <a16:creationId xmlns:a16="http://schemas.microsoft.com/office/drawing/2014/main" id="{7E5FFD5F-4538-456E-A239-0E945C06ADCA}"/>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69232</xdr:rowOff>
    </xdr:from>
    <xdr:ext cx="405111" cy="259045"/>
    <xdr:sp macro="" textlink="">
      <xdr:nvSpPr>
        <xdr:cNvPr id="80" name="有形固定資産減価償却率平均値テキスト">
          <a:extLst>
            <a:ext uri="{FF2B5EF4-FFF2-40B4-BE49-F238E27FC236}">
              <a16:creationId xmlns:a16="http://schemas.microsoft.com/office/drawing/2014/main" id="{919D1303-46DD-43C0-8887-F71DB8A22428}"/>
            </a:ext>
          </a:extLst>
        </xdr:cNvPr>
        <xdr:cNvSpPr txBox="1"/>
      </xdr:nvSpPr>
      <xdr:spPr>
        <a:xfrm>
          <a:off x="4813300" y="5984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1" name="フローチャート: 判断 80">
          <a:extLst>
            <a:ext uri="{FF2B5EF4-FFF2-40B4-BE49-F238E27FC236}">
              <a16:creationId xmlns:a16="http://schemas.microsoft.com/office/drawing/2014/main" id="{47A14520-79BE-431B-86D2-9B37A8BC9526}"/>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82" name="フローチャート: 判断 81">
          <a:extLst>
            <a:ext uri="{FF2B5EF4-FFF2-40B4-BE49-F238E27FC236}">
              <a16:creationId xmlns:a16="http://schemas.microsoft.com/office/drawing/2014/main" id="{1CFDC35B-024E-49E5-ADBE-48FF19C2D6A1}"/>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3" name="フローチャート: 判断 82">
          <a:extLst>
            <a:ext uri="{FF2B5EF4-FFF2-40B4-BE49-F238E27FC236}">
              <a16:creationId xmlns:a16="http://schemas.microsoft.com/office/drawing/2014/main" id="{8FBA44AB-8BC6-4C96-AABD-57EFDEC8D67A}"/>
            </a:ext>
          </a:extLst>
        </xdr:cNvPr>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84" name="フローチャート: 判断 83">
          <a:extLst>
            <a:ext uri="{FF2B5EF4-FFF2-40B4-BE49-F238E27FC236}">
              <a16:creationId xmlns:a16="http://schemas.microsoft.com/office/drawing/2014/main" id="{24A7AC16-E99B-4DB9-8529-EF8FBBA52034}"/>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a:extLst>
            <a:ext uri="{FF2B5EF4-FFF2-40B4-BE49-F238E27FC236}">
              <a16:creationId xmlns:a16="http://schemas.microsoft.com/office/drawing/2014/main" id="{219A4268-EE90-47D0-868D-B90E4275538B}"/>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386B210-4122-4697-8AE8-7E26B72EB68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64E477A-5EDE-4491-8288-4C3C6E06916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2509CE2-3F10-46D8-975E-2EA86BEE2EF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9783017-6694-456A-9851-11AC2B7D2BE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C489C57-8A93-4046-8932-1A1573E7E16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95673</xdr:rowOff>
    </xdr:from>
    <xdr:to>
      <xdr:col>23</xdr:col>
      <xdr:colOff>136525</xdr:colOff>
      <xdr:row>34</xdr:row>
      <xdr:rowOff>25823</xdr:rowOff>
    </xdr:to>
    <xdr:sp macro="" textlink="">
      <xdr:nvSpPr>
        <xdr:cNvPr id="91" name="楕円 90">
          <a:extLst>
            <a:ext uri="{FF2B5EF4-FFF2-40B4-BE49-F238E27FC236}">
              <a16:creationId xmlns:a16="http://schemas.microsoft.com/office/drawing/2014/main" id="{E69B0090-AF35-447C-8DD0-75E79F257FA4}"/>
            </a:ext>
          </a:extLst>
        </xdr:cNvPr>
        <xdr:cNvSpPr/>
      </xdr:nvSpPr>
      <xdr:spPr>
        <a:xfrm>
          <a:off x="4711700" y="65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74100</xdr:rowOff>
    </xdr:from>
    <xdr:ext cx="405111" cy="259045"/>
    <xdr:sp macro="" textlink="">
      <xdr:nvSpPr>
        <xdr:cNvPr id="92" name="有形固定資産減価償却率該当値テキスト">
          <a:extLst>
            <a:ext uri="{FF2B5EF4-FFF2-40B4-BE49-F238E27FC236}">
              <a16:creationId xmlns:a16="http://schemas.microsoft.com/office/drawing/2014/main" id="{05DA8786-8379-45F4-8770-64B24F976583}"/>
            </a:ext>
          </a:extLst>
        </xdr:cNvPr>
        <xdr:cNvSpPr txBox="1"/>
      </xdr:nvSpPr>
      <xdr:spPr>
        <a:xfrm>
          <a:off x="4813300" y="65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45297</xdr:rowOff>
    </xdr:from>
    <xdr:to>
      <xdr:col>19</xdr:col>
      <xdr:colOff>187325</xdr:colOff>
      <xdr:row>33</xdr:row>
      <xdr:rowOff>146896</xdr:rowOff>
    </xdr:to>
    <xdr:sp macro="" textlink="">
      <xdr:nvSpPr>
        <xdr:cNvPr id="93" name="楕円 92">
          <a:extLst>
            <a:ext uri="{FF2B5EF4-FFF2-40B4-BE49-F238E27FC236}">
              <a16:creationId xmlns:a16="http://schemas.microsoft.com/office/drawing/2014/main" id="{832EC49C-8B30-4FCC-BC3A-5F61AF503FCD}"/>
            </a:ext>
          </a:extLst>
        </xdr:cNvPr>
        <xdr:cNvSpPr/>
      </xdr:nvSpPr>
      <xdr:spPr>
        <a:xfrm>
          <a:off x="4000500" y="6474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96096</xdr:rowOff>
    </xdr:from>
    <xdr:to>
      <xdr:col>23</xdr:col>
      <xdr:colOff>85725</xdr:colOff>
      <xdr:row>33</xdr:row>
      <xdr:rowOff>146473</xdr:rowOff>
    </xdr:to>
    <xdr:cxnSp macro="">
      <xdr:nvCxnSpPr>
        <xdr:cNvPr id="94" name="直線コネクタ 93">
          <a:extLst>
            <a:ext uri="{FF2B5EF4-FFF2-40B4-BE49-F238E27FC236}">
              <a16:creationId xmlns:a16="http://schemas.microsoft.com/office/drawing/2014/main" id="{0C1B5A71-E10B-4D06-BF3A-1BADCE09CB27}"/>
            </a:ext>
          </a:extLst>
        </xdr:cNvPr>
        <xdr:cNvCxnSpPr/>
      </xdr:nvCxnSpPr>
      <xdr:spPr>
        <a:xfrm>
          <a:off x="4051300" y="6525471"/>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162772</xdr:rowOff>
    </xdr:from>
    <xdr:to>
      <xdr:col>15</xdr:col>
      <xdr:colOff>187325</xdr:colOff>
      <xdr:row>33</xdr:row>
      <xdr:rowOff>92921</xdr:rowOff>
    </xdr:to>
    <xdr:sp macro="" textlink="">
      <xdr:nvSpPr>
        <xdr:cNvPr id="95" name="楕円 94">
          <a:extLst>
            <a:ext uri="{FF2B5EF4-FFF2-40B4-BE49-F238E27FC236}">
              <a16:creationId xmlns:a16="http://schemas.microsoft.com/office/drawing/2014/main" id="{38AC6960-2663-4483-82E5-3C1A91785F11}"/>
            </a:ext>
          </a:extLst>
        </xdr:cNvPr>
        <xdr:cNvSpPr/>
      </xdr:nvSpPr>
      <xdr:spPr>
        <a:xfrm>
          <a:off x="3238500" y="642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42122</xdr:rowOff>
    </xdr:from>
    <xdr:to>
      <xdr:col>19</xdr:col>
      <xdr:colOff>136525</xdr:colOff>
      <xdr:row>33</xdr:row>
      <xdr:rowOff>96096</xdr:rowOff>
    </xdr:to>
    <xdr:cxnSp macro="">
      <xdr:nvCxnSpPr>
        <xdr:cNvPr id="96" name="直線コネクタ 95">
          <a:extLst>
            <a:ext uri="{FF2B5EF4-FFF2-40B4-BE49-F238E27FC236}">
              <a16:creationId xmlns:a16="http://schemas.microsoft.com/office/drawing/2014/main" id="{A8CA911E-DCBA-46DD-8921-B4AC5686612E}"/>
            </a:ext>
          </a:extLst>
        </xdr:cNvPr>
        <xdr:cNvCxnSpPr/>
      </xdr:nvCxnSpPr>
      <xdr:spPr>
        <a:xfrm>
          <a:off x="3289300" y="6471497"/>
          <a:ext cx="762000" cy="5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123190</xdr:rowOff>
    </xdr:from>
    <xdr:to>
      <xdr:col>11</xdr:col>
      <xdr:colOff>187325</xdr:colOff>
      <xdr:row>33</xdr:row>
      <xdr:rowOff>53340</xdr:rowOff>
    </xdr:to>
    <xdr:sp macro="" textlink="">
      <xdr:nvSpPr>
        <xdr:cNvPr id="97" name="楕円 96">
          <a:extLst>
            <a:ext uri="{FF2B5EF4-FFF2-40B4-BE49-F238E27FC236}">
              <a16:creationId xmlns:a16="http://schemas.microsoft.com/office/drawing/2014/main" id="{023F4451-44DF-433C-9316-A27F4B930941}"/>
            </a:ext>
          </a:extLst>
        </xdr:cNvPr>
        <xdr:cNvSpPr/>
      </xdr:nvSpPr>
      <xdr:spPr>
        <a:xfrm>
          <a:off x="2476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2540</xdr:rowOff>
    </xdr:from>
    <xdr:to>
      <xdr:col>15</xdr:col>
      <xdr:colOff>136525</xdr:colOff>
      <xdr:row>33</xdr:row>
      <xdr:rowOff>42122</xdr:rowOff>
    </xdr:to>
    <xdr:cxnSp macro="">
      <xdr:nvCxnSpPr>
        <xdr:cNvPr id="98" name="直線コネクタ 97">
          <a:extLst>
            <a:ext uri="{FF2B5EF4-FFF2-40B4-BE49-F238E27FC236}">
              <a16:creationId xmlns:a16="http://schemas.microsoft.com/office/drawing/2014/main" id="{F5F8D275-5ACD-462F-A04F-C35CFB65C6B8}"/>
            </a:ext>
          </a:extLst>
        </xdr:cNvPr>
        <xdr:cNvCxnSpPr/>
      </xdr:nvCxnSpPr>
      <xdr:spPr>
        <a:xfrm>
          <a:off x="2527300" y="643191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72813</xdr:rowOff>
    </xdr:from>
    <xdr:to>
      <xdr:col>7</xdr:col>
      <xdr:colOff>187325</xdr:colOff>
      <xdr:row>33</xdr:row>
      <xdr:rowOff>2963</xdr:rowOff>
    </xdr:to>
    <xdr:sp macro="" textlink="">
      <xdr:nvSpPr>
        <xdr:cNvPr id="99" name="楕円 98">
          <a:extLst>
            <a:ext uri="{FF2B5EF4-FFF2-40B4-BE49-F238E27FC236}">
              <a16:creationId xmlns:a16="http://schemas.microsoft.com/office/drawing/2014/main" id="{C1F30C25-8EC7-4DF9-9E06-B6FC597A4608}"/>
            </a:ext>
          </a:extLst>
        </xdr:cNvPr>
        <xdr:cNvSpPr/>
      </xdr:nvSpPr>
      <xdr:spPr>
        <a:xfrm>
          <a:off x="1714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123613</xdr:rowOff>
    </xdr:from>
    <xdr:to>
      <xdr:col>11</xdr:col>
      <xdr:colOff>136525</xdr:colOff>
      <xdr:row>33</xdr:row>
      <xdr:rowOff>2540</xdr:rowOff>
    </xdr:to>
    <xdr:cxnSp macro="">
      <xdr:nvCxnSpPr>
        <xdr:cNvPr id="100" name="直線コネクタ 99">
          <a:extLst>
            <a:ext uri="{FF2B5EF4-FFF2-40B4-BE49-F238E27FC236}">
              <a16:creationId xmlns:a16="http://schemas.microsoft.com/office/drawing/2014/main" id="{5450B473-B73E-452E-AF4B-8110B62AB78F}"/>
            </a:ext>
          </a:extLst>
        </xdr:cNvPr>
        <xdr:cNvCxnSpPr/>
      </xdr:nvCxnSpPr>
      <xdr:spPr>
        <a:xfrm>
          <a:off x="1765300" y="638153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101" name="n_1aveValue有形固定資産減価償却率">
          <a:extLst>
            <a:ext uri="{FF2B5EF4-FFF2-40B4-BE49-F238E27FC236}">
              <a16:creationId xmlns:a16="http://schemas.microsoft.com/office/drawing/2014/main" id="{744FB8CC-E5CA-4E7C-9799-EF0F41493BAC}"/>
            </a:ext>
          </a:extLst>
        </xdr:cNvPr>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102" name="n_2aveValue有形固定資産減価償却率">
          <a:extLst>
            <a:ext uri="{FF2B5EF4-FFF2-40B4-BE49-F238E27FC236}">
              <a16:creationId xmlns:a16="http://schemas.microsoft.com/office/drawing/2014/main" id="{5FB96711-0D7D-4091-8EE6-237AD5C02B1D}"/>
            </a:ext>
          </a:extLst>
        </xdr:cNvPr>
        <xdr:cNvSpPr txBox="1"/>
      </xdr:nvSpPr>
      <xdr:spPr>
        <a:xfrm>
          <a:off x="308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103" name="n_3aveValue有形固定資産減価償却率">
          <a:extLst>
            <a:ext uri="{FF2B5EF4-FFF2-40B4-BE49-F238E27FC236}">
              <a16:creationId xmlns:a16="http://schemas.microsoft.com/office/drawing/2014/main" id="{857EB979-9961-410B-B0A5-EBEBD3459C0F}"/>
            </a:ext>
          </a:extLst>
        </xdr:cNvPr>
        <xdr:cNvSpPr txBox="1"/>
      </xdr:nvSpPr>
      <xdr:spPr>
        <a:xfrm>
          <a:off x="2324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4" name="n_4aveValue有形固定資産減価償却率">
          <a:extLst>
            <a:ext uri="{FF2B5EF4-FFF2-40B4-BE49-F238E27FC236}">
              <a16:creationId xmlns:a16="http://schemas.microsoft.com/office/drawing/2014/main" id="{C4CAA327-1D16-40F4-9E15-5CC4BDFAF974}"/>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138023</xdr:rowOff>
    </xdr:from>
    <xdr:ext cx="405111" cy="259045"/>
    <xdr:sp macro="" textlink="">
      <xdr:nvSpPr>
        <xdr:cNvPr id="105" name="n_1mainValue有形固定資産減価償却率">
          <a:extLst>
            <a:ext uri="{FF2B5EF4-FFF2-40B4-BE49-F238E27FC236}">
              <a16:creationId xmlns:a16="http://schemas.microsoft.com/office/drawing/2014/main" id="{5944C8BA-6AC3-4A60-B3FF-30CCFF517D51}"/>
            </a:ext>
          </a:extLst>
        </xdr:cNvPr>
        <xdr:cNvSpPr txBox="1"/>
      </xdr:nvSpPr>
      <xdr:spPr>
        <a:xfrm>
          <a:off x="3836044" y="656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84048</xdr:rowOff>
    </xdr:from>
    <xdr:ext cx="405111" cy="259045"/>
    <xdr:sp macro="" textlink="">
      <xdr:nvSpPr>
        <xdr:cNvPr id="106" name="n_2mainValue有形固定資産減価償却率">
          <a:extLst>
            <a:ext uri="{FF2B5EF4-FFF2-40B4-BE49-F238E27FC236}">
              <a16:creationId xmlns:a16="http://schemas.microsoft.com/office/drawing/2014/main" id="{6960BA12-5D19-4335-B5E4-3C37A13E91B7}"/>
            </a:ext>
          </a:extLst>
        </xdr:cNvPr>
        <xdr:cNvSpPr txBox="1"/>
      </xdr:nvSpPr>
      <xdr:spPr>
        <a:xfrm>
          <a:off x="3086744" y="651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44467</xdr:rowOff>
    </xdr:from>
    <xdr:ext cx="405111" cy="259045"/>
    <xdr:sp macro="" textlink="">
      <xdr:nvSpPr>
        <xdr:cNvPr id="107" name="n_3mainValue有形固定資産減価償却率">
          <a:extLst>
            <a:ext uri="{FF2B5EF4-FFF2-40B4-BE49-F238E27FC236}">
              <a16:creationId xmlns:a16="http://schemas.microsoft.com/office/drawing/2014/main" id="{CD212859-3B4F-46E3-A8E6-C2F03A41CFA7}"/>
            </a:ext>
          </a:extLst>
        </xdr:cNvPr>
        <xdr:cNvSpPr txBox="1"/>
      </xdr:nvSpPr>
      <xdr:spPr>
        <a:xfrm>
          <a:off x="23247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165540</xdr:rowOff>
    </xdr:from>
    <xdr:ext cx="405111" cy="259045"/>
    <xdr:sp macro="" textlink="">
      <xdr:nvSpPr>
        <xdr:cNvPr id="108" name="n_4mainValue有形固定資産減価償却率">
          <a:extLst>
            <a:ext uri="{FF2B5EF4-FFF2-40B4-BE49-F238E27FC236}">
              <a16:creationId xmlns:a16="http://schemas.microsoft.com/office/drawing/2014/main" id="{CC080005-1F8E-4AA1-880F-8888127090BA}"/>
            </a:ext>
          </a:extLst>
        </xdr:cNvPr>
        <xdr:cNvSpPr txBox="1"/>
      </xdr:nvSpPr>
      <xdr:spPr>
        <a:xfrm>
          <a:off x="15627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A19DE255-5199-412D-A577-8BE2AB8BEC7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FBB0FBA2-C4FF-4622-B07D-26F6D29AE49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a:extLst>
            <a:ext uri="{FF2B5EF4-FFF2-40B4-BE49-F238E27FC236}">
              <a16:creationId xmlns:a16="http://schemas.microsoft.com/office/drawing/2014/main" id="{1E635F84-1011-4E5F-AB11-6883B5204673}"/>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D8650482-0B66-49EB-A45A-F6B2B762D2B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1753571C-7F8B-4752-85F5-3303C1D7ABB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7F3047A-1868-43E6-A1A4-E8B7A680B82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246C1EEC-FB8D-4E98-84AB-DF58C573EF9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8B13BC8A-126A-43C1-8C0B-43FBFE10A0E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AB7517E8-245C-4DE4-8580-E0568F5128D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342B4613-D761-4162-B937-39797B14781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73153943-61E6-4C08-B067-067021C6CA3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A1C3C47D-2045-4ABC-AFA8-00AC5F5CCBD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7EC04C6B-3C7D-4E72-871B-96429774A06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減少傾向にあり，また，類似団体・全国・県内平均も下回っている。本町では行政運営で極力起債を行わないよう，地方債残高の圧縮に留意した行財政運営を行っている。特に公共施設等の更新を抑えることで，これまでは地方債残高の圧縮に努めてきた。しかしながら，今後は公共施設の更新期限を迎える公共施設等が増えることから，地方債残高とともに債務償還比率も増加すると考えられ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86270512-FA05-45DE-9238-FF363791DE5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7F40DE8B-01A4-454E-B98D-1AA993A001D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7AF3C7BF-CB5C-4872-BD76-D7E73FC1C16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3CBFB152-9BA0-46A5-9C78-7E17EFCB853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D2628F9-7D5D-469B-B292-83C3F8F9B48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79B404E4-FAF5-4B01-8828-9CF61F60F05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D771C60B-F871-4A4C-A9E7-F1302FB3F5E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56850918-5C7D-4037-9608-B09EC4B13A6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CC31CB3D-9A20-46D7-B971-B80FE5D9B0E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EE6352DB-C04F-40A7-A4FD-C1B1A00084C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A1147F1C-077A-4E3B-AFB3-5C464593B2A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A0D0F65A-F143-40C4-A15B-22EF3D348D2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DCFD95CC-BC29-4258-AB81-0A8E6AAE1BD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6EDC487-5B5A-42BB-B153-7EC6F11687A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C5C67695-5BE5-4328-8821-A5D96D35233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2CA1B38-8FB1-458D-8206-9A61947D02F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ED6A8837-8C21-470E-8237-70BE72B2912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39" name="直線コネクタ 138">
          <a:extLst>
            <a:ext uri="{FF2B5EF4-FFF2-40B4-BE49-F238E27FC236}">
              <a16:creationId xmlns:a16="http://schemas.microsoft.com/office/drawing/2014/main" id="{49355906-2DF7-42AC-A0E9-25B9DFE1B6BE}"/>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40" name="債務償還比率最小値テキスト">
          <a:extLst>
            <a:ext uri="{FF2B5EF4-FFF2-40B4-BE49-F238E27FC236}">
              <a16:creationId xmlns:a16="http://schemas.microsoft.com/office/drawing/2014/main" id="{99A1BBF1-FC11-4325-B1C5-F419E37C446A}"/>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41" name="直線コネクタ 140">
          <a:extLst>
            <a:ext uri="{FF2B5EF4-FFF2-40B4-BE49-F238E27FC236}">
              <a16:creationId xmlns:a16="http://schemas.microsoft.com/office/drawing/2014/main" id="{7EA80B62-9A0F-4300-9B37-AC9691992858}"/>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42" name="債務償還比率最大値テキスト">
          <a:extLst>
            <a:ext uri="{FF2B5EF4-FFF2-40B4-BE49-F238E27FC236}">
              <a16:creationId xmlns:a16="http://schemas.microsoft.com/office/drawing/2014/main" id="{8B6DB68D-53CD-457A-98D2-16268270E2E0}"/>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43" name="直線コネクタ 142">
          <a:extLst>
            <a:ext uri="{FF2B5EF4-FFF2-40B4-BE49-F238E27FC236}">
              <a16:creationId xmlns:a16="http://schemas.microsoft.com/office/drawing/2014/main" id="{CBF5C368-E8C2-413D-B610-E6E6E5323340}"/>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104937</xdr:rowOff>
    </xdr:from>
    <xdr:ext cx="469744" cy="259045"/>
    <xdr:sp macro="" textlink="">
      <xdr:nvSpPr>
        <xdr:cNvPr id="144" name="債務償還比率平均値テキスト">
          <a:extLst>
            <a:ext uri="{FF2B5EF4-FFF2-40B4-BE49-F238E27FC236}">
              <a16:creationId xmlns:a16="http://schemas.microsoft.com/office/drawing/2014/main" id="{ECC49113-2FFA-4482-B0C0-AE20808B50EA}"/>
            </a:ext>
          </a:extLst>
        </xdr:cNvPr>
        <xdr:cNvSpPr txBox="1"/>
      </xdr:nvSpPr>
      <xdr:spPr>
        <a:xfrm>
          <a:off x="14846300" y="6019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45" name="フローチャート: 判断 144">
          <a:extLst>
            <a:ext uri="{FF2B5EF4-FFF2-40B4-BE49-F238E27FC236}">
              <a16:creationId xmlns:a16="http://schemas.microsoft.com/office/drawing/2014/main" id="{4F87E226-E71B-4F43-8054-05021F25A5EE}"/>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46" name="フローチャート: 判断 145">
          <a:extLst>
            <a:ext uri="{FF2B5EF4-FFF2-40B4-BE49-F238E27FC236}">
              <a16:creationId xmlns:a16="http://schemas.microsoft.com/office/drawing/2014/main" id="{33515A3E-54C5-43EB-B547-8CC784E20186}"/>
            </a:ext>
          </a:extLst>
        </xdr:cNvPr>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47" name="フローチャート: 判断 146">
          <a:extLst>
            <a:ext uri="{FF2B5EF4-FFF2-40B4-BE49-F238E27FC236}">
              <a16:creationId xmlns:a16="http://schemas.microsoft.com/office/drawing/2014/main" id="{94B204FC-5D5A-420A-867B-F6A4FBC3F4E5}"/>
            </a:ext>
          </a:extLst>
        </xdr:cNvPr>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48" name="フローチャート: 判断 147">
          <a:extLst>
            <a:ext uri="{FF2B5EF4-FFF2-40B4-BE49-F238E27FC236}">
              <a16:creationId xmlns:a16="http://schemas.microsoft.com/office/drawing/2014/main" id="{E98BD0F0-D1D4-450A-A031-400411D171C9}"/>
            </a:ext>
          </a:extLst>
        </xdr:cNvPr>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49" name="フローチャート: 判断 148">
          <a:extLst>
            <a:ext uri="{FF2B5EF4-FFF2-40B4-BE49-F238E27FC236}">
              <a16:creationId xmlns:a16="http://schemas.microsoft.com/office/drawing/2014/main" id="{237DE1CD-74C3-405D-94B4-A66EE9EAB25B}"/>
            </a:ext>
          </a:extLst>
        </xdr:cNvPr>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78DF218-6064-42F9-AEA1-3E1554F9174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F47838A-6EF9-444B-AD69-1CA99179F1B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445EEF99-8379-4CB4-9005-0303951C139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579A81D-93F3-4304-A473-1189F211B3A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68D3814F-9812-4D23-BE01-ECB0C938918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132380</xdr:rowOff>
    </xdr:from>
    <xdr:to>
      <xdr:col>76</xdr:col>
      <xdr:colOff>73025</xdr:colOff>
      <xdr:row>27</xdr:row>
      <xdr:rowOff>62530</xdr:rowOff>
    </xdr:to>
    <xdr:sp macro="" textlink="">
      <xdr:nvSpPr>
        <xdr:cNvPr id="155" name="楕円 154">
          <a:extLst>
            <a:ext uri="{FF2B5EF4-FFF2-40B4-BE49-F238E27FC236}">
              <a16:creationId xmlns:a16="http://schemas.microsoft.com/office/drawing/2014/main" id="{83BD9B6F-E122-46D5-8EE6-2310A4A80C07}"/>
            </a:ext>
          </a:extLst>
        </xdr:cNvPr>
        <xdr:cNvSpPr/>
      </xdr:nvSpPr>
      <xdr:spPr>
        <a:xfrm>
          <a:off x="14744700" y="53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85407</xdr:rowOff>
    </xdr:from>
    <xdr:ext cx="405111" cy="259045"/>
    <xdr:sp macro="" textlink="">
      <xdr:nvSpPr>
        <xdr:cNvPr id="156" name="債務償還比率該当値テキスト">
          <a:extLst>
            <a:ext uri="{FF2B5EF4-FFF2-40B4-BE49-F238E27FC236}">
              <a16:creationId xmlns:a16="http://schemas.microsoft.com/office/drawing/2014/main" id="{A4DE6AC8-0998-4E04-978D-476219F2622A}"/>
            </a:ext>
          </a:extLst>
        </xdr:cNvPr>
        <xdr:cNvSpPr txBox="1"/>
      </xdr:nvSpPr>
      <xdr:spPr>
        <a:xfrm>
          <a:off x="14846300" y="531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130565</xdr:rowOff>
    </xdr:from>
    <xdr:to>
      <xdr:col>72</xdr:col>
      <xdr:colOff>123825</xdr:colOff>
      <xdr:row>28</xdr:row>
      <xdr:rowOff>60715</xdr:rowOff>
    </xdr:to>
    <xdr:sp macro="" textlink="">
      <xdr:nvSpPr>
        <xdr:cNvPr id="157" name="楕円 156">
          <a:extLst>
            <a:ext uri="{FF2B5EF4-FFF2-40B4-BE49-F238E27FC236}">
              <a16:creationId xmlns:a16="http://schemas.microsoft.com/office/drawing/2014/main" id="{91527C51-121B-49F5-8E74-675A9FC351A9}"/>
            </a:ext>
          </a:extLst>
        </xdr:cNvPr>
        <xdr:cNvSpPr/>
      </xdr:nvSpPr>
      <xdr:spPr>
        <a:xfrm>
          <a:off x="14033500" y="55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11730</xdr:rowOff>
    </xdr:from>
    <xdr:to>
      <xdr:col>76</xdr:col>
      <xdr:colOff>22225</xdr:colOff>
      <xdr:row>28</xdr:row>
      <xdr:rowOff>9915</xdr:rowOff>
    </xdr:to>
    <xdr:cxnSp macro="">
      <xdr:nvCxnSpPr>
        <xdr:cNvPr id="158" name="直線コネクタ 157">
          <a:extLst>
            <a:ext uri="{FF2B5EF4-FFF2-40B4-BE49-F238E27FC236}">
              <a16:creationId xmlns:a16="http://schemas.microsoft.com/office/drawing/2014/main" id="{BDF18CC9-3509-4EE1-AA3F-5C12C28EDB6D}"/>
            </a:ext>
          </a:extLst>
        </xdr:cNvPr>
        <xdr:cNvCxnSpPr/>
      </xdr:nvCxnSpPr>
      <xdr:spPr>
        <a:xfrm flipV="1">
          <a:off x="14084300" y="5412405"/>
          <a:ext cx="711200" cy="16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119961</xdr:rowOff>
    </xdr:from>
    <xdr:to>
      <xdr:col>68</xdr:col>
      <xdr:colOff>123825</xdr:colOff>
      <xdr:row>29</xdr:row>
      <xdr:rowOff>50111</xdr:rowOff>
    </xdr:to>
    <xdr:sp macro="" textlink="">
      <xdr:nvSpPr>
        <xdr:cNvPr id="159" name="楕円 158">
          <a:extLst>
            <a:ext uri="{FF2B5EF4-FFF2-40B4-BE49-F238E27FC236}">
              <a16:creationId xmlns:a16="http://schemas.microsoft.com/office/drawing/2014/main" id="{3D5BFE38-2089-480D-B3A5-4FA91BFCBBC7}"/>
            </a:ext>
          </a:extLst>
        </xdr:cNvPr>
        <xdr:cNvSpPr/>
      </xdr:nvSpPr>
      <xdr:spPr>
        <a:xfrm>
          <a:off x="13271500" y="5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9915</xdr:rowOff>
    </xdr:from>
    <xdr:to>
      <xdr:col>72</xdr:col>
      <xdr:colOff>73025</xdr:colOff>
      <xdr:row>28</xdr:row>
      <xdr:rowOff>170761</xdr:rowOff>
    </xdr:to>
    <xdr:cxnSp macro="">
      <xdr:nvCxnSpPr>
        <xdr:cNvPr id="160" name="直線コネクタ 159">
          <a:extLst>
            <a:ext uri="{FF2B5EF4-FFF2-40B4-BE49-F238E27FC236}">
              <a16:creationId xmlns:a16="http://schemas.microsoft.com/office/drawing/2014/main" id="{91DA38E5-0F16-42A2-94FF-0039E3590581}"/>
            </a:ext>
          </a:extLst>
        </xdr:cNvPr>
        <xdr:cNvCxnSpPr/>
      </xdr:nvCxnSpPr>
      <xdr:spPr>
        <a:xfrm flipV="1">
          <a:off x="13322300" y="5582040"/>
          <a:ext cx="762000" cy="1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155584</xdr:rowOff>
    </xdr:from>
    <xdr:to>
      <xdr:col>64</xdr:col>
      <xdr:colOff>123825</xdr:colOff>
      <xdr:row>29</xdr:row>
      <xdr:rowOff>85734</xdr:rowOff>
    </xdr:to>
    <xdr:sp macro="" textlink="">
      <xdr:nvSpPr>
        <xdr:cNvPr id="161" name="楕円 160">
          <a:extLst>
            <a:ext uri="{FF2B5EF4-FFF2-40B4-BE49-F238E27FC236}">
              <a16:creationId xmlns:a16="http://schemas.microsoft.com/office/drawing/2014/main" id="{2992B2BB-D506-4D75-831E-4C96CF9A0DBB}"/>
            </a:ext>
          </a:extLst>
        </xdr:cNvPr>
        <xdr:cNvSpPr/>
      </xdr:nvSpPr>
      <xdr:spPr>
        <a:xfrm>
          <a:off x="12509500" y="57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170761</xdr:rowOff>
    </xdr:from>
    <xdr:to>
      <xdr:col>68</xdr:col>
      <xdr:colOff>73025</xdr:colOff>
      <xdr:row>29</xdr:row>
      <xdr:rowOff>34934</xdr:rowOff>
    </xdr:to>
    <xdr:cxnSp macro="">
      <xdr:nvCxnSpPr>
        <xdr:cNvPr id="162" name="直線コネクタ 161">
          <a:extLst>
            <a:ext uri="{FF2B5EF4-FFF2-40B4-BE49-F238E27FC236}">
              <a16:creationId xmlns:a16="http://schemas.microsoft.com/office/drawing/2014/main" id="{15DE94A4-005B-4D0F-B644-721027A54693}"/>
            </a:ext>
          </a:extLst>
        </xdr:cNvPr>
        <xdr:cNvCxnSpPr/>
      </xdr:nvCxnSpPr>
      <xdr:spPr>
        <a:xfrm flipV="1">
          <a:off x="12560300" y="5742886"/>
          <a:ext cx="762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97482</xdr:rowOff>
    </xdr:from>
    <xdr:to>
      <xdr:col>60</xdr:col>
      <xdr:colOff>123825</xdr:colOff>
      <xdr:row>30</xdr:row>
      <xdr:rowOff>27632</xdr:rowOff>
    </xdr:to>
    <xdr:sp macro="" textlink="">
      <xdr:nvSpPr>
        <xdr:cNvPr id="163" name="楕円 162">
          <a:extLst>
            <a:ext uri="{FF2B5EF4-FFF2-40B4-BE49-F238E27FC236}">
              <a16:creationId xmlns:a16="http://schemas.microsoft.com/office/drawing/2014/main" id="{13ACA689-A19D-4276-AE16-AF5C69B4F0DD}"/>
            </a:ext>
          </a:extLst>
        </xdr:cNvPr>
        <xdr:cNvSpPr/>
      </xdr:nvSpPr>
      <xdr:spPr>
        <a:xfrm>
          <a:off x="11747500" y="58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34934</xdr:rowOff>
    </xdr:from>
    <xdr:to>
      <xdr:col>64</xdr:col>
      <xdr:colOff>73025</xdr:colOff>
      <xdr:row>29</xdr:row>
      <xdr:rowOff>148282</xdr:rowOff>
    </xdr:to>
    <xdr:cxnSp macro="">
      <xdr:nvCxnSpPr>
        <xdr:cNvPr id="164" name="直線コネクタ 163">
          <a:extLst>
            <a:ext uri="{FF2B5EF4-FFF2-40B4-BE49-F238E27FC236}">
              <a16:creationId xmlns:a16="http://schemas.microsoft.com/office/drawing/2014/main" id="{440904AE-5110-445F-B093-C65E728C9880}"/>
            </a:ext>
          </a:extLst>
        </xdr:cNvPr>
        <xdr:cNvCxnSpPr/>
      </xdr:nvCxnSpPr>
      <xdr:spPr>
        <a:xfrm flipV="1">
          <a:off x="11798300" y="5778509"/>
          <a:ext cx="762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168845</xdr:rowOff>
    </xdr:from>
    <xdr:ext cx="469744" cy="259045"/>
    <xdr:sp macro="" textlink="">
      <xdr:nvSpPr>
        <xdr:cNvPr id="165" name="n_1aveValue債務償還比率">
          <a:extLst>
            <a:ext uri="{FF2B5EF4-FFF2-40B4-BE49-F238E27FC236}">
              <a16:creationId xmlns:a16="http://schemas.microsoft.com/office/drawing/2014/main" id="{82E8C79B-E1A2-47D4-9A0D-39B7ACA93AC4}"/>
            </a:ext>
          </a:extLst>
        </xdr:cNvPr>
        <xdr:cNvSpPr txBox="1"/>
      </xdr:nvSpPr>
      <xdr:spPr>
        <a:xfrm>
          <a:off x="13836727" y="625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167149</xdr:rowOff>
    </xdr:from>
    <xdr:ext cx="469744" cy="259045"/>
    <xdr:sp macro="" textlink="">
      <xdr:nvSpPr>
        <xdr:cNvPr id="166" name="n_2aveValue債務償還比率">
          <a:extLst>
            <a:ext uri="{FF2B5EF4-FFF2-40B4-BE49-F238E27FC236}">
              <a16:creationId xmlns:a16="http://schemas.microsoft.com/office/drawing/2014/main" id="{2CC3FF30-7BF6-4148-98B2-A9E650083E21}"/>
            </a:ext>
          </a:extLst>
        </xdr:cNvPr>
        <xdr:cNvSpPr txBox="1"/>
      </xdr:nvSpPr>
      <xdr:spPr>
        <a:xfrm>
          <a:off x="13087427"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154812</xdr:rowOff>
    </xdr:from>
    <xdr:ext cx="469744" cy="259045"/>
    <xdr:sp macro="" textlink="">
      <xdr:nvSpPr>
        <xdr:cNvPr id="167" name="n_3aveValue債務償還比率">
          <a:extLst>
            <a:ext uri="{FF2B5EF4-FFF2-40B4-BE49-F238E27FC236}">
              <a16:creationId xmlns:a16="http://schemas.microsoft.com/office/drawing/2014/main" id="{BAA1E2C8-E56D-4494-916B-8E2692F26778}"/>
            </a:ext>
          </a:extLst>
        </xdr:cNvPr>
        <xdr:cNvSpPr txBox="1"/>
      </xdr:nvSpPr>
      <xdr:spPr>
        <a:xfrm>
          <a:off x="12325427" y="624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157742</xdr:rowOff>
    </xdr:from>
    <xdr:ext cx="469744" cy="259045"/>
    <xdr:sp macro="" textlink="">
      <xdr:nvSpPr>
        <xdr:cNvPr id="168" name="n_4aveValue債務償還比率">
          <a:extLst>
            <a:ext uri="{FF2B5EF4-FFF2-40B4-BE49-F238E27FC236}">
              <a16:creationId xmlns:a16="http://schemas.microsoft.com/office/drawing/2014/main" id="{00D27E61-239B-473C-A838-3509DA0BAC40}"/>
            </a:ext>
          </a:extLst>
        </xdr:cNvPr>
        <xdr:cNvSpPr txBox="1"/>
      </xdr:nvSpPr>
      <xdr:spPr>
        <a:xfrm>
          <a:off x="11563427" y="62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77242</xdr:rowOff>
    </xdr:from>
    <xdr:ext cx="469744" cy="259045"/>
    <xdr:sp macro="" textlink="">
      <xdr:nvSpPr>
        <xdr:cNvPr id="169" name="n_1mainValue債務償還比率">
          <a:extLst>
            <a:ext uri="{FF2B5EF4-FFF2-40B4-BE49-F238E27FC236}">
              <a16:creationId xmlns:a16="http://schemas.microsoft.com/office/drawing/2014/main" id="{6C559AC4-395E-4F47-BE41-3391659EFC77}"/>
            </a:ext>
          </a:extLst>
        </xdr:cNvPr>
        <xdr:cNvSpPr txBox="1"/>
      </xdr:nvSpPr>
      <xdr:spPr>
        <a:xfrm>
          <a:off x="13836727" y="53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66638</xdr:rowOff>
    </xdr:from>
    <xdr:ext cx="469744" cy="259045"/>
    <xdr:sp macro="" textlink="">
      <xdr:nvSpPr>
        <xdr:cNvPr id="170" name="n_2mainValue債務償還比率">
          <a:extLst>
            <a:ext uri="{FF2B5EF4-FFF2-40B4-BE49-F238E27FC236}">
              <a16:creationId xmlns:a16="http://schemas.microsoft.com/office/drawing/2014/main" id="{385D96ED-779E-438B-A4B6-2A60FDEA5CBD}"/>
            </a:ext>
          </a:extLst>
        </xdr:cNvPr>
        <xdr:cNvSpPr txBox="1"/>
      </xdr:nvSpPr>
      <xdr:spPr>
        <a:xfrm>
          <a:off x="13087427" y="546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102261</xdr:rowOff>
    </xdr:from>
    <xdr:ext cx="469744" cy="259045"/>
    <xdr:sp macro="" textlink="">
      <xdr:nvSpPr>
        <xdr:cNvPr id="171" name="n_3mainValue債務償還比率">
          <a:extLst>
            <a:ext uri="{FF2B5EF4-FFF2-40B4-BE49-F238E27FC236}">
              <a16:creationId xmlns:a16="http://schemas.microsoft.com/office/drawing/2014/main" id="{45C24C3A-7B2D-4C7C-BFD8-C9A86A4F6D1E}"/>
            </a:ext>
          </a:extLst>
        </xdr:cNvPr>
        <xdr:cNvSpPr txBox="1"/>
      </xdr:nvSpPr>
      <xdr:spPr>
        <a:xfrm>
          <a:off x="12325427" y="550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44159</xdr:rowOff>
    </xdr:from>
    <xdr:ext cx="469744" cy="259045"/>
    <xdr:sp macro="" textlink="">
      <xdr:nvSpPr>
        <xdr:cNvPr id="172" name="n_4mainValue債務償還比率">
          <a:extLst>
            <a:ext uri="{FF2B5EF4-FFF2-40B4-BE49-F238E27FC236}">
              <a16:creationId xmlns:a16="http://schemas.microsoft.com/office/drawing/2014/main" id="{0F604C7F-F1A0-4F79-932A-BAEF05A3820F}"/>
            </a:ext>
          </a:extLst>
        </xdr:cNvPr>
        <xdr:cNvSpPr txBox="1"/>
      </xdr:nvSpPr>
      <xdr:spPr>
        <a:xfrm>
          <a:off x="11563427" y="561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EA5F975C-F775-4C37-86F7-0503778990F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EEB890AF-3270-484B-AFE7-02156C44538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C143D0E8-97F5-4D20-9A4A-2A7F8F0FABC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D6DED2E-C46F-4E9B-9A03-A1318C1E4B3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85CEDD83-220C-4FB7-925E-13A96248F5F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A792CCF7-1147-4CBB-98D7-227EDCFD2D7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5ADAEB-6DBB-4A8B-BDFD-651296F6BA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6A51A7-B1F4-43A8-B4AA-9ED36A4218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0D3C5F2-717A-4880-ADD7-DB245CAF6BC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F383AEB-01D0-4383-866E-E4B4077A3F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F357A4-D2C7-4C70-8898-4D5401CAD6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3B1BDD-93E4-4AB8-848C-D964A7E14D6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4CF5CF-2E32-461B-8724-81B6CB28C0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D148BA-6F1F-402B-9FF4-3D7B03A597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A6F3CD-9892-42F9-B7B5-A92B54F1EA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F4E305-2E5C-46CB-AFE2-F635589F50C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12,437
100.67
15,208,897
14,645,431
482,681
4,566,007
6,436,178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010D67-5E20-46C5-9E00-E6764A54A5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F6807CA-ADE8-4D1E-AB1E-7CCEBA6FD3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BFF196-82E4-4547-AC25-AEF2BDE134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E80C1E2-FE0D-4681-BEC3-60A31DFF75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0455E2-F1B7-41C7-80F7-7FFAC51202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F54E02E-A25C-439A-918A-59072CA8417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F5AD29-0FF0-42A4-8AA1-EBD80A7120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2CA913-8025-445A-A109-CA94254D36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5FA8919-2816-4284-B6D7-C582111537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1E135B1-58C6-4038-9631-84F7696CFE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00B3C5-4F7B-4F37-8393-D739C15727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C91CFC-FB66-41E8-8D96-07B7607DCA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F67CFAF-6BA6-47FF-9F4A-61F457E3720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D3178E-10E8-4ACA-8162-5EDEEA3BAC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662D51-57A7-4AEB-A042-3BB282B499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65253E-37D6-4DDE-9917-986A2103DE7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9D88B5-A9B7-40EB-8B47-A05215A541C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99B41EE-F389-4584-8DF1-320AA5AE72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B8F5114-EF1C-4BA8-8FD7-FF37D87754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CB4A125-79BA-4959-ABFF-8980A0B7F1E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7845AAD-49B7-492A-B3F2-3EDD7AC39BD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A8D0CE-292A-43A3-83D3-8FA2ADADD4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C79958-0D29-4907-8201-C8004AD9D8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64368A5-1AFA-4027-804B-103409BCE3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F04EEAD-C7EA-4734-9F09-06641C7E137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E8D7B89-0406-44D7-B351-BF89DC9B951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7C08001-AF26-4C54-AB8E-84300FE177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65A2FE-25F7-4827-83E1-73DB86EEF9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B6B5031-C5DA-42C8-B1E3-EC7793A042F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6F4AD1D-BBC0-455E-AFAD-662D6C7B618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0F646AA-9BA6-4902-B17F-CE47077378C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6912613-57E3-4040-9B90-D4EDCB70AA6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6F766C2-32AE-486B-B53B-E17177F2154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8113A337-0CC9-45A0-B0BD-139611FF1BEF}"/>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40B865D-72DD-4DA2-BB70-608DE09F673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EE9BA9F-2EFC-4ED0-85AD-33D44027CD6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C95D1BB-32F8-4DF6-8001-BF7E83F0C85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C17A774-A805-424A-8FF7-29C06147216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E6BA86A-9E98-4687-864E-0EF15C7BE12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3171F52-05FA-409A-93DC-04F6806C621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3564A26-0DEF-4408-AC37-E312C11084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88C13C40-AA59-40A7-811A-4C30E5FD9E4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B9176E8-4472-431F-806F-089D14C7C35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C96F5C58-0BB7-4101-B8AB-8ED4D6209300}"/>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F1A93EBE-6351-41A4-BDC3-F0BF754E42D6}"/>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DE53080E-D53E-44CE-82F0-5B03E1B3D588}"/>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8780FC27-DDCA-4D50-B5DD-0F59A85632F2}"/>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CFABA021-A456-44FB-B182-3AAF81F6179C}"/>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164863</xdr:rowOff>
    </xdr:from>
    <xdr:ext cx="405111" cy="259045"/>
    <xdr:sp macro="" textlink="">
      <xdr:nvSpPr>
        <xdr:cNvPr id="60" name="【道路】&#10;有形固定資産減価償却率平均値テキスト">
          <a:extLst>
            <a:ext uri="{FF2B5EF4-FFF2-40B4-BE49-F238E27FC236}">
              <a16:creationId xmlns:a16="http://schemas.microsoft.com/office/drawing/2014/main" id="{A633415B-9BBB-485E-A76D-B07DCB547A57}"/>
            </a:ext>
          </a:extLst>
        </xdr:cNvPr>
        <xdr:cNvSpPr txBox="1"/>
      </xdr:nvSpPr>
      <xdr:spPr>
        <a:xfrm>
          <a:off x="4673600" y="616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C3D0A988-A454-41C8-A640-D1A32E981626}"/>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FD7960F0-22A4-4B67-9003-E95A4B8A79FF}"/>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2E718C9D-AF27-4A93-992C-5D0A0FF46164}"/>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7A62DD31-17E9-4B63-87A0-5E6B04F7FEDE}"/>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A8FE55EB-64EE-4EDA-8A4C-C36E906EF474}"/>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E4D12DD-70F5-4ECF-930C-BE7127F256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C6BAC71-9A51-49AF-996D-015039EA6D7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56A175B-10A9-4879-9E91-C612D6A16E2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D66F0A4-8A8A-4BC9-AD29-215C0FF1D09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7E1976A-71B9-4DD6-96A5-550BBA24177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71" name="楕円 70">
          <a:extLst>
            <a:ext uri="{FF2B5EF4-FFF2-40B4-BE49-F238E27FC236}">
              <a16:creationId xmlns:a16="http://schemas.microsoft.com/office/drawing/2014/main" id="{76061778-019D-490D-9D48-A9CA19F6A9C2}"/>
            </a:ext>
          </a:extLst>
        </xdr:cNvPr>
        <xdr:cNvSpPr/>
      </xdr:nvSpPr>
      <xdr:spPr>
        <a:xfrm>
          <a:off x="45847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150131</xdr:rowOff>
    </xdr:from>
    <xdr:ext cx="405111" cy="259045"/>
    <xdr:sp macro="" textlink="">
      <xdr:nvSpPr>
        <xdr:cNvPr id="72" name="【道路】&#10;有形固定資産減価償却率該当値テキスト">
          <a:extLst>
            <a:ext uri="{FF2B5EF4-FFF2-40B4-BE49-F238E27FC236}">
              <a16:creationId xmlns:a16="http://schemas.microsoft.com/office/drawing/2014/main" id="{BABAF691-9E21-4F4B-9F2C-53DD8F818B96}"/>
            </a:ext>
          </a:extLst>
        </xdr:cNvPr>
        <xdr:cNvSpPr txBox="1"/>
      </xdr:nvSpPr>
      <xdr:spPr>
        <a:xfrm>
          <a:off x="4673600" y="649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3" name="楕円 72">
          <a:extLst>
            <a:ext uri="{FF2B5EF4-FFF2-40B4-BE49-F238E27FC236}">
              <a16:creationId xmlns:a16="http://schemas.microsoft.com/office/drawing/2014/main" id="{535CDEAE-DA0E-450C-86B9-50CC829D140E}"/>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51054</xdr:rowOff>
    </xdr:to>
    <xdr:cxnSp macro="">
      <xdr:nvCxnSpPr>
        <xdr:cNvPr id="74" name="直線コネクタ 73">
          <a:extLst>
            <a:ext uri="{FF2B5EF4-FFF2-40B4-BE49-F238E27FC236}">
              <a16:creationId xmlns:a16="http://schemas.microsoft.com/office/drawing/2014/main" id="{5AA2F20A-D60A-4F07-BDB6-1F4446743A3A}"/>
            </a:ext>
          </a:extLst>
        </xdr:cNvPr>
        <xdr:cNvCxnSpPr/>
      </xdr:nvCxnSpPr>
      <xdr:spPr>
        <a:xfrm>
          <a:off x="3797300" y="65227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87122</xdr:rowOff>
    </xdr:from>
    <xdr:to>
      <xdr:col>15</xdr:col>
      <xdr:colOff>101600</xdr:colOff>
      <xdr:row>38</xdr:row>
      <xdr:rowOff>17272</xdr:rowOff>
    </xdr:to>
    <xdr:sp macro="" textlink="">
      <xdr:nvSpPr>
        <xdr:cNvPr id="75" name="楕円 74">
          <a:extLst>
            <a:ext uri="{FF2B5EF4-FFF2-40B4-BE49-F238E27FC236}">
              <a16:creationId xmlns:a16="http://schemas.microsoft.com/office/drawing/2014/main" id="{241982B2-A142-47FF-8843-DECFE6ADB737}"/>
            </a:ext>
          </a:extLst>
        </xdr:cNvPr>
        <xdr:cNvSpPr/>
      </xdr:nvSpPr>
      <xdr:spPr>
        <a:xfrm>
          <a:off x="2857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137922</xdr:rowOff>
    </xdr:from>
    <xdr:to>
      <xdr:col>19</xdr:col>
      <xdr:colOff>177800</xdr:colOff>
      <xdr:row>38</xdr:row>
      <xdr:rowOff>7620</xdr:rowOff>
    </xdr:to>
    <xdr:cxnSp macro="">
      <xdr:nvCxnSpPr>
        <xdr:cNvPr id="76" name="直線コネクタ 75">
          <a:extLst>
            <a:ext uri="{FF2B5EF4-FFF2-40B4-BE49-F238E27FC236}">
              <a16:creationId xmlns:a16="http://schemas.microsoft.com/office/drawing/2014/main" id="{B516E479-D2DE-4B33-8884-514F58383DBF}"/>
            </a:ext>
          </a:extLst>
        </xdr:cNvPr>
        <xdr:cNvCxnSpPr/>
      </xdr:nvCxnSpPr>
      <xdr:spPr>
        <a:xfrm>
          <a:off x="2908300" y="64815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7" name="楕円 76">
          <a:extLst>
            <a:ext uri="{FF2B5EF4-FFF2-40B4-BE49-F238E27FC236}">
              <a16:creationId xmlns:a16="http://schemas.microsoft.com/office/drawing/2014/main" id="{8E3E6DC5-E7CF-462E-B5EA-E1F8F646C25C}"/>
            </a:ext>
          </a:extLst>
        </xdr:cNvPr>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137922</xdr:rowOff>
    </xdr:to>
    <xdr:cxnSp macro="">
      <xdr:nvCxnSpPr>
        <xdr:cNvPr id="78" name="直線コネクタ 77">
          <a:extLst>
            <a:ext uri="{FF2B5EF4-FFF2-40B4-BE49-F238E27FC236}">
              <a16:creationId xmlns:a16="http://schemas.microsoft.com/office/drawing/2014/main" id="{EF0CB361-53C5-4672-8D83-29EAEEA678E0}"/>
            </a:ext>
          </a:extLst>
        </xdr:cNvPr>
        <xdr:cNvCxnSpPr/>
      </xdr:nvCxnSpPr>
      <xdr:spPr>
        <a:xfrm>
          <a:off x="2019300" y="64427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xdr:rowOff>
    </xdr:from>
    <xdr:to>
      <xdr:col>6</xdr:col>
      <xdr:colOff>38100</xdr:colOff>
      <xdr:row>37</xdr:row>
      <xdr:rowOff>110998</xdr:rowOff>
    </xdr:to>
    <xdr:sp macro="" textlink="">
      <xdr:nvSpPr>
        <xdr:cNvPr id="79" name="楕円 78">
          <a:extLst>
            <a:ext uri="{FF2B5EF4-FFF2-40B4-BE49-F238E27FC236}">
              <a16:creationId xmlns:a16="http://schemas.microsoft.com/office/drawing/2014/main" id="{AAA25677-A583-43B9-B30F-6C54759EEFF4}"/>
            </a:ext>
          </a:extLst>
        </xdr:cNvPr>
        <xdr:cNvSpPr/>
      </xdr:nvSpPr>
      <xdr:spPr>
        <a:xfrm>
          <a:off x="1079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60198</xdr:rowOff>
    </xdr:from>
    <xdr:to>
      <xdr:col>10</xdr:col>
      <xdr:colOff>114300</xdr:colOff>
      <xdr:row>37</xdr:row>
      <xdr:rowOff>99060</xdr:rowOff>
    </xdr:to>
    <xdr:cxnSp macro="">
      <xdr:nvCxnSpPr>
        <xdr:cNvPr id="80" name="直線コネクタ 79">
          <a:extLst>
            <a:ext uri="{FF2B5EF4-FFF2-40B4-BE49-F238E27FC236}">
              <a16:creationId xmlns:a16="http://schemas.microsoft.com/office/drawing/2014/main" id="{BD7FED55-1556-484E-AA29-43E96B560126}"/>
            </a:ext>
          </a:extLst>
        </xdr:cNvPr>
        <xdr:cNvCxnSpPr/>
      </xdr:nvCxnSpPr>
      <xdr:spPr>
        <a:xfrm>
          <a:off x="1130300" y="640384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58945</xdr:rowOff>
    </xdr:from>
    <xdr:ext cx="405111" cy="259045"/>
    <xdr:sp macro="" textlink="">
      <xdr:nvSpPr>
        <xdr:cNvPr id="81" name="n_1aveValue【道路】&#10;有形固定資産減価償却率">
          <a:extLst>
            <a:ext uri="{FF2B5EF4-FFF2-40B4-BE49-F238E27FC236}">
              <a16:creationId xmlns:a16="http://schemas.microsoft.com/office/drawing/2014/main" id="{B4D22E06-AAAC-4D10-95DB-A2F1E033E714}"/>
            </a:ext>
          </a:extLst>
        </xdr:cNvPr>
        <xdr:cNvSpPr txBox="1"/>
      </xdr:nvSpPr>
      <xdr:spPr>
        <a:xfrm>
          <a:off x="35820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24655</xdr:rowOff>
    </xdr:from>
    <xdr:ext cx="405111" cy="259045"/>
    <xdr:sp macro="" textlink="">
      <xdr:nvSpPr>
        <xdr:cNvPr id="82" name="n_2aveValue【道路】&#10;有形固定資産減価償却率">
          <a:extLst>
            <a:ext uri="{FF2B5EF4-FFF2-40B4-BE49-F238E27FC236}">
              <a16:creationId xmlns:a16="http://schemas.microsoft.com/office/drawing/2014/main" id="{E994B618-0218-4C80-9B6A-902E1BB0AD0E}"/>
            </a:ext>
          </a:extLst>
        </xdr:cNvPr>
        <xdr:cNvSpPr txBox="1"/>
      </xdr:nvSpPr>
      <xdr:spPr>
        <a:xfrm>
          <a:off x="2705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24655</xdr:rowOff>
    </xdr:from>
    <xdr:ext cx="405111" cy="259045"/>
    <xdr:sp macro="" textlink="">
      <xdr:nvSpPr>
        <xdr:cNvPr id="83" name="n_3aveValue【道路】&#10;有形固定資産減価償却率">
          <a:extLst>
            <a:ext uri="{FF2B5EF4-FFF2-40B4-BE49-F238E27FC236}">
              <a16:creationId xmlns:a16="http://schemas.microsoft.com/office/drawing/2014/main" id="{3C951301-9B87-44F2-B13A-8A7406672153}"/>
            </a:ext>
          </a:extLst>
        </xdr:cNvPr>
        <xdr:cNvSpPr txBox="1"/>
      </xdr:nvSpPr>
      <xdr:spPr>
        <a:xfrm>
          <a:off x="1816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4" name="n_4aveValue【道路】&#10;有形固定資産減価償却率">
          <a:extLst>
            <a:ext uri="{FF2B5EF4-FFF2-40B4-BE49-F238E27FC236}">
              <a16:creationId xmlns:a16="http://schemas.microsoft.com/office/drawing/2014/main" id="{3A33F167-6E86-4F7C-98B9-AA6D1591481D}"/>
            </a:ext>
          </a:extLst>
        </xdr:cNvPr>
        <xdr:cNvSpPr txBox="1"/>
      </xdr:nvSpPr>
      <xdr:spPr>
        <a:xfrm>
          <a:off x="927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5" name="n_1mainValue【道路】&#10;有形固定資産減価償却率">
          <a:extLst>
            <a:ext uri="{FF2B5EF4-FFF2-40B4-BE49-F238E27FC236}">
              <a16:creationId xmlns:a16="http://schemas.microsoft.com/office/drawing/2014/main" id="{11598AFC-AE6D-4614-BA50-46D2FE6D2B53}"/>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8399</xdr:rowOff>
    </xdr:from>
    <xdr:ext cx="405111" cy="259045"/>
    <xdr:sp macro="" textlink="">
      <xdr:nvSpPr>
        <xdr:cNvPr id="86" name="n_2mainValue【道路】&#10;有形固定資産減価償却率">
          <a:extLst>
            <a:ext uri="{FF2B5EF4-FFF2-40B4-BE49-F238E27FC236}">
              <a16:creationId xmlns:a16="http://schemas.microsoft.com/office/drawing/2014/main" id="{8E4BA29C-B760-4FF8-BEC3-69D346CD1496}"/>
            </a:ext>
          </a:extLst>
        </xdr:cNvPr>
        <xdr:cNvSpPr txBox="1"/>
      </xdr:nvSpPr>
      <xdr:spPr>
        <a:xfrm>
          <a:off x="27057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87" name="n_3mainValue【道路】&#10;有形固定資産減価償却率">
          <a:extLst>
            <a:ext uri="{FF2B5EF4-FFF2-40B4-BE49-F238E27FC236}">
              <a16:creationId xmlns:a16="http://schemas.microsoft.com/office/drawing/2014/main" id="{7D695D99-2683-403C-82A6-E5E7B7F43B3F}"/>
            </a:ext>
          </a:extLst>
        </xdr:cNvPr>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102125</xdr:rowOff>
    </xdr:from>
    <xdr:ext cx="405111" cy="259045"/>
    <xdr:sp macro="" textlink="">
      <xdr:nvSpPr>
        <xdr:cNvPr id="88" name="n_4mainValue【道路】&#10;有形固定資産減価償却率">
          <a:extLst>
            <a:ext uri="{FF2B5EF4-FFF2-40B4-BE49-F238E27FC236}">
              <a16:creationId xmlns:a16="http://schemas.microsoft.com/office/drawing/2014/main" id="{BDAB1A1A-6972-4D9C-B5AF-39B95E46EF25}"/>
            </a:ext>
          </a:extLst>
        </xdr:cNvPr>
        <xdr:cNvSpPr txBox="1"/>
      </xdr:nvSpPr>
      <xdr:spPr>
        <a:xfrm>
          <a:off x="927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7EA6E30-0666-458B-9DAC-F43E5F7A5C2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60EBD2A-9DA7-45FA-9097-4BAC31F166E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E4C01F9-E70E-4EBD-A6BC-3E6CCCB1865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A8D2388-5680-415F-99F7-6E53C75F2BF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CECAABA-7554-439B-B150-26CDDB9C65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222A2E2-7254-468E-ABA4-8D6ED0A7A8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64D2A31-5265-434C-AC38-D7D83370569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0A08775-B979-4756-A1A3-EECB27A0EE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66B79B6-51C2-45E5-A836-F53B9BFD46A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43415C9-3B34-402D-9B4B-ADE22A1B189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26A441DC-F6B2-4638-B49D-321A92690E9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CFBDA4F4-3715-4CC3-89A7-25893CF05CB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AAD29999-1E64-4A7C-BC73-7ABE5CB1B31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64A61D86-9F1D-46E6-AE8E-1BA5C5ED0B5C}"/>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38E129BC-812A-48C9-AEDF-BC38FF277BD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266E085A-44F6-4718-A8C2-D649D15D604E}"/>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9F5A4EF7-140E-4650-BF2B-2E00ACA4221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527C48E6-6CDD-49F3-93F2-019B23A70C1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51E31409-C618-4573-970C-AD2451EC54F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99361525-7D88-4AF4-ABB5-6F149FB45479}"/>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9589CC4B-0253-4CE5-B1F0-8837AB89194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AAA0CA60-F991-4397-A6DC-1430250D2779}"/>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78EB84A-8127-4B86-9A07-1969956F44B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B80144C-E33B-4E68-BE71-EE1D78C85B9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8C66B26-8853-49E2-AEA8-DA3FF27388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76F8CFBA-63B0-4D8D-B97A-58343C457EB5}"/>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FEEBE12C-2167-42D4-9137-794617D89BE8}"/>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CB150F37-CF0F-4D89-8643-3C89B8CFA848}"/>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DF6C009F-9078-47F9-9638-E55E4C16B5E7}"/>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5A1BCF08-2E6F-4C02-928F-DF5EA166C566}"/>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101619</xdr:rowOff>
    </xdr:from>
    <xdr:ext cx="534377" cy="259045"/>
    <xdr:sp macro="" textlink="">
      <xdr:nvSpPr>
        <xdr:cNvPr id="119" name="【道路】&#10;一人当たり延長平均値テキスト">
          <a:extLst>
            <a:ext uri="{FF2B5EF4-FFF2-40B4-BE49-F238E27FC236}">
              <a16:creationId xmlns:a16="http://schemas.microsoft.com/office/drawing/2014/main" id="{95CF15B6-3730-4ACD-B579-1DD6C6DB4390}"/>
            </a:ext>
          </a:extLst>
        </xdr:cNvPr>
        <xdr:cNvSpPr txBox="1"/>
      </xdr:nvSpPr>
      <xdr:spPr>
        <a:xfrm>
          <a:off x="10515600" y="6616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E89CD9A2-A44A-4B18-95B1-2A20E350B047}"/>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78427818-4F9B-47F7-BCE6-CCD1D1A2FAA1}"/>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F9D9245A-FC58-4694-9938-95025D891FD6}"/>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0212B976-88DF-4286-9CF9-5BD84CCBA3AE}"/>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4C3712B3-5DA7-45DA-9FA5-A8502B50C3AB}"/>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4A36635-8C47-473E-A6C9-AC65146D558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30EF90A-8C88-466A-A2B2-9D890CC49E5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DB250F4-BF26-4FE1-B038-97540453648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85AB489-61E7-476F-A00D-78D800C731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8A6266B-2EE1-495A-BE11-98F75C5BEF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108447</xdr:rowOff>
    </xdr:from>
    <xdr:to>
      <xdr:col>55</xdr:col>
      <xdr:colOff>50800</xdr:colOff>
      <xdr:row>38</xdr:row>
      <xdr:rowOff>38598</xdr:rowOff>
    </xdr:to>
    <xdr:sp macro="" textlink="">
      <xdr:nvSpPr>
        <xdr:cNvPr id="130" name="楕円 129">
          <a:extLst>
            <a:ext uri="{FF2B5EF4-FFF2-40B4-BE49-F238E27FC236}">
              <a16:creationId xmlns:a16="http://schemas.microsoft.com/office/drawing/2014/main" id="{15AB3C0F-8F9B-4E53-BCC3-C41208BE92FB}"/>
            </a:ext>
          </a:extLst>
        </xdr:cNvPr>
        <xdr:cNvSpPr/>
      </xdr:nvSpPr>
      <xdr:spPr>
        <a:xfrm>
          <a:off x="10426700" y="64520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131324</xdr:rowOff>
    </xdr:from>
    <xdr:ext cx="534377" cy="259045"/>
    <xdr:sp macro="" textlink="">
      <xdr:nvSpPr>
        <xdr:cNvPr id="131" name="【道路】&#10;一人当たり延長該当値テキスト">
          <a:extLst>
            <a:ext uri="{FF2B5EF4-FFF2-40B4-BE49-F238E27FC236}">
              <a16:creationId xmlns:a16="http://schemas.microsoft.com/office/drawing/2014/main" id="{DCB8A75A-B6AD-4A79-82F6-3F5A112C5850}"/>
            </a:ext>
          </a:extLst>
        </xdr:cNvPr>
        <xdr:cNvSpPr txBox="1"/>
      </xdr:nvSpPr>
      <xdr:spPr>
        <a:xfrm>
          <a:off x="10515600" y="630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119322</xdr:rowOff>
    </xdr:from>
    <xdr:to>
      <xdr:col>50</xdr:col>
      <xdr:colOff>165100</xdr:colOff>
      <xdr:row>38</xdr:row>
      <xdr:rowOff>49471</xdr:rowOff>
    </xdr:to>
    <xdr:sp macro="" textlink="">
      <xdr:nvSpPr>
        <xdr:cNvPr id="132" name="楕円 131">
          <a:extLst>
            <a:ext uri="{FF2B5EF4-FFF2-40B4-BE49-F238E27FC236}">
              <a16:creationId xmlns:a16="http://schemas.microsoft.com/office/drawing/2014/main" id="{62232123-4332-4EBF-B390-309BB8960919}"/>
            </a:ext>
          </a:extLst>
        </xdr:cNvPr>
        <xdr:cNvSpPr/>
      </xdr:nvSpPr>
      <xdr:spPr>
        <a:xfrm>
          <a:off x="9588500" y="64629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159247</xdr:rowOff>
    </xdr:from>
    <xdr:to>
      <xdr:col>55</xdr:col>
      <xdr:colOff>0</xdr:colOff>
      <xdr:row>37</xdr:row>
      <xdr:rowOff>170122</xdr:rowOff>
    </xdr:to>
    <xdr:cxnSp macro="">
      <xdr:nvCxnSpPr>
        <xdr:cNvPr id="133" name="直線コネクタ 132">
          <a:extLst>
            <a:ext uri="{FF2B5EF4-FFF2-40B4-BE49-F238E27FC236}">
              <a16:creationId xmlns:a16="http://schemas.microsoft.com/office/drawing/2014/main" id="{09EB6571-EC70-4C89-88F8-625421E9E9DE}"/>
            </a:ext>
          </a:extLst>
        </xdr:cNvPr>
        <xdr:cNvCxnSpPr/>
      </xdr:nvCxnSpPr>
      <xdr:spPr>
        <a:xfrm flipV="1">
          <a:off x="9639300" y="6502897"/>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133185</xdr:rowOff>
    </xdr:from>
    <xdr:to>
      <xdr:col>46</xdr:col>
      <xdr:colOff>38100</xdr:colOff>
      <xdr:row>38</xdr:row>
      <xdr:rowOff>63335</xdr:rowOff>
    </xdr:to>
    <xdr:sp macro="" textlink="">
      <xdr:nvSpPr>
        <xdr:cNvPr id="134" name="楕円 133">
          <a:extLst>
            <a:ext uri="{FF2B5EF4-FFF2-40B4-BE49-F238E27FC236}">
              <a16:creationId xmlns:a16="http://schemas.microsoft.com/office/drawing/2014/main" id="{E357D3CB-B423-43E7-9311-C4256C15FD9C}"/>
            </a:ext>
          </a:extLst>
        </xdr:cNvPr>
        <xdr:cNvSpPr/>
      </xdr:nvSpPr>
      <xdr:spPr>
        <a:xfrm>
          <a:off x="8699500" y="64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170122</xdr:rowOff>
    </xdr:from>
    <xdr:to>
      <xdr:col>50</xdr:col>
      <xdr:colOff>114300</xdr:colOff>
      <xdr:row>38</xdr:row>
      <xdr:rowOff>12535</xdr:rowOff>
    </xdr:to>
    <xdr:cxnSp macro="">
      <xdr:nvCxnSpPr>
        <xdr:cNvPr id="135" name="直線コネクタ 134">
          <a:extLst>
            <a:ext uri="{FF2B5EF4-FFF2-40B4-BE49-F238E27FC236}">
              <a16:creationId xmlns:a16="http://schemas.microsoft.com/office/drawing/2014/main" id="{CE1FFD90-9867-43C5-8671-A219AE6A794E}"/>
            </a:ext>
          </a:extLst>
        </xdr:cNvPr>
        <xdr:cNvCxnSpPr/>
      </xdr:nvCxnSpPr>
      <xdr:spPr>
        <a:xfrm flipV="1">
          <a:off x="8750300" y="6513772"/>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147391</xdr:rowOff>
    </xdr:from>
    <xdr:to>
      <xdr:col>41</xdr:col>
      <xdr:colOff>101600</xdr:colOff>
      <xdr:row>38</xdr:row>
      <xdr:rowOff>77541</xdr:rowOff>
    </xdr:to>
    <xdr:sp macro="" textlink="">
      <xdr:nvSpPr>
        <xdr:cNvPr id="136" name="楕円 135">
          <a:extLst>
            <a:ext uri="{FF2B5EF4-FFF2-40B4-BE49-F238E27FC236}">
              <a16:creationId xmlns:a16="http://schemas.microsoft.com/office/drawing/2014/main" id="{595E2176-D344-450F-930D-701661FE5A62}"/>
            </a:ext>
          </a:extLst>
        </xdr:cNvPr>
        <xdr:cNvSpPr/>
      </xdr:nvSpPr>
      <xdr:spPr>
        <a:xfrm>
          <a:off x="7810500" y="649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12535</xdr:rowOff>
    </xdr:from>
    <xdr:to>
      <xdr:col>45</xdr:col>
      <xdr:colOff>177800</xdr:colOff>
      <xdr:row>38</xdr:row>
      <xdr:rowOff>26741</xdr:rowOff>
    </xdr:to>
    <xdr:cxnSp macro="">
      <xdr:nvCxnSpPr>
        <xdr:cNvPr id="137" name="直線コネクタ 136">
          <a:extLst>
            <a:ext uri="{FF2B5EF4-FFF2-40B4-BE49-F238E27FC236}">
              <a16:creationId xmlns:a16="http://schemas.microsoft.com/office/drawing/2014/main" id="{26493215-98B1-4802-BD4B-01C48B478D4D}"/>
            </a:ext>
          </a:extLst>
        </xdr:cNvPr>
        <xdr:cNvCxnSpPr/>
      </xdr:nvCxnSpPr>
      <xdr:spPr>
        <a:xfrm flipV="1">
          <a:off x="7861300" y="6527635"/>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158592</xdr:rowOff>
    </xdr:from>
    <xdr:to>
      <xdr:col>36</xdr:col>
      <xdr:colOff>165100</xdr:colOff>
      <xdr:row>38</xdr:row>
      <xdr:rowOff>88742</xdr:rowOff>
    </xdr:to>
    <xdr:sp macro="" textlink="">
      <xdr:nvSpPr>
        <xdr:cNvPr id="138" name="楕円 137">
          <a:extLst>
            <a:ext uri="{FF2B5EF4-FFF2-40B4-BE49-F238E27FC236}">
              <a16:creationId xmlns:a16="http://schemas.microsoft.com/office/drawing/2014/main" id="{F7A99253-8D56-4509-AADE-F391873F18DA}"/>
            </a:ext>
          </a:extLst>
        </xdr:cNvPr>
        <xdr:cNvSpPr/>
      </xdr:nvSpPr>
      <xdr:spPr>
        <a:xfrm>
          <a:off x="6921500" y="650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26741</xdr:rowOff>
    </xdr:from>
    <xdr:to>
      <xdr:col>41</xdr:col>
      <xdr:colOff>50800</xdr:colOff>
      <xdr:row>38</xdr:row>
      <xdr:rowOff>37942</xdr:rowOff>
    </xdr:to>
    <xdr:cxnSp macro="">
      <xdr:nvCxnSpPr>
        <xdr:cNvPr id="139" name="直線コネクタ 138">
          <a:extLst>
            <a:ext uri="{FF2B5EF4-FFF2-40B4-BE49-F238E27FC236}">
              <a16:creationId xmlns:a16="http://schemas.microsoft.com/office/drawing/2014/main" id="{14D1CC8E-1FD4-4424-B687-82AE5612C81F}"/>
            </a:ext>
          </a:extLst>
        </xdr:cNvPr>
        <xdr:cNvCxnSpPr/>
      </xdr:nvCxnSpPr>
      <xdr:spPr>
        <a:xfrm flipV="1">
          <a:off x="6972300" y="6541841"/>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48796</xdr:rowOff>
    </xdr:from>
    <xdr:ext cx="534377" cy="259045"/>
    <xdr:sp macro="" textlink="">
      <xdr:nvSpPr>
        <xdr:cNvPr id="140" name="n_1aveValue【道路】&#10;一人当たり延長">
          <a:extLst>
            <a:ext uri="{FF2B5EF4-FFF2-40B4-BE49-F238E27FC236}">
              <a16:creationId xmlns:a16="http://schemas.microsoft.com/office/drawing/2014/main" id="{E4AC799E-E155-4EFC-8F73-40C379ADA1AC}"/>
            </a:ext>
          </a:extLst>
        </xdr:cNvPr>
        <xdr:cNvSpPr txBox="1"/>
      </xdr:nvSpPr>
      <xdr:spPr>
        <a:xfrm>
          <a:off x="9359411" y="67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56470</xdr:rowOff>
    </xdr:from>
    <xdr:ext cx="534377" cy="259045"/>
    <xdr:sp macro="" textlink="">
      <xdr:nvSpPr>
        <xdr:cNvPr id="141" name="n_2aveValue【道路】&#10;一人当たり延長">
          <a:extLst>
            <a:ext uri="{FF2B5EF4-FFF2-40B4-BE49-F238E27FC236}">
              <a16:creationId xmlns:a16="http://schemas.microsoft.com/office/drawing/2014/main" id="{CB3E2F94-FF6C-4A45-BEDC-85CA65B2C9C3}"/>
            </a:ext>
          </a:extLst>
        </xdr:cNvPr>
        <xdr:cNvSpPr txBox="1"/>
      </xdr:nvSpPr>
      <xdr:spPr>
        <a:xfrm>
          <a:off x="8483111" y="67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67296</xdr:rowOff>
    </xdr:from>
    <xdr:ext cx="534377" cy="259045"/>
    <xdr:sp macro="" textlink="">
      <xdr:nvSpPr>
        <xdr:cNvPr id="142" name="n_3aveValue【道路】&#10;一人当たり延長">
          <a:extLst>
            <a:ext uri="{FF2B5EF4-FFF2-40B4-BE49-F238E27FC236}">
              <a16:creationId xmlns:a16="http://schemas.microsoft.com/office/drawing/2014/main" id="{B06D73B0-374F-42A0-AD75-7E2682252626}"/>
            </a:ext>
          </a:extLst>
        </xdr:cNvPr>
        <xdr:cNvSpPr txBox="1"/>
      </xdr:nvSpPr>
      <xdr:spPr>
        <a:xfrm>
          <a:off x="7594111" y="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76309</xdr:rowOff>
    </xdr:from>
    <xdr:ext cx="534377" cy="259045"/>
    <xdr:sp macro="" textlink="">
      <xdr:nvSpPr>
        <xdr:cNvPr id="143" name="n_4aveValue【道路】&#10;一人当たり延長">
          <a:extLst>
            <a:ext uri="{FF2B5EF4-FFF2-40B4-BE49-F238E27FC236}">
              <a16:creationId xmlns:a16="http://schemas.microsoft.com/office/drawing/2014/main" id="{BE1E5618-18EB-49C3-B396-9EFCB0B27B31}"/>
            </a:ext>
          </a:extLst>
        </xdr:cNvPr>
        <xdr:cNvSpPr txBox="1"/>
      </xdr:nvSpPr>
      <xdr:spPr>
        <a:xfrm>
          <a:off x="6705111" y="67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65999</xdr:rowOff>
    </xdr:from>
    <xdr:ext cx="534377" cy="259045"/>
    <xdr:sp macro="" textlink="">
      <xdr:nvSpPr>
        <xdr:cNvPr id="144" name="n_1mainValue【道路】&#10;一人当たり延長">
          <a:extLst>
            <a:ext uri="{FF2B5EF4-FFF2-40B4-BE49-F238E27FC236}">
              <a16:creationId xmlns:a16="http://schemas.microsoft.com/office/drawing/2014/main" id="{CC37F701-7BD4-40F5-85D3-6FBE8E1DC793}"/>
            </a:ext>
          </a:extLst>
        </xdr:cNvPr>
        <xdr:cNvSpPr txBox="1"/>
      </xdr:nvSpPr>
      <xdr:spPr>
        <a:xfrm>
          <a:off x="9359411" y="62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79862</xdr:rowOff>
    </xdr:from>
    <xdr:ext cx="534377" cy="259045"/>
    <xdr:sp macro="" textlink="">
      <xdr:nvSpPr>
        <xdr:cNvPr id="145" name="n_2mainValue【道路】&#10;一人当たり延長">
          <a:extLst>
            <a:ext uri="{FF2B5EF4-FFF2-40B4-BE49-F238E27FC236}">
              <a16:creationId xmlns:a16="http://schemas.microsoft.com/office/drawing/2014/main" id="{7C1DC295-CF31-41F6-95EB-3B6300BD9AAE}"/>
            </a:ext>
          </a:extLst>
        </xdr:cNvPr>
        <xdr:cNvSpPr txBox="1"/>
      </xdr:nvSpPr>
      <xdr:spPr>
        <a:xfrm>
          <a:off x="8483111" y="625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94068</xdr:rowOff>
    </xdr:from>
    <xdr:ext cx="534377" cy="259045"/>
    <xdr:sp macro="" textlink="">
      <xdr:nvSpPr>
        <xdr:cNvPr id="146" name="n_3mainValue【道路】&#10;一人当たり延長">
          <a:extLst>
            <a:ext uri="{FF2B5EF4-FFF2-40B4-BE49-F238E27FC236}">
              <a16:creationId xmlns:a16="http://schemas.microsoft.com/office/drawing/2014/main" id="{8D481D75-1358-427F-B416-03A97F642A72}"/>
            </a:ext>
          </a:extLst>
        </xdr:cNvPr>
        <xdr:cNvSpPr txBox="1"/>
      </xdr:nvSpPr>
      <xdr:spPr>
        <a:xfrm>
          <a:off x="7594111" y="626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105269</xdr:rowOff>
    </xdr:from>
    <xdr:ext cx="534377" cy="259045"/>
    <xdr:sp macro="" textlink="">
      <xdr:nvSpPr>
        <xdr:cNvPr id="147" name="n_4mainValue【道路】&#10;一人当たり延長">
          <a:extLst>
            <a:ext uri="{FF2B5EF4-FFF2-40B4-BE49-F238E27FC236}">
              <a16:creationId xmlns:a16="http://schemas.microsoft.com/office/drawing/2014/main" id="{5BC61A62-7BE1-4FB6-8AA0-0A749EA6BD4C}"/>
            </a:ext>
          </a:extLst>
        </xdr:cNvPr>
        <xdr:cNvSpPr txBox="1"/>
      </xdr:nvSpPr>
      <xdr:spPr>
        <a:xfrm>
          <a:off x="6705111" y="62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6843633-C205-4B4F-891E-906B82ABACE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6A2C72B-BCFC-4F66-BC47-FEB3308AC0E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F7B91F0-611F-4D64-BA41-5A83E513DA8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2C74007-E13E-4653-A22D-A918E153C16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754356F-7CDE-4E93-9FE0-DB91C841419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CAA32B8-356A-42C8-B2D6-27E87DE4B1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A84F0EC-308E-496A-AB24-93D5C287388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09E778A-0047-42CA-80E9-07858289CE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0CEA30E-8144-4B08-9088-7F59E71C03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8A0DAAF-2DBD-42D7-84C4-5916DD7D74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28A4536-3052-4BC6-921B-A31DF5D5D62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E4B808FB-A865-4C8B-961B-2256BB92035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31C74029-3096-41AF-BB2A-560BBB291BF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635889CD-CBC4-4E3A-BAC7-A865D976A1E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A1A07531-0018-4F26-A973-1365AC7F226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552B769E-6C6D-402F-BC4A-7B799BC3F01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F1878D3E-A97A-45AF-8B63-027D2661472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411E64DF-88BA-47C8-9E4E-840B38B34EC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263972C1-F2D2-4666-8687-ED79401FFEF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2E75DD30-B3A2-4ED1-A1DC-62F1D82A9E9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42B5864E-C782-481C-8A5C-D247170ED3B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9EE80F72-BFAF-47AF-8E85-548B0B883CF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3ECABEC4-090C-40BA-A2F7-915A3B054EF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FB70593-24E4-4AD7-B88E-DFA619DE9F9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71D04F00-B34C-4D6B-9710-68C1E6EE1B1E}"/>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C2F9111A-809D-4504-A291-D0ECAD248B76}"/>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CCA51E11-D56E-4DB5-B572-36A9D984C087}"/>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A30D6C2C-427C-4BAE-B88C-CE9A005F6ADC}"/>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266CD666-9D9C-4711-9709-73289583DE7E}"/>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48CA0FC-B895-4956-9B7E-EADC4EDFD3EB}"/>
            </a:ext>
          </a:extLst>
        </xdr:cNvPr>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0DD5D4E6-1703-445C-B05D-176CB067668C}"/>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FC8AC5F7-A827-4BEF-AF4D-4DF16722C1C0}"/>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6E019348-5074-47DF-87D3-D172E49E2556}"/>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8571716F-9D6D-4BDC-AC27-EA98E073043F}"/>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EF9F668F-A827-4E58-9EFE-EBFABD754F10}"/>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5A308C0-6FA4-4483-A409-3E8CB188A77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94EEC53-B3F8-4A20-AB09-3177D9319F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DDB7CDD-4175-4FA8-ABC8-35297C58F4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9DA50B1-C4BB-415C-90A3-845A342B198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5A6C1F3-CAA5-4426-A34C-7C85D988B26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74930</xdr:rowOff>
    </xdr:from>
    <xdr:to>
      <xdr:col>24</xdr:col>
      <xdr:colOff>114300</xdr:colOff>
      <xdr:row>57</xdr:row>
      <xdr:rowOff>5080</xdr:rowOff>
    </xdr:to>
    <xdr:sp macro="" textlink="">
      <xdr:nvSpPr>
        <xdr:cNvPr id="188" name="楕円 187">
          <a:extLst>
            <a:ext uri="{FF2B5EF4-FFF2-40B4-BE49-F238E27FC236}">
              <a16:creationId xmlns:a16="http://schemas.microsoft.com/office/drawing/2014/main" id="{4C9FF7D2-D24D-45C6-B553-2670BF63B0FD}"/>
            </a:ext>
          </a:extLst>
        </xdr:cNvPr>
        <xdr:cNvSpPr/>
      </xdr:nvSpPr>
      <xdr:spPr>
        <a:xfrm>
          <a:off x="4584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27957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B79D87A-FAE1-4CF2-82A2-4F6EB78D43B5}"/>
            </a:ext>
          </a:extLst>
        </xdr:cNvPr>
        <xdr:cNvSpPr txBox="1"/>
      </xdr:nvSpPr>
      <xdr:spPr>
        <a:xfrm>
          <a:off x="4673600" y="962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190" name="楕円 189">
          <a:extLst>
            <a:ext uri="{FF2B5EF4-FFF2-40B4-BE49-F238E27FC236}">
              <a16:creationId xmlns:a16="http://schemas.microsoft.com/office/drawing/2014/main" id="{3DB2F991-2F0F-4B07-94C4-EF45EDF04E5F}"/>
            </a:ext>
          </a:extLst>
        </xdr:cNvPr>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123825</xdr:rowOff>
    </xdr:from>
    <xdr:to>
      <xdr:col>24</xdr:col>
      <xdr:colOff>63500</xdr:colOff>
      <xdr:row>56</xdr:row>
      <xdr:rowOff>125730</xdr:rowOff>
    </xdr:to>
    <xdr:cxnSp macro="">
      <xdr:nvCxnSpPr>
        <xdr:cNvPr id="191" name="直線コネクタ 190">
          <a:extLst>
            <a:ext uri="{FF2B5EF4-FFF2-40B4-BE49-F238E27FC236}">
              <a16:creationId xmlns:a16="http://schemas.microsoft.com/office/drawing/2014/main" id="{71FE1AEF-F92D-49F8-A7B0-B5A12666A91F}"/>
            </a:ext>
          </a:extLst>
        </xdr:cNvPr>
        <xdr:cNvCxnSpPr/>
      </xdr:nvCxnSpPr>
      <xdr:spPr>
        <a:xfrm>
          <a:off x="3797300" y="97250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113030</xdr:rowOff>
    </xdr:from>
    <xdr:to>
      <xdr:col>15</xdr:col>
      <xdr:colOff>101600</xdr:colOff>
      <xdr:row>57</xdr:row>
      <xdr:rowOff>43180</xdr:rowOff>
    </xdr:to>
    <xdr:sp macro="" textlink="">
      <xdr:nvSpPr>
        <xdr:cNvPr id="192" name="楕円 191">
          <a:extLst>
            <a:ext uri="{FF2B5EF4-FFF2-40B4-BE49-F238E27FC236}">
              <a16:creationId xmlns:a16="http://schemas.microsoft.com/office/drawing/2014/main" id="{017F2683-65C9-4F89-A993-182EC32931D6}"/>
            </a:ext>
          </a:extLst>
        </xdr:cNvPr>
        <xdr:cNvSpPr/>
      </xdr:nvSpPr>
      <xdr:spPr>
        <a:xfrm>
          <a:off x="2857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123825</xdr:rowOff>
    </xdr:from>
    <xdr:to>
      <xdr:col>19</xdr:col>
      <xdr:colOff>177800</xdr:colOff>
      <xdr:row>56</xdr:row>
      <xdr:rowOff>163830</xdr:rowOff>
    </xdr:to>
    <xdr:cxnSp macro="">
      <xdr:nvCxnSpPr>
        <xdr:cNvPr id="193" name="直線コネクタ 192">
          <a:extLst>
            <a:ext uri="{FF2B5EF4-FFF2-40B4-BE49-F238E27FC236}">
              <a16:creationId xmlns:a16="http://schemas.microsoft.com/office/drawing/2014/main" id="{27D06C26-0E6A-48D8-93E9-BA4FF863E456}"/>
            </a:ext>
          </a:extLst>
        </xdr:cNvPr>
        <xdr:cNvCxnSpPr/>
      </xdr:nvCxnSpPr>
      <xdr:spPr>
        <a:xfrm flipV="1">
          <a:off x="2908300" y="9725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82550</xdr:rowOff>
    </xdr:from>
    <xdr:to>
      <xdr:col>10</xdr:col>
      <xdr:colOff>165100</xdr:colOff>
      <xdr:row>57</xdr:row>
      <xdr:rowOff>12700</xdr:rowOff>
    </xdr:to>
    <xdr:sp macro="" textlink="">
      <xdr:nvSpPr>
        <xdr:cNvPr id="194" name="楕円 193">
          <a:extLst>
            <a:ext uri="{FF2B5EF4-FFF2-40B4-BE49-F238E27FC236}">
              <a16:creationId xmlns:a16="http://schemas.microsoft.com/office/drawing/2014/main" id="{226845AB-BB54-466A-B3B4-EB524706DA72}"/>
            </a:ext>
          </a:extLst>
        </xdr:cNvPr>
        <xdr:cNvSpPr/>
      </xdr:nvSpPr>
      <xdr:spPr>
        <a:xfrm>
          <a:off x="1968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133350</xdr:rowOff>
    </xdr:from>
    <xdr:to>
      <xdr:col>15</xdr:col>
      <xdr:colOff>50800</xdr:colOff>
      <xdr:row>56</xdr:row>
      <xdr:rowOff>163830</xdr:rowOff>
    </xdr:to>
    <xdr:cxnSp macro="">
      <xdr:nvCxnSpPr>
        <xdr:cNvPr id="195" name="直線コネクタ 194">
          <a:extLst>
            <a:ext uri="{FF2B5EF4-FFF2-40B4-BE49-F238E27FC236}">
              <a16:creationId xmlns:a16="http://schemas.microsoft.com/office/drawing/2014/main" id="{941BA3F0-1E60-4ADE-9A37-D5BED8D442BF}"/>
            </a:ext>
          </a:extLst>
        </xdr:cNvPr>
        <xdr:cNvCxnSpPr/>
      </xdr:nvCxnSpPr>
      <xdr:spPr>
        <a:xfrm>
          <a:off x="2019300" y="9734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132080</xdr:rowOff>
    </xdr:from>
    <xdr:to>
      <xdr:col>6</xdr:col>
      <xdr:colOff>38100</xdr:colOff>
      <xdr:row>57</xdr:row>
      <xdr:rowOff>62230</xdr:rowOff>
    </xdr:to>
    <xdr:sp macro="" textlink="">
      <xdr:nvSpPr>
        <xdr:cNvPr id="196" name="楕円 195">
          <a:extLst>
            <a:ext uri="{FF2B5EF4-FFF2-40B4-BE49-F238E27FC236}">
              <a16:creationId xmlns:a16="http://schemas.microsoft.com/office/drawing/2014/main" id="{73D0B00E-F2C8-486B-BE7B-C9A5CD1032EC}"/>
            </a:ext>
          </a:extLst>
        </xdr:cNvPr>
        <xdr:cNvSpPr/>
      </xdr:nvSpPr>
      <xdr:spPr>
        <a:xfrm>
          <a:off x="1079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133350</xdr:rowOff>
    </xdr:from>
    <xdr:to>
      <xdr:col>10</xdr:col>
      <xdr:colOff>114300</xdr:colOff>
      <xdr:row>57</xdr:row>
      <xdr:rowOff>11430</xdr:rowOff>
    </xdr:to>
    <xdr:cxnSp macro="">
      <xdr:nvCxnSpPr>
        <xdr:cNvPr id="197" name="直線コネクタ 196">
          <a:extLst>
            <a:ext uri="{FF2B5EF4-FFF2-40B4-BE49-F238E27FC236}">
              <a16:creationId xmlns:a16="http://schemas.microsoft.com/office/drawing/2014/main" id="{FF63D7FC-5263-493E-A4F5-59A89F4C88DF}"/>
            </a:ext>
          </a:extLst>
        </xdr:cNvPr>
        <xdr:cNvCxnSpPr/>
      </xdr:nvCxnSpPr>
      <xdr:spPr>
        <a:xfrm flipV="1">
          <a:off x="1130300" y="9734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144797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99DBFB8-EB8B-4456-A6BC-D50D7818DF21}"/>
            </a:ext>
          </a:extLst>
        </xdr:cNvPr>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6F7DFEF6-1978-435B-B89C-E1DCE1506E65}"/>
            </a:ext>
          </a:extLst>
        </xdr:cNvPr>
        <xdr:cNvSpPr txBox="1"/>
      </xdr:nvSpPr>
      <xdr:spPr>
        <a:xfrm>
          <a:off x="2705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97172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7DC3170B-FB1E-4B21-A59B-7CE9B01BCFB3}"/>
            </a:ext>
          </a:extLst>
        </xdr:cNvPr>
        <xdr:cNvSpPr txBox="1"/>
      </xdr:nvSpPr>
      <xdr:spPr>
        <a:xfrm>
          <a:off x="1816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DF893B8-47F3-4C12-B52C-416CAA8D2C7A}"/>
            </a:ext>
          </a:extLst>
        </xdr:cNvPr>
        <xdr:cNvSpPr txBox="1"/>
      </xdr:nvSpPr>
      <xdr:spPr>
        <a:xfrm>
          <a:off x="927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19702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D940385-B43F-4930-BF6B-40319A0D7D3A}"/>
            </a:ext>
          </a:extLst>
        </xdr:cNvPr>
        <xdr:cNvSpPr txBox="1"/>
      </xdr:nvSpPr>
      <xdr:spPr>
        <a:xfrm>
          <a:off x="35820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59707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D5C96FDC-5E5D-4537-B296-BA7EEAEC82B7}"/>
            </a:ext>
          </a:extLst>
        </xdr:cNvPr>
        <xdr:cNvSpPr txBox="1"/>
      </xdr:nvSpPr>
      <xdr:spPr>
        <a:xfrm>
          <a:off x="2705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29227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34C40F66-8F22-4590-9E16-07762D353152}"/>
            </a:ext>
          </a:extLst>
        </xdr:cNvPr>
        <xdr:cNvSpPr txBox="1"/>
      </xdr:nvSpPr>
      <xdr:spPr>
        <a:xfrm>
          <a:off x="18167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78757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7D724D1-D347-4A7C-9417-A3C4CB181338}"/>
            </a:ext>
          </a:extLst>
        </xdr:cNvPr>
        <xdr:cNvSpPr txBox="1"/>
      </xdr:nvSpPr>
      <xdr:spPr>
        <a:xfrm>
          <a:off x="927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C89BCC5B-9C62-462A-8D4A-D6AB7D8D51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F26B69F-54DC-482B-A7AA-F1A7EEF648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8ED2BCE0-1721-48F4-8049-96F5C52498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810C5B7A-77BF-4093-8483-F8360749C7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137CC1B-5B77-427C-8EA7-ADC0CFA89CA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E8A70E2-1E06-47D7-AFC6-BFD3EE1CB3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CB52831-07DF-41BE-84FC-2AB292E3B6F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AE2FB2AB-3D01-4063-A500-3DBD1996044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966DD2BA-5314-41E3-A2DF-3005027EE24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A5731-54C6-4A39-AE47-11B731A1CB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95CEFF2E-D2E3-4303-B285-CCCD39364C6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231D9055-8C7C-4A34-8048-6EC6DB7A7CE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DCD92BB4-7F41-4952-AA7C-5F2730E1BCD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B71C0E80-74C6-4056-989D-F8C5416466A1}"/>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530AC3F7-FDD5-4B66-B60D-C69A59E0EAB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EE0D7415-09FF-4D5D-A6F6-9383ADA14A8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135742D8-C6C2-4159-B76E-8159AF5CCE4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32060FD1-8845-40A5-B18C-244B66C7472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E11CC689-ADE0-40C6-85EC-A414D147233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994031B6-58D9-4324-A343-B396D00EF60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DD8AA714-A68C-4BBD-8485-D07F88425E6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A8DEB921-9ECB-4637-ABEB-17632662CF7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D0CFA73-9611-4713-BF19-9AFEBE1DD9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5729F286-CE78-41FC-99BB-CF0137A2727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85367DF-4E7D-416C-A1B4-78FFF44FB0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7865F8B4-B7E4-42D6-88B4-813C28EA0A3B}"/>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3A27AE3E-3C48-4B0C-A061-1DD5358E7C72}"/>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0C74A82C-EC08-4BC7-A081-F2DBD7D5FFDF}"/>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D20A97E1-D889-4374-A33B-619FB99625B1}"/>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0FE64ECA-602B-4FBA-A9EA-6B0C3365C124}"/>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E8446389-C6FC-4223-801F-605F33F2982C}"/>
            </a:ext>
          </a:extLst>
        </xdr:cNvPr>
        <xdr:cNvSpPr txBox="1"/>
      </xdr:nvSpPr>
      <xdr:spPr>
        <a:xfrm>
          <a:off x="10515600" y="10376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00222404-D538-4415-A273-4DF0F60734B7}"/>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58194035-A3F5-469A-8A02-C71A925638F6}"/>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71B3C1F0-FD2B-46AD-8770-4CD7F603235F}"/>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CF136CE3-B5B0-4A72-968B-934FD25CE734}"/>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852AE25C-8B4C-428E-8D2E-22AB60423378}"/>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FB62D80-BED1-490B-A935-F942A88255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370F38D-CEEB-4042-80CB-3AFA889CD7D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116AFB4-275C-41B6-B450-83911D07720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3AF4E34-59BF-4FA0-BCD4-5BA2B5AC27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62C0DA0-4568-484A-9CD1-3AAE885B201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9599</xdr:rowOff>
    </xdr:from>
    <xdr:to>
      <xdr:col>55</xdr:col>
      <xdr:colOff>50800</xdr:colOff>
      <xdr:row>64</xdr:row>
      <xdr:rowOff>111199</xdr:rowOff>
    </xdr:to>
    <xdr:sp macro="" textlink="">
      <xdr:nvSpPr>
        <xdr:cNvPr id="247" name="楕円 246">
          <a:extLst>
            <a:ext uri="{FF2B5EF4-FFF2-40B4-BE49-F238E27FC236}">
              <a16:creationId xmlns:a16="http://schemas.microsoft.com/office/drawing/2014/main" id="{4362486E-24F2-417C-93C4-EFB0B0E9DFCF}"/>
            </a:ext>
          </a:extLst>
        </xdr:cNvPr>
        <xdr:cNvSpPr/>
      </xdr:nvSpPr>
      <xdr:spPr>
        <a:xfrm>
          <a:off x="10426700" y="109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95976</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25A54D47-1B96-4607-AFA9-DD694ED2C451}"/>
            </a:ext>
          </a:extLst>
        </xdr:cNvPr>
        <xdr:cNvSpPr txBox="1"/>
      </xdr:nvSpPr>
      <xdr:spPr>
        <a:xfrm>
          <a:off x="10515600" y="108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16048</xdr:rowOff>
    </xdr:from>
    <xdr:to>
      <xdr:col>50</xdr:col>
      <xdr:colOff>165100</xdr:colOff>
      <xdr:row>64</xdr:row>
      <xdr:rowOff>117648</xdr:rowOff>
    </xdr:to>
    <xdr:sp macro="" textlink="">
      <xdr:nvSpPr>
        <xdr:cNvPr id="249" name="楕円 248">
          <a:extLst>
            <a:ext uri="{FF2B5EF4-FFF2-40B4-BE49-F238E27FC236}">
              <a16:creationId xmlns:a16="http://schemas.microsoft.com/office/drawing/2014/main" id="{1823E237-3683-4B15-ABBF-333C702CA144}"/>
            </a:ext>
          </a:extLst>
        </xdr:cNvPr>
        <xdr:cNvSpPr/>
      </xdr:nvSpPr>
      <xdr:spPr>
        <a:xfrm>
          <a:off x="9588500" y="109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60399</xdr:rowOff>
    </xdr:from>
    <xdr:to>
      <xdr:col>55</xdr:col>
      <xdr:colOff>0</xdr:colOff>
      <xdr:row>64</xdr:row>
      <xdr:rowOff>66848</xdr:rowOff>
    </xdr:to>
    <xdr:cxnSp macro="">
      <xdr:nvCxnSpPr>
        <xdr:cNvPr id="250" name="直線コネクタ 249">
          <a:extLst>
            <a:ext uri="{FF2B5EF4-FFF2-40B4-BE49-F238E27FC236}">
              <a16:creationId xmlns:a16="http://schemas.microsoft.com/office/drawing/2014/main" id="{17A11242-E27A-443A-B026-9D3E3B434CAC}"/>
            </a:ext>
          </a:extLst>
        </xdr:cNvPr>
        <xdr:cNvCxnSpPr/>
      </xdr:nvCxnSpPr>
      <xdr:spPr>
        <a:xfrm flipV="1">
          <a:off x="9639300" y="11033199"/>
          <a:ext cx="8382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24891</xdr:rowOff>
    </xdr:from>
    <xdr:to>
      <xdr:col>46</xdr:col>
      <xdr:colOff>38100</xdr:colOff>
      <xdr:row>64</xdr:row>
      <xdr:rowOff>126491</xdr:rowOff>
    </xdr:to>
    <xdr:sp macro="" textlink="">
      <xdr:nvSpPr>
        <xdr:cNvPr id="251" name="楕円 250">
          <a:extLst>
            <a:ext uri="{FF2B5EF4-FFF2-40B4-BE49-F238E27FC236}">
              <a16:creationId xmlns:a16="http://schemas.microsoft.com/office/drawing/2014/main" id="{A14324C7-A7AE-4966-B2DF-79574278514F}"/>
            </a:ext>
          </a:extLst>
        </xdr:cNvPr>
        <xdr:cNvSpPr/>
      </xdr:nvSpPr>
      <xdr:spPr>
        <a:xfrm>
          <a:off x="8699500" y="1099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66848</xdr:rowOff>
    </xdr:from>
    <xdr:to>
      <xdr:col>50</xdr:col>
      <xdr:colOff>114300</xdr:colOff>
      <xdr:row>64</xdr:row>
      <xdr:rowOff>75691</xdr:rowOff>
    </xdr:to>
    <xdr:cxnSp macro="">
      <xdr:nvCxnSpPr>
        <xdr:cNvPr id="252" name="直線コネクタ 251">
          <a:extLst>
            <a:ext uri="{FF2B5EF4-FFF2-40B4-BE49-F238E27FC236}">
              <a16:creationId xmlns:a16="http://schemas.microsoft.com/office/drawing/2014/main" id="{D88721E5-717C-454A-BD53-187CA60DC59B}"/>
            </a:ext>
          </a:extLst>
        </xdr:cNvPr>
        <xdr:cNvCxnSpPr/>
      </xdr:nvCxnSpPr>
      <xdr:spPr>
        <a:xfrm flipV="1">
          <a:off x="8750300" y="11039648"/>
          <a:ext cx="8890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26670</xdr:rowOff>
    </xdr:from>
    <xdr:to>
      <xdr:col>41</xdr:col>
      <xdr:colOff>101600</xdr:colOff>
      <xdr:row>64</xdr:row>
      <xdr:rowOff>128270</xdr:rowOff>
    </xdr:to>
    <xdr:sp macro="" textlink="">
      <xdr:nvSpPr>
        <xdr:cNvPr id="253" name="楕円 252">
          <a:extLst>
            <a:ext uri="{FF2B5EF4-FFF2-40B4-BE49-F238E27FC236}">
              <a16:creationId xmlns:a16="http://schemas.microsoft.com/office/drawing/2014/main" id="{D0066A73-BF9B-4E9D-A761-264A576FC236}"/>
            </a:ext>
          </a:extLst>
        </xdr:cNvPr>
        <xdr:cNvSpPr/>
      </xdr:nvSpPr>
      <xdr:spPr>
        <a:xfrm>
          <a:off x="7810500" y="109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75691</xdr:rowOff>
    </xdr:from>
    <xdr:to>
      <xdr:col>45</xdr:col>
      <xdr:colOff>177800</xdr:colOff>
      <xdr:row>64</xdr:row>
      <xdr:rowOff>77470</xdr:rowOff>
    </xdr:to>
    <xdr:cxnSp macro="">
      <xdr:nvCxnSpPr>
        <xdr:cNvPr id="254" name="直線コネクタ 253">
          <a:extLst>
            <a:ext uri="{FF2B5EF4-FFF2-40B4-BE49-F238E27FC236}">
              <a16:creationId xmlns:a16="http://schemas.microsoft.com/office/drawing/2014/main" id="{00F4D64A-A3D2-4B9B-9D82-43642068064C}"/>
            </a:ext>
          </a:extLst>
        </xdr:cNvPr>
        <xdr:cNvCxnSpPr/>
      </xdr:nvCxnSpPr>
      <xdr:spPr>
        <a:xfrm flipV="1">
          <a:off x="7861300" y="11048491"/>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33637</xdr:rowOff>
    </xdr:from>
    <xdr:to>
      <xdr:col>36</xdr:col>
      <xdr:colOff>165100</xdr:colOff>
      <xdr:row>64</xdr:row>
      <xdr:rowOff>135237</xdr:rowOff>
    </xdr:to>
    <xdr:sp macro="" textlink="">
      <xdr:nvSpPr>
        <xdr:cNvPr id="255" name="楕円 254">
          <a:extLst>
            <a:ext uri="{FF2B5EF4-FFF2-40B4-BE49-F238E27FC236}">
              <a16:creationId xmlns:a16="http://schemas.microsoft.com/office/drawing/2014/main" id="{2181214A-93B7-49B8-849E-6E39A2E21E5D}"/>
            </a:ext>
          </a:extLst>
        </xdr:cNvPr>
        <xdr:cNvSpPr/>
      </xdr:nvSpPr>
      <xdr:spPr>
        <a:xfrm>
          <a:off x="6921500" y="110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77470</xdr:rowOff>
    </xdr:from>
    <xdr:to>
      <xdr:col>41</xdr:col>
      <xdr:colOff>50800</xdr:colOff>
      <xdr:row>64</xdr:row>
      <xdr:rowOff>84437</xdr:rowOff>
    </xdr:to>
    <xdr:cxnSp macro="">
      <xdr:nvCxnSpPr>
        <xdr:cNvPr id="256" name="直線コネクタ 255">
          <a:extLst>
            <a:ext uri="{FF2B5EF4-FFF2-40B4-BE49-F238E27FC236}">
              <a16:creationId xmlns:a16="http://schemas.microsoft.com/office/drawing/2014/main" id="{14EBC8BC-ACF3-41D9-BC80-C508D7434078}"/>
            </a:ext>
          </a:extLst>
        </xdr:cNvPr>
        <xdr:cNvCxnSpPr/>
      </xdr:nvCxnSpPr>
      <xdr:spPr>
        <a:xfrm flipV="1">
          <a:off x="6972300" y="11050270"/>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45661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D96D5ED5-A381-4B20-9045-958233B14062}"/>
            </a:ext>
          </a:extLst>
        </xdr:cNvPr>
        <xdr:cNvSpPr txBox="1"/>
      </xdr:nvSpPr>
      <xdr:spPr>
        <a:xfrm>
          <a:off x="93270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70620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614E95A7-2C00-42DD-ACE7-D1AD87B06F9F}"/>
            </a:ext>
          </a:extLst>
        </xdr:cNvPr>
        <xdr:cNvSpPr txBox="1"/>
      </xdr:nvSpPr>
      <xdr:spPr>
        <a:xfrm>
          <a:off x="8450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120573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9D13CF1E-EB71-44FD-B727-42EC109AB4DA}"/>
            </a:ext>
          </a:extLst>
        </xdr:cNvPr>
        <xdr:cNvSpPr txBox="1"/>
      </xdr:nvSpPr>
      <xdr:spPr>
        <a:xfrm>
          <a:off x="7561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114731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BCA6D7E3-8E70-42CD-9B5D-38AEC42ABD46}"/>
            </a:ext>
          </a:extLst>
        </xdr:cNvPr>
        <xdr:cNvSpPr txBox="1"/>
      </xdr:nvSpPr>
      <xdr:spPr>
        <a:xfrm>
          <a:off x="6672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108775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7749F9A4-8306-42DE-9105-5668AEBE6BF7}"/>
            </a:ext>
          </a:extLst>
        </xdr:cNvPr>
        <xdr:cNvSpPr txBox="1"/>
      </xdr:nvSpPr>
      <xdr:spPr>
        <a:xfrm>
          <a:off x="9359411" y="1108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117618</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E3210E8B-AD74-47AE-886B-037BFE114DB4}"/>
            </a:ext>
          </a:extLst>
        </xdr:cNvPr>
        <xdr:cNvSpPr txBox="1"/>
      </xdr:nvSpPr>
      <xdr:spPr>
        <a:xfrm>
          <a:off x="8483111" y="1109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119397</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23B35D6-F3AA-4E49-8619-14FD53DE4961}"/>
            </a:ext>
          </a:extLst>
        </xdr:cNvPr>
        <xdr:cNvSpPr txBox="1"/>
      </xdr:nvSpPr>
      <xdr:spPr>
        <a:xfrm>
          <a:off x="7594111" y="1109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126364</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FE0FFF68-282D-420F-9F09-CE430A0C67A9}"/>
            </a:ext>
          </a:extLst>
        </xdr:cNvPr>
        <xdr:cNvSpPr txBox="1"/>
      </xdr:nvSpPr>
      <xdr:spPr>
        <a:xfrm>
          <a:off x="6705111" y="110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BF3FB91-0642-4694-9D77-C7C143F7416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984B36A5-8445-454C-B96F-0BE0079DB5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FA898FD-A283-480E-944C-11736024A4B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754D1BC-131E-4E1A-BDB9-9C54563D2C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C790A8B-961F-41A0-9243-5B05EDFD4EA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D01E50D-7DED-410A-B6A0-8DF1A3A585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C6AF4DE-287A-45C8-8F27-EE94B48549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726E186-6D9E-4506-A637-49735F7B357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C3549AE-F413-4584-A05E-8769FEBA63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B5529D0-DBAA-451C-B1D2-9D85C19357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C0EF01A-05F9-413B-A35F-D670F9C00B4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E65ACB42-E007-44F7-A24D-4941B616D0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4D8C7007-6FB0-49A8-8264-F296FD23E30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219221A7-6129-4E5C-B6F2-F849CD04893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CC80238-4E0F-4B89-95D2-B3209C74C85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1531D556-6CDC-49D5-A2B8-33C8BA4945A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199825B8-E635-4460-803B-5F859916344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EA0D80A1-D7E1-4193-B313-18EF322415B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CFBA7C8E-1024-4DF1-8B19-CC3C59829FB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D6C2325-7B5B-46C8-BA02-C683CFF2386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B4BD30A7-1E80-4B87-A78A-1D7736A7979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9042249-AF61-4B01-A189-A8627CE3A86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6B9ACD78-BA7D-43B2-9C5C-2C4C2BD44F3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40745946-B1DB-4628-AEB7-6961C61D2D5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AF7119DA-69AC-4337-BD21-3DF09A7675A1}"/>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7E9AB75-714D-45C7-A07B-6875488B5708}"/>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ECAEDCFB-62E7-40FC-B326-3AFCB3F31C54}"/>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CBA62D4-DA78-407B-925B-E8D079BC048D}"/>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DBD34EC1-85A2-43AE-B86E-B4B54FBE906C}"/>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7A6F6E34-D51E-43F2-8769-182A4615986D}"/>
            </a:ext>
          </a:extLst>
        </xdr:cNvPr>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17A74B3B-4B0F-48C5-BA64-D31B865C87A8}"/>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69A251C2-9401-4177-A704-62E8AA9C6D8D}"/>
            </a:ext>
          </a:extLst>
        </xdr:cNvPr>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7400F55C-3735-4F1B-BAB2-C2305EA7FBE2}"/>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99C6664A-CCB8-4385-865F-6041FB000561}"/>
            </a:ext>
          </a:extLst>
        </xdr:cNvPr>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B57C626E-1177-4695-B696-26179EDFF0BF}"/>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65655C5-E17D-45E3-8790-BBAC1F1AC0B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2086573-C1BD-47D2-81F9-C8068DCE5E5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631F489-F376-4552-80D8-288AD48DAD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A68CF6E-FDF7-4161-9E99-59D0438F86C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EAD6314-45D9-46A3-8C36-8405D37E4AB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33020</xdr:rowOff>
    </xdr:from>
    <xdr:to>
      <xdr:col>24</xdr:col>
      <xdr:colOff>114300</xdr:colOff>
      <xdr:row>85</xdr:row>
      <xdr:rowOff>134620</xdr:rowOff>
    </xdr:to>
    <xdr:sp macro="" textlink="">
      <xdr:nvSpPr>
        <xdr:cNvPr id="305" name="楕円 304">
          <a:extLst>
            <a:ext uri="{FF2B5EF4-FFF2-40B4-BE49-F238E27FC236}">
              <a16:creationId xmlns:a16="http://schemas.microsoft.com/office/drawing/2014/main" id="{F8FD76D4-87C5-4C6E-8C99-A1F6B8C23D47}"/>
            </a:ext>
          </a:extLst>
        </xdr:cNvPr>
        <xdr:cNvSpPr/>
      </xdr:nvSpPr>
      <xdr:spPr>
        <a:xfrm>
          <a:off x="4584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11447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5CAEEB4A-F1E9-45E1-9A2D-2BA72723097E}"/>
            </a:ext>
          </a:extLst>
        </xdr:cNvPr>
        <xdr:cNvSpPr txBox="1"/>
      </xdr:nvSpPr>
      <xdr:spPr>
        <a:xfrm>
          <a:off x="4673600"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23495</xdr:rowOff>
    </xdr:from>
    <xdr:to>
      <xdr:col>20</xdr:col>
      <xdr:colOff>38100</xdr:colOff>
      <xdr:row>85</xdr:row>
      <xdr:rowOff>125095</xdr:rowOff>
    </xdr:to>
    <xdr:sp macro="" textlink="">
      <xdr:nvSpPr>
        <xdr:cNvPr id="307" name="楕円 306">
          <a:extLst>
            <a:ext uri="{FF2B5EF4-FFF2-40B4-BE49-F238E27FC236}">
              <a16:creationId xmlns:a16="http://schemas.microsoft.com/office/drawing/2014/main" id="{F0C46424-D4EA-47EF-BC85-E780D9F53ECB}"/>
            </a:ext>
          </a:extLst>
        </xdr:cNvPr>
        <xdr:cNvSpPr/>
      </xdr:nvSpPr>
      <xdr:spPr>
        <a:xfrm>
          <a:off x="3746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74295</xdr:rowOff>
    </xdr:from>
    <xdr:to>
      <xdr:col>24</xdr:col>
      <xdr:colOff>63500</xdr:colOff>
      <xdr:row>85</xdr:row>
      <xdr:rowOff>83820</xdr:rowOff>
    </xdr:to>
    <xdr:cxnSp macro="">
      <xdr:nvCxnSpPr>
        <xdr:cNvPr id="308" name="直線コネクタ 307">
          <a:extLst>
            <a:ext uri="{FF2B5EF4-FFF2-40B4-BE49-F238E27FC236}">
              <a16:creationId xmlns:a16="http://schemas.microsoft.com/office/drawing/2014/main" id="{0F7B3115-35E7-4B7B-81D4-FC046DEEF89F}"/>
            </a:ext>
          </a:extLst>
        </xdr:cNvPr>
        <xdr:cNvCxnSpPr/>
      </xdr:nvCxnSpPr>
      <xdr:spPr>
        <a:xfrm>
          <a:off x="3797300" y="146475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xdr:rowOff>
    </xdr:from>
    <xdr:to>
      <xdr:col>15</xdr:col>
      <xdr:colOff>101600</xdr:colOff>
      <xdr:row>85</xdr:row>
      <xdr:rowOff>106045</xdr:rowOff>
    </xdr:to>
    <xdr:sp macro="" textlink="">
      <xdr:nvSpPr>
        <xdr:cNvPr id="309" name="楕円 308">
          <a:extLst>
            <a:ext uri="{FF2B5EF4-FFF2-40B4-BE49-F238E27FC236}">
              <a16:creationId xmlns:a16="http://schemas.microsoft.com/office/drawing/2014/main" id="{C8E8D994-0359-4529-BE48-3F7310AA4967}"/>
            </a:ext>
          </a:extLst>
        </xdr:cNvPr>
        <xdr:cNvSpPr/>
      </xdr:nvSpPr>
      <xdr:spPr>
        <a:xfrm>
          <a:off x="2857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55245</xdr:rowOff>
    </xdr:from>
    <xdr:to>
      <xdr:col>19</xdr:col>
      <xdr:colOff>177800</xdr:colOff>
      <xdr:row>85</xdr:row>
      <xdr:rowOff>74295</xdr:rowOff>
    </xdr:to>
    <xdr:cxnSp macro="">
      <xdr:nvCxnSpPr>
        <xdr:cNvPr id="310" name="直線コネクタ 309">
          <a:extLst>
            <a:ext uri="{FF2B5EF4-FFF2-40B4-BE49-F238E27FC236}">
              <a16:creationId xmlns:a16="http://schemas.microsoft.com/office/drawing/2014/main" id="{6B823191-55ED-4241-82DB-650DC62F81EA}"/>
            </a:ext>
          </a:extLst>
        </xdr:cNvPr>
        <xdr:cNvCxnSpPr/>
      </xdr:nvCxnSpPr>
      <xdr:spPr>
        <a:xfrm>
          <a:off x="2908300" y="146284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133986</xdr:rowOff>
    </xdr:from>
    <xdr:to>
      <xdr:col>10</xdr:col>
      <xdr:colOff>165100</xdr:colOff>
      <xdr:row>85</xdr:row>
      <xdr:rowOff>64136</xdr:rowOff>
    </xdr:to>
    <xdr:sp macro="" textlink="">
      <xdr:nvSpPr>
        <xdr:cNvPr id="311" name="楕円 310">
          <a:extLst>
            <a:ext uri="{FF2B5EF4-FFF2-40B4-BE49-F238E27FC236}">
              <a16:creationId xmlns:a16="http://schemas.microsoft.com/office/drawing/2014/main" id="{88893D11-CB01-4E39-A553-35096DAE5078}"/>
            </a:ext>
          </a:extLst>
        </xdr:cNvPr>
        <xdr:cNvSpPr/>
      </xdr:nvSpPr>
      <xdr:spPr>
        <a:xfrm>
          <a:off x="1968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13336</xdr:rowOff>
    </xdr:from>
    <xdr:to>
      <xdr:col>15</xdr:col>
      <xdr:colOff>50800</xdr:colOff>
      <xdr:row>85</xdr:row>
      <xdr:rowOff>55245</xdr:rowOff>
    </xdr:to>
    <xdr:cxnSp macro="">
      <xdr:nvCxnSpPr>
        <xdr:cNvPr id="312" name="直線コネクタ 311">
          <a:extLst>
            <a:ext uri="{FF2B5EF4-FFF2-40B4-BE49-F238E27FC236}">
              <a16:creationId xmlns:a16="http://schemas.microsoft.com/office/drawing/2014/main" id="{E5A7A780-A1D4-4E83-9926-70055E2D7E78}"/>
            </a:ext>
          </a:extLst>
        </xdr:cNvPr>
        <xdr:cNvCxnSpPr/>
      </xdr:nvCxnSpPr>
      <xdr:spPr>
        <a:xfrm>
          <a:off x="2019300" y="145865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113030</xdr:rowOff>
    </xdr:from>
    <xdr:to>
      <xdr:col>6</xdr:col>
      <xdr:colOff>38100</xdr:colOff>
      <xdr:row>85</xdr:row>
      <xdr:rowOff>43180</xdr:rowOff>
    </xdr:to>
    <xdr:sp macro="" textlink="">
      <xdr:nvSpPr>
        <xdr:cNvPr id="313" name="楕円 312">
          <a:extLst>
            <a:ext uri="{FF2B5EF4-FFF2-40B4-BE49-F238E27FC236}">
              <a16:creationId xmlns:a16="http://schemas.microsoft.com/office/drawing/2014/main" id="{485E31AA-B44D-41B1-A92D-4BE80BDF2348}"/>
            </a:ext>
          </a:extLst>
        </xdr:cNvPr>
        <xdr:cNvSpPr/>
      </xdr:nvSpPr>
      <xdr:spPr>
        <a:xfrm>
          <a:off x="107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163830</xdr:rowOff>
    </xdr:from>
    <xdr:to>
      <xdr:col>10</xdr:col>
      <xdr:colOff>114300</xdr:colOff>
      <xdr:row>85</xdr:row>
      <xdr:rowOff>13336</xdr:rowOff>
    </xdr:to>
    <xdr:cxnSp macro="">
      <xdr:nvCxnSpPr>
        <xdr:cNvPr id="314" name="直線コネクタ 313">
          <a:extLst>
            <a:ext uri="{FF2B5EF4-FFF2-40B4-BE49-F238E27FC236}">
              <a16:creationId xmlns:a16="http://schemas.microsoft.com/office/drawing/2014/main" id="{E181B0C6-CBB5-43B8-B91B-F6F702C8B41F}"/>
            </a:ext>
          </a:extLst>
        </xdr:cNvPr>
        <xdr:cNvCxnSpPr/>
      </xdr:nvCxnSpPr>
      <xdr:spPr>
        <a:xfrm>
          <a:off x="1130300" y="145656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141622</xdr:rowOff>
    </xdr:from>
    <xdr:ext cx="405111" cy="259045"/>
    <xdr:sp macro="" textlink="">
      <xdr:nvSpPr>
        <xdr:cNvPr id="315" name="n_1aveValue【公営住宅】&#10;有形固定資産減価償却率">
          <a:extLst>
            <a:ext uri="{FF2B5EF4-FFF2-40B4-BE49-F238E27FC236}">
              <a16:creationId xmlns:a16="http://schemas.microsoft.com/office/drawing/2014/main" id="{72E6A9F1-3D4E-4B6C-B9DA-C9DEB9B36AF3}"/>
            </a:ext>
          </a:extLst>
        </xdr:cNvPr>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6" name="n_2aveValue【公営住宅】&#10;有形固定資産減価償却率">
          <a:extLst>
            <a:ext uri="{FF2B5EF4-FFF2-40B4-BE49-F238E27FC236}">
              <a16:creationId xmlns:a16="http://schemas.microsoft.com/office/drawing/2014/main" id="{A38D8652-F489-4484-8E58-32F0B1E23527}"/>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23513</xdr:rowOff>
    </xdr:from>
    <xdr:ext cx="405111" cy="259045"/>
    <xdr:sp macro="" textlink="">
      <xdr:nvSpPr>
        <xdr:cNvPr id="317" name="n_3aveValue【公営住宅】&#10;有形固定資産減価償却率">
          <a:extLst>
            <a:ext uri="{FF2B5EF4-FFF2-40B4-BE49-F238E27FC236}">
              <a16:creationId xmlns:a16="http://schemas.microsoft.com/office/drawing/2014/main" id="{08423784-4CFB-40EB-A1B7-504709E3408C}"/>
            </a:ext>
          </a:extLst>
        </xdr:cNvPr>
        <xdr:cNvSpPr txBox="1"/>
      </xdr:nvSpPr>
      <xdr:spPr>
        <a:xfrm>
          <a:off x="1816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8" name="n_4aveValue【公営住宅】&#10;有形固定資産減価償却率">
          <a:extLst>
            <a:ext uri="{FF2B5EF4-FFF2-40B4-BE49-F238E27FC236}">
              <a16:creationId xmlns:a16="http://schemas.microsoft.com/office/drawing/2014/main" id="{2CE09736-FD36-4DF6-BA4E-DDD218F6FC4D}"/>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116222</xdr:rowOff>
    </xdr:from>
    <xdr:ext cx="405111" cy="259045"/>
    <xdr:sp macro="" textlink="">
      <xdr:nvSpPr>
        <xdr:cNvPr id="319" name="n_1mainValue【公営住宅】&#10;有形固定資産減価償却率">
          <a:extLst>
            <a:ext uri="{FF2B5EF4-FFF2-40B4-BE49-F238E27FC236}">
              <a16:creationId xmlns:a16="http://schemas.microsoft.com/office/drawing/2014/main" id="{94C42CEF-432D-43EE-AB0A-2A3CFFE05C8E}"/>
            </a:ext>
          </a:extLst>
        </xdr:cNvPr>
        <xdr:cNvSpPr txBox="1"/>
      </xdr:nvSpPr>
      <xdr:spPr>
        <a:xfrm>
          <a:off x="35820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97172</xdr:rowOff>
    </xdr:from>
    <xdr:ext cx="405111" cy="259045"/>
    <xdr:sp macro="" textlink="">
      <xdr:nvSpPr>
        <xdr:cNvPr id="320" name="n_2mainValue【公営住宅】&#10;有形固定資産減価償却率">
          <a:extLst>
            <a:ext uri="{FF2B5EF4-FFF2-40B4-BE49-F238E27FC236}">
              <a16:creationId xmlns:a16="http://schemas.microsoft.com/office/drawing/2014/main" id="{FB9A18B3-7992-477C-AD68-0B01ED0626CF}"/>
            </a:ext>
          </a:extLst>
        </xdr:cNvPr>
        <xdr:cNvSpPr txBox="1"/>
      </xdr:nvSpPr>
      <xdr:spPr>
        <a:xfrm>
          <a:off x="27057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55263</xdr:rowOff>
    </xdr:from>
    <xdr:ext cx="405111" cy="259045"/>
    <xdr:sp macro="" textlink="">
      <xdr:nvSpPr>
        <xdr:cNvPr id="321" name="n_3mainValue【公営住宅】&#10;有形固定資産減価償却率">
          <a:extLst>
            <a:ext uri="{FF2B5EF4-FFF2-40B4-BE49-F238E27FC236}">
              <a16:creationId xmlns:a16="http://schemas.microsoft.com/office/drawing/2014/main" id="{C1EF15E4-00B6-4409-BFE1-8F3D1D926C6E}"/>
            </a:ext>
          </a:extLst>
        </xdr:cNvPr>
        <xdr:cNvSpPr txBox="1"/>
      </xdr:nvSpPr>
      <xdr:spPr>
        <a:xfrm>
          <a:off x="18167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34307</xdr:rowOff>
    </xdr:from>
    <xdr:ext cx="405111" cy="259045"/>
    <xdr:sp macro="" textlink="">
      <xdr:nvSpPr>
        <xdr:cNvPr id="322" name="n_4mainValue【公営住宅】&#10;有形固定資産減価償却率">
          <a:extLst>
            <a:ext uri="{FF2B5EF4-FFF2-40B4-BE49-F238E27FC236}">
              <a16:creationId xmlns:a16="http://schemas.microsoft.com/office/drawing/2014/main" id="{B755809E-0997-4DF6-B88F-7A479CD5FFAB}"/>
            </a:ext>
          </a:extLst>
        </xdr:cNvPr>
        <xdr:cNvSpPr txBox="1"/>
      </xdr:nvSpPr>
      <xdr:spPr>
        <a:xfrm>
          <a:off x="927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D9CA1B2-672E-4D4D-8E36-00998889885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C692720-1694-4D3B-8F99-61BB0DB58E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E41AA54-C31D-4BAB-BD05-EB05E64FA48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7517A7B-6214-4111-A787-3D88DA64327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EB664600-FED9-44C8-A260-016579B6D7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DDCAA27-2502-46AA-B432-0B88526EABA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F475309-15E9-4847-B7BC-FAD69498ED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074D85C-2504-45B5-B9D9-E65F6AB288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F3A91DC-E1D8-4756-BC75-E41C4F46340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6BCCBC5-507D-4672-BCD8-072FBDD2ACE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6658753-C69C-4B22-8C83-091701A9ED1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E135D26F-7281-4E47-A520-37FA70D4420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553E2F7-E34C-4573-B054-44A2A4CF5BA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CAB4351-BF73-4C93-B1DA-8DEC6742DE3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26C7CDEF-5FD2-4F1C-B9B7-90142A2C502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9F9E56C3-FC85-4405-A14D-D8F4184061D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A346B1DF-6FD3-4A41-964C-FB9417EF284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5EF02201-D168-4E76-A750-791759BB382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906C1CA9-2CE0-4154-A12D-3FA0FB809ED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9B2D0D61-A627-41E5-BB4E-1CE3A08C243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66244B8-0A98-49C8-8F7F-C651E06771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690C8FBD-1525-44A5-922B-C1758FF08FA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DA47A71A-8951-4C47-889E-195FEF10A55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C8347A42-22F6-4B52-BB59-CAE6C4496404}"/>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92651AEF-FE39-4B5C-822B-53D8829F298A}"/>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1867A867-2ABA-48A5-A991-DEC30709BF88}"/>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7BACA822-275F-4D37-A3FC-001CD08FD71B}"/>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5F1BCA89-B1B7-474C-A46B-E94AEEFE340F}"/>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FC11532D-B0AC-4C5E-9B52-DB2FFF592CB1}"/>
            </a:ext>
          </a:extLst>
        </xdr:cNvPr>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0F213B12-3E67-4A6A-B501-C9F339098E57}"/>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DB37B791-C78D-47F0-9928-DEC480509D57}"/>
            </a:ext>
          </a:extLst>
        </xdr:cNvPr>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D4451D7F-20C8-49C5-9012-F5AD2CE622C3}"/>
            </a:ext>
          </a:extLst>
        </xdr:cNvPr>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E240004A-9792-461F-BBAD-C2BFA3F67CDF}"/>
            </a:ext>
          </a:extLst>
        </xdr:cNvPr>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E40CF8FA-931A-4DF7-BD26-FFDA14F6CE9D}"/>
            </a:ext>
          </a:extLst>
        </xdr:cNvPr>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B8C6C4C-6D72-4C2C-80C1-3725F0C14E4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1AFD6D5-294A-4614-A653-8D220CC260C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BF591D8-1012-436E-BCE3-E258AFA30EE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190A85C-982B-464A-9C20-46055E52A4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0D5821B-24BF-4E55-9D36-77F78A4B538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112649</xdr:rowOff>
    </xdr:from>
    <xdr:to>
      <xdr:col>55</xdr:col>
      <xdr:colOff>50800</xdr:colOff>
      <xdr:row>86</xdr:row>
      <xdr:rowOff>42799</xdr:rowOff>
    </xdr:to>
    <xdr:sp macro="" textlink="">
      <xdr:nvSpPr>
        <xdr:cNvPr id="362" name="楕円 361">
          <a:extLst>
            <a:ext uri="{FF2B5EF4-FFF2-40B4-BE49-F238E27FC236}">
              <a16:creationId xmlns:a16="http://schemas.microsoft.com/office/drawing/2014/main" id="{E6148CB5-35C8-452B-8A1E-DBDA32C1D202}"/>
            </a:ext>
          </a:extLst>
        </xdr:cNvPr>
        <xdr:cNvSpPr/>
      </xdr:nvSpPr>
      <xdr:spPr>
        <a:xfrm>
          <a:off x="10426700" y="1468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27576</xdr:rowOff>
    </xdr:from>
    <xdr:ext cx="469744" cy="259045"/>
    <xdr:sp macro="" textlink="">
      <xdr:nvSpPr>
        <xdr:cNvPr id="363" name="【公営住宅】&#10;一人当たり面積該当値テキスト">
          <a:extLst>
            <a:ext uri="{FF2B5EF4-FFF2-40B4-BE49-F238E27FC236}">
              <a16:creationId xmlns:a16="http://schemas.microsoft.com/office/drawing/2014/main" id="{49A7FE99-D4F0-4645-8696-8B9FA2A08BBA}"/>
            </a:ext>
          </a:extLst>
        </xdr:cNvPr>
        <xdr:cNvSpPr txBox="1"/>
      </xdr:nvSpPr>
      <xdr:spPr>
        <a:xfrm>
          <a:off x="10515600" y="1460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114300</xdr:rowOff>
    </xdr:from>
    <xdr:to>
      <xdr:col>50</xdr:col>
      <xdr:colOff>165100</xdr:colOff>
      <xdr:row>86</xdr:row>
      <xdr:rowOff>44450</xdr:rowOff>
    </xdr:to>
    <xdr:sp macro="" textlink="">
      <xdr:nvSpPr>
        <xdr:cNvPr id="364" name="楕円 363">
          <a:extLst>
            <a:ext uri="{FF2B5EF4-FFF2-40B4-BE49-F238E27FC236}">
              <a16:creationId xmlns:a16="http://schemas.microsoft.com/office/drawing/2014/main" id="{B7000196-0503-4A03-81D7-2A6138C50E0E}"/>
            </a:ext>
          </a:extLst>
        </xdr:cNvPr>
        <xdr:cNvSpPr/>
      </xdr:nvSpPr>
      <xdr:spPr>
        <a:xfrm>
          <a:off x="9588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163449</xdr:rowOff>
    </xdr:from>
    <xdr:to>
      <xdr:col>55</xdr:col>
      <xdr:colOff>0</xdr:colOff>
      <xdr:row>85</xdr:row>
      <xdr:rowOff>165100</xdr:rowOff>
    </xdr:to>
    <xdr:cxnSp macro="">
      <xdr:nvCxnSpPr>
        <xdr:cNvPr id="365" name="直線コネクタ 364">
          <a:extLst>
            <a:ext uri="{FF2B5EF4-FFF2-40B4-BE49-F238E27FC236}">
              <a16:creationId xmlns:a16="http://schemas.microsoft.com/office/drawing/2014/main" id="{72D79319-7FF0-405E-8454-D221A8E74E62}"/>
            </a:ext>
          </a:extLst>
        </xdr:cNvPr>
        <xdr:cNvCxnSpPr/>
      </xdr:nvCxnSpPr>
      <xdr:spPr>
        <a:xfrm flipV="1">
          <a:off x="9639300" y="14736699"/>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116460</xdr:rowOff>
    </xdr:from>
    <xdr:to>
      <xdr:col>46</xdr:col>
      <xdr:colOff>38100</xdr:colOff>
      <xdr:row>86</xdr:row>
      <xdr:rowOff>46610</xdr:rowOff>
    </xdr:to>
    <xdr:sp macro="" textlink="">
      <xdr:nvSpPr>
        <xdr:cNvPr id="366" name="楕円 365">
          <a:extLst>
            <a:ext uri="{FF2B5EF4-FFF2-40B4-BE49-F238E27FC236}">
              <a16:creationId xmlns:a16="http://schemas.microsoft.com/office/drawing/2014/main" id="{6BD9FCFD-FFCC-4BE0-82D7-6FB7381AD197}"/>
            </a:ext>
          </a:extLst>
        </xdr:cNvPr>
        <xdr:cNvSpPr/>
      </xdr:nvSpPr>
      <xdr:spPr>
        <a:xfrm>
          <a:off x="8699500" y="146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165100</xdr:rowOff>
    </xdr:from>
    <xdr:to>
      <xdr:col>50</xdr:col>
      <xdr:colOff>114300</xdr:colOff>
      <xdr:row>85</xdr:row>
      <xdr:rowOff>167260</xdr:rowOff>
    </xdr:to>
    <xdr:cxnSp macro="">
      <xdr:nvCxnSpPr>
        <xdr:cNvPr id="367" name="直線コネクタ 366">
          <a:extLst>
            <a:ext uri="{FF2B5EF4-FFF2-40B4-BE49-F238E27FC236}">
              <a16:creationId xmlns:a16="http://schemas.microsoft.com/office/drawing/2014/main" id="{07B73D7E-883D-48D5-BC37-B630FB252BE4}"/>
            </a:ext>
          </a:extLst>
        </xdr:cNvPr>
        <xdr:cNvCxnSpPr/>
      </xdr:nvCxnSpPr>
      <xdr:spPr>
        <a:xfrm flipV="1">
          <a:off x="8750300" y="14738350"/>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139319</xdr:rowOff>
    </xdr:from>
    <xdr:to>
      <xdr:col>41</xdr:col>
      <xdr:colOff>101600</xdr:colOff>
      <xdr:row>86</xdr:row>
      <xdr:rowOff>69469</xdr:rowOff>
    </xdr:to>
    <xdr:sp macro="" textlink="">
      <xdr:nvSpPr>
        <xdr:cNvPr id="368" name="楕円 367">
          <a:extLst>
            <a:ext uri="{FF2B5EF4-FFF2-40B4-BE49-F238E27FC236}">
              <a16:creationId xmlns:a16="http://schemas.microsoft.com/office/drawing/2014/main" id="{A82DF0B8-E5BD-479F-A2F6-1D8D585BA293}"/>
            </a:ext>
          </a:extLst>
        </xdr:cNvPr>
        <xdr:cNvSpPr/>
      </xdr:nvSpPr>
      <xdr:spPr>
        <a:xfrm>
          <a:off x="7810500" y="147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167260</xdr:rowOff>
    </xdr:from>
    <xdr:to>
      <xdr:col>45</xdr:col>
      <xdr:colOff>177800</xdr:colOff>
      <xdr:row>86</xdr:row>
      <xdr:rowOff>18669</xdr:rowOff>
    </xdr:to>
    <xdr:cxnSp macro="">
      <xdr:nvCxnSpPr>
        <xdr:cNvPr id="369" name="直線コネクタ 368">
          <a:extLst>
            <a:ext uri="{FF2B5EF4-FFF2-40B4-BE49-F238E27FC236}">
              <a16:creationId xmlns:a16="http://schemas.microsoft.com/office/drawing/2014/main" id="{86428D15-D199-4D07-8752-79A357C6C03F}"/>
            </a:ext>
          </a:extLst>
        </xdr:cNvPr>
        <xdr:cNvCxnSpPr/>
      </xdr:nvCxnSpPr>
      <xdr:spPr>
        <a:xfrm flipV="1">
          <a:off x="7861300" y="1474051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140715</xdr:rowOff>
    </xdr:from>
    <xdr:to>
      <xdr:col>36</xdr:col>
      <xdr:colOff>165100</xdr:colOff>
      <xdr:row>86</xdr:row>
      <xdr:rowOff>70865</xdr:rowOff>
    </xdr:to>
    <xdr:sp macro="" textlink="">
      <xdr:nvSpPr>
        <xdr:cNvPr id="370" name="楕円 369">
          <a:extLst>
            <a:ext uri="{FF2B5EF4-FFF2-40B4-BE49-F238E27FC236}">
              <a16:creationId xmlns:a16="http://schemas.microsoft.com/office/drawing/2014/main" id="{398C368F-9D75-4646-962A-510D80038B5E}"/>
            </a:ext>
          </a:extLst>
        </xdr:cNvPr>
        <xdr:cNvSpPr/>
      </xdr:nvSpPr>
      <xdr:spPr>
        <a:xfrm>
          <a:off x="6921500" y="147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18669</xdr:rowOff>
    </xdr:from>
    <xdr:to>
      <xdr:col>41</xdr:col>
      <xdr:colOff>50800</xdr:colOff>
      <xdr:row>86</xdr:row>
      <xdr:rowOff>20065</xdr:rowOff>
    </xdr:to>
    <xdr:cxnSp macro="">
      <xdr:nvCxnSpPr>
        <xdr:cNvPr id="371" name="直線コネクタ 370">
          <a:extLst>
            <a:ext uri="{FF2B5EF4-FFF2-40B4-BE49-F238E27FC236}">
              <a16:creationId xmlns:a16="http://schemas.microsoft.com/office/drawing/2014/main" id="{BBF50EA9-BCB5-43F3-9D4D-41F8B4BAE0DB}"/>
            </a:ext>
          </a:extLst>
        </xdr:cNvPr>
        <xdr:cNvCxnSpPr/>
      </xdr:nvCxnSpPr>
      <xdr:spPr>
        <a:xfrm flipV="1">
          <a:off x="6972300" y="14763369"/>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F880F7F2-BE1F-49F4-925C-1EA25CE8D839}"/>
            </a:ext>
          </a:extLst>
        </xdr:cNvPr>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070B0399-FD1B-4C99-9E91-6B633D9392AB}"/>
            </a:ext>
          </a:extLst>
        </xdr:cNvPr>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2A153E8E-721D-49AD-83DA-A204D4D028DC}"/>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420152BE-0B14-4EB3-8470-C9BE0B445A86}"/>
            </a:ext>
          </a:extLst>
        </xdr:cNvPr>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35577</xdr:rowOff>
    </xdr:from>
    <xdr:ext cx="469744" cy="259045"/>
    <xdr:sp macro="" textlink="">
      <xdr:nvSpPr>
        <xdr:cNvPr id="376" name="n_1mainValue【公営住宅】&#10;一人当たり面積">
          <a:extLst>
            <a:ext uri="{FF2B5EF4-FFF2-40B4-BE49-F238E27FC236}">
              <a16:creationId xmlns:a16="http://schemas.microsoft.com/office/drawing/2014/main" id="{7634192D-7D68-4ECD-B861-CF6076B1D618}"/>
            </a:ext>
          </a:extLst>
        </xdr:cNvPr>
        <xdr:cNvSpPr txBox="1"/>
      </xdr:nvSpPr>
      <xdr:spPr>
        <a:xfrm>
          <a:off x="9391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37737</xdr:rowOff>
    </xdr:from>
    <xdr:ext cx="469744" cy="259045"/>
    <xdr:sp macro="" textlink="">
      <xdr:nvSpPr>
        <xdr:cNvPr id="377" name="n_2mainValue【公営住宅】&#10;一人当たり面積">
          <a:extLst>
            <a:ext uri="{FF2B5EF4-FFF2-40B4-BE49-F238E27FC236}">
              <a16:creationId xmlns:a16="http://schemas.microsoft.com/office/drawing/2014/main" id="{368FA0F8-A606-4330-B732-626B02E1DEA6}"/>
            </a:ext>
          </a:extLst>
        </xdr:cNvPr>
        <xdr:cNvSpPr txBox="1"/>
      </xdr:nvSpPr>
      <xdr:spPr>
        <a:xfrm>
          <a:off x="8515427" y="1478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60596</xdr:rowOff>
    </xdr:from>
    <xdr:ext cx="469744" cy="259045"/>
    <xdr:sp macro="" textlink="">
      <xdr:nvSpPr>
        <xdr:cNvPr id="378" name="n_3mainValue【公営住宅】&#10;一人当たり面積">
          <a:extLst>
            <a:ext uri="{FF2B5EF4-FFF2-40B4-BE49-F238E27FC236}">
              <a16:creationId xmlns:a16="http://schemas.microsoft.com/office/drawing/2014/main" id="{44EEC74D-FB8D-4B4A-8E65-2A9780E2F549}"/>
            </a:ext>
          </a:extLst>
        </xdr:cNvPr>
        <xdr:cNvSpPr txBox="1"/>
      </xdr:nvSpPr>
      <xdr:spPr>
        <a:xfrm>
          <a:off x="7626427" y="1480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61992</xdr:rowOff>
    </xdr:from>
    <xdr:ext cx="469744" cy="259045"/>
    <xdr:sp macro="" textlink="">
      <xdr:nvSpPr>
        <xdr:cNvPr id="379" name="n_4mainValue【公営住宅】&#10;一人当たり面積">
          <a:extLst>
            <a:ext uri="{FF2B5EF4-FFF2-40B4-BE49-F238E27FC236}">
              <a16:creationId xmlns:a16="http://schemas.microsoft.com/office/drawing/2014/main" id="{C5B558F1-79A9-4BF8-BB1D-1C5C1DB1841F}"/>
            </a:ext>
          </a:extLst>
        </xdr:cNvPr>
        <xdr:cNvSpPr txBox="1"/>
      </xdr:nvSpPr>
      <xdr:spPr>
        <a:xfrm>
          <a:off x="6737427" y="1480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C058887-AA79-435F-B12D-ADB329A978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99C32A0E-5DC4-4CFA-B3B6-FF57831D1BA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36169833-E486-4D23-A39D-3E55CFF83B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2FCDA03-4DCC-4F75-A24C-FE382B7768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1164C94-7970-42D3-9DE1-07536B7F362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BCEE45C-DD65-4626-B471-74E55420B29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5975EF20-900D-4A4F-AC7A-6F560098BA0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DDDB723-6BAB-4A79-8033-0D053673E9E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3000592-9F08-482D-AEB8-EB5DB7B64F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EFE3889F-A33B-4D05-849A-8A41BDA1719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5F869319-36A8-4C6F-ACE9-B56E541AC7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28B0670F-0AB6-4347-883B-EB10448A3E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72006CE7-7077-4D30-A23E-B616D7986CF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C6CFC457-0BD0-4CAD-A53D-87D3A7B003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11A09C32-1C27-4BE2-82BA-B417692B882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2441352B-0C00-4FE3-A58A-4DBC3D765D7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BA4B4849-094C-47F6-80CA-63FB3B430ED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1941E047-EFBE-425C-A47C-F03F47F1FF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CC588090-B293-4082-B4C4-A6877B6F64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8B1662E8-6F41-40A0-8E8D-CE2A53963D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70B1284-73B6-45F5-AE6F-023CE37C705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AB2104A7-0182-4690-9EBD-A351E3CCFE4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54B03C9D-4806-4B8A-8AEC-5987AEAC5F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12A5757B-6181-4074-9603-4835F6E532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B6F324B4-0B9B-4A17-A8A6-B138B6FFE5B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93B5BAFE-D0AC-48E0-8973-3B477B6651E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2A673E03-CDEB-4C8A-A030-036B5280611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3BD23245-F1A6-47FD-A4D8-C28F194B423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F94D2B18-F0BE-41C5-BD12-7A11B985E77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6FC1E312-3B6E-481B-87C9-2C4D106033C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B5370F21-DD2F-4F89-860B-9176B9C557E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A14DB103-6D9A-47D3-A96E-BB4949F56BD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10EC429C-9BDC-4BD2-BC72-F919C12797E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FFC511E7-9209-4D75-BFF8-DD13ADF51B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A6919BFC-9998-4443-8D26-7E0EF76B742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E0E670F0-AC04-4E10-88E1-FAA5F81D040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ECBDCF89-B46C-4C52-9E15-3E0AB12DEFB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FA07BE8-0B49-49E5-AFA6-AD1C8231AA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5B1CFC9A-65FD-4B35-B381-FFAB014252C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9175B8E4-FBAF-4117-9CF2-55D16DDF4B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5CF4A230-DD65-407A-82B2-6DDE477C4299}"/>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3CE55786-6A2A-4478-8ADC-A1B7C02C0E8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6E375DF4-3310-445F-A0F9-AAD91FE03C3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A8157508-631B-419A-A98E-8E0A1BC69E15}"/>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a:extLst>
            <a:ext uri="{FF2B5EF4-FFF2-40B4-BE49-F238E27FC236}">
              <a16:creationId xmlns:a16="http://schemas.microsoft.com/office/drawing/2014/main" id="{89423094-140F-401D-B202-864AAA42F315}"/>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23423728-7FE1-4FF6-99B1-684D716EDB01}"/>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a:extLst>
            <a:ext uri="{FF2B5EF4-FFF2-40B4-BE49-F238E27FC236}">
              <a16:creationId xmlns:a16="http://schemas.microsoft.com/office/drawing/2014/main" id="{5AA007B7-2737-40E2-847C-54457127DEC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a:extLst>
            <a:ext uri="{FF2B5EF4-FFF2-40B4-BE49-F238E27FC236}">
              <a16:creationId xmlns:a16="http://schemas.microsoft.com/office/drawing/2014/main" id="{C64EE403-8565-4F00-B464-DF98B41305A6}"/>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a:extLst>
            <a:ext uri="{FF2B5EF4-FFF2-40B4-BE49-F238E27FC236}">
              <a16:creationId xmlns:a16="http://schemas.microsoft.com/office/drawing/2014/main" id="{D1A11DE4-A5EA-4F75-B1A4-19AB2E87A3B0}"/>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a:extLst>
            <a:ext uri="{FF2B5EF4-FFF2-40B4-BE49-F238E27FC236}">
              <a16:creationId xmlns:a16="http://schemas.microsoft.com/office/drawing/2014/main" id="{647B45DC-8335-4FBB-9F13-DB4002D04A1C}"/>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a:extLst>
            <a:ext uri="{FF2B5EF4-FFF2-40B4-BE49-F238E27FC236}">
              <a16:creationId xmlns:a16="http://schemas.microsoft.com/office/drawing/2014/main" id="{7BEFFC4D-17F8-4E5D-A13D-4A12DFCD730D}"/>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06CE0CD-696C-4475-9CBE-8E0FDEEA13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4BEDF99-4CA8-4454-9B3B-29982416921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ACF3EA8-EC2B-41CD-8857-6753A90E718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EFC83FEF-1C83-4541-ACA2-136B374D86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36283ED-346E-4B4C-8064-A403333F9E0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90170</xdr:rowOff>
    </xdr:from>
    <xdr:to>
      <xdr:col>85</xdr:col>
      <xdr:colOff>177800</xdr:colOff>
      <xdr:row>40</xdr:row>
      <xdr:rowOff>20320</xdr:rowOff>
    </xdr:to>
    <xdr:sp macro="" textlink="">
      <xdr:nvSpPr>
        <xdr:cNvPr id="436" name="楕円 435">
          <a:extLst>
            <a:ext uri="{FF2B5EF4-FFF2-40B4-BE49-F238E27FC236}">
              <a16:creationId xmlns:a16="http://schemas.microsoft.com/office/drawing/2014/main" id="{3CDA8B05-F968-4603-AB56-DFFBA98D67AB}"/>
            </a:ext>
          </a:extLst>
        </xdr:cNvPr>
        <xdr:cNvSpPr/>
      </xdr:nvSpPr>
      <xdr:spPr>
        <a:xfrm>
          <a:off x="16268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68597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3D228E0D-0261-4B0B-BEAE-F627041DC193}"/>
            </a:ext>
          </a:extLst>
        </xdr:cNvPr>
        <xdr:cNvSpPr txBox="1"/>
      </xdr:nvSpPr>
      <xdr:spPr>
        <a:xfrm>
          <a:off x="16357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34925</xdr:rowOff>
    </xdr:from>
    <xdr:to>
      <xdr:col>81</xdr:col>
      <xdr:colOff>101600</xdr:colOff>
      <xdr:row>39</xdr:row>
      <xdr:rowOff>136525</xdr:rowOff>
    </xdr:to>
    <xdr:sp macro="" textlink="">
      <xdr:nvSpPr>
        <xdr:cNvPr id="438" name="楕円 437">
          <a:extLst>
            <a:ext uri="{FF2B5EF4-FFF2-40B4-BE49-F238E27FC236}">
              <a16:creationId xmlns:a16="http://schemas.microsoft.com/office/drawing/2014/main" id="{8E364297-824D-4E08-8A60-3B58D5723C8F}"/>
            </a:ext>
          </a:extLst>
        </xdr:cNvPr>
        <xdr:cNvSpPr/>
      </xdr:nvSpPr>
      <xdr:spPr>
        <a:xfrm>
          <a:off x="15430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85725</xdr:rowOff>
    </xdr:from>
    <xdr:to>
      <xdr:col>85</xdr:col>
      <xdr:colOff>127000</xdr:colOff>
      <xdr:row>39</xdr:row>
      <xdr:rowOff>140970</xdr:rowOff>
    </xdr:to>
    <xdr:cxnSp macro="">
      <xdr:nvCxnSpPr>
        <xdr:cNvPr id="439" name="直線コネクタ 438">
          <a:extLst>
            <a:ext uri="{FF2B5EF4-FFF2-40B4-BE49-F238E27FC236}">
              <a16:creationId xmlns:a16="http://schemas.microsoft.com/office/drawing/2014/main" id="{DF855BAD-C842-4BF3-A9E0-8DEC35BFECDF}"/>
            </a:ext>
          </a:extLst>
        </xdr:cNvPr>
        <xdr:cNvCxnSpPr/>
      </xdr:nvCxnSpPr>
      <xdr:spPr>
        <a:xfrm>
          <a:off x="15481300" y="67722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440" name="楕円 439">
          <a:extLst>
            <a:ext uri="{FF2B5EF4-FFF2-40B4-BE49-F238E27FC236}">
              <a16:creationId xmlns:a16="http://schemas.microsoft.com/office/drawing/2014/main" id="{C43BF4E2-04D4-4392-8E39-00D14C1FE766}"/>
            </a:ext>
          </a:extLst>
        </xdr:cNvPr>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85725</xdr:rowOff>
    </xdr:to>
    <xdr:cxnSp macro="">
      <xdr:nvCxnSpPr>
        <xdr:cNvPr id="441" name="直線コネクタ 440">
          <a:extLst>
            <a:ext uri="{FF2B5EF4-FFF2-40B4-BE49-F238E27FC236}">
              <a16:creationId xmlns:a16="http://schemas.microsoft.com/office/drawing/2014/main" id="{B82D4BFF-F65C-4C4E-9E26-C4776FE3119A}"/>
            </a:ext>
          </a:extLst>
        </xdr:cNvPr>
        <xdr:cNvCxnSpPr/>
      </xdr:nvCxnSpPr>
      <xdr:spPr>
        <a:xfrm>
          <a:off x="14592300" y="67132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42" name="楕円 441">
          <a:extLst>
            <a:ext uri="{FF2B5EF4-FFF2-40B4-BE49-F238E27FC236}">
              <a16:creationId xmlns:a16="http://schemas.microsoft.com/office/drawing/2014/main" id="{1FAA5C7A-1A50-4A3E-A289-C102D8911229}"/>
            </a:ext>
          </a:extLst>
        </xdr:cNvPr>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41910</xdr:rowOff>
    </xdr:from>
    <xdr:to>
      <xdr:col>76</xdr:col>
      <xdr:colOff>114300</xdr:colOff>
      <xdr:row>39</xdr:row>
      <xdr:rowOff>26670</xdr:rowOff>
    </xdr:to>
    <xdr:cxnSp macro="">
      <xdr:nvCxnSpPr>
        <xdr:cNvPr id="443" name="直線コネクタ 442">
          <a:extLst>
            <a:ext uri="{FF2B5EF4-FFF2-40B4-BE49-F238E27FC236}">
              <a16:creationId xmlns:a16="http://schemas.microsoft.com/office/drawing/2014/main" id="{1F020FBF-CE1B-4E96-B9AF-8C60EA4F8194}"/>
            </a:ext>
          </a:extLst>
        </xdr:cNvPr>
        <xdr:cNvCxnSpPr/>
      </xdr:nvCxnSpPr>
      <xdr:spPr>
        <a:xfrm>
          <a:off x="13703300" y="638556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74930</xdr:rowOff>
    </xdr:from>
    <xdr:to>
      <xdr:col>67</xdr:col>
      <xdr:colOff>101600</xdr:colOff>
      <xdr:row>37</xdr:row>
      <xdr:rowOff>5080</xdr:rowOff>
    </xdr:to>
    <xdr:sp macro="" textlink="">
      <xdr:nvSpPr>
        <xdr:cNvPr id="444" name="楕円 443">
          <a:extLst>
            <a:ext uri="{FF2B5EF4-FFF2-40B4-BE49-F238E27FC236}">
              <a16:creationId xmlns:a16="http://schemas.microsoft.com/office/drawing/2014/main" id="{2A09F8A8-2635-4D8C-BDBA-EC8014A8640E}"/>
            </a:ext>
          </a:extLst>
        </xdr:cNvPr>
        <xdr:cNvSpPr/>
      </xdr:nvSpPr>
      <xdr:spPr>
        <a:xfrm>
          <a:off x="12763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125730</xdr:rowOff>
    </xdr:from>
    <xdr:to>
      <xdr:col>71</xdr:col>
      <xdr:colOff>177800</xdr:colOff>
      <xdr:row>37</xdr:row>
      <xdr:rowOff>41910</xdr:rowOff>
    </xdr:to>
    <xdr:cxnSp macro="">
      <xdr:nvCxnSpPr>
        <xdr:cNvPr id="445" name="直線コネクタ 444">
          <a:extLst>
            <a:ext uri="{FF2B5EF4-FFF2-40B4-BE49-F238E27FC236}">
              <a16:creationId xmlns:a16="http://schemas.microsoft.com/office/drawing/2014/main" id="{61197B88-1192-4276-AB85-AF46B0E7C56F}"/>
            </a:ext>
          </a:extLst>
        </xdr:cNvPr>
        <xdr:cNvCxnSpPr/>
      </xdr:nvCxnSpPr>
      <xdr:spPr>
        <a:xfrm>
          <a:off x="12814300" y="62979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AB79BB72-D35A-41A5-8B24-E4660335BBA6}"/>
            </a:ext>
          </a:extLst>
        </xdr:cNvPr>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7617EAEC-C581-4C16-8D77-5484171DF927}"/>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17665781-F87C-42C1-9ABF-162C27442E24}"/>
            </a:ext>
          </a:extLst>
        </xdr:cNvPr>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26687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42A25C21-2462-406F-9D4A-57E511EAE02D}"/>
            </a:ext>
          </a:extLst>
        </xdr:cNvPr>
        <xdr:cNvSpPr txBox="1"/>
      </xdr:nvSpPr>
      <xdr:spPr>
        <a:xfrm>
          <a:off x="12611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127652</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12D240E8-0873-411F-83C9-87534DCB2723}"/>
            </a:ext>
          </a:extLst>
        </xdr:cNvPr>
        <xdr:cNvSpPr txBox="1"/>
      </xdr:nvSpPr>
      <xdr:spPr>
        <a:xfrm>
          <a:off x="152660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BC078F82-52D6-4E4C-BFE7-58D3D9D4316E}"/>
            </a:ext>
          </a:extLst>
        </xdr:cNvPr>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5835B7B7-AE17-4341-AD74-1D23A0F0553C}"/>
            </a:ext>
          </a:extLst>
        </xdr:cNvPr>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21607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EBB32685-FE11-4CCE-AB84-00D70A2DE149}"/>
            </a:ext>
          </a:extLst>
        </xdr:cNvPr>
        <xdr:cNvSpPr txBox="1"/>
      </xdr:nvSpPr>
      <xdr:spPr>
        <a:xfrm>
          <a:off x="12611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63FEF004-CE11-45DE-9554-384F50D7D2D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5E0191F8-A20D-431F-A1EC-DB16C98366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70520C0D-34D8-4D77-ABBF-3DB7434B14E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9B2CD8AD-1F08-49AC-9CB2-25888348F8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A0B8C57D-041D-4335-9608-4448F5E0D77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CCBF4EA3-C6D9-489C-91CD-4799B3C194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BF2C8561-EC39-48A2-A1DB-B2FAA91F11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BE3EEE8C-0600-4E74-A8F8-03DD1486D93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617E3BC2-E8BF-4A8A-86B1-01F139F8BFF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A771B35B-7434-466D-8551-B9C9A31819E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C1C2D816-204A-477D-924A-B677C1ADC0E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AC3026DD-24EE-40E1-BE9A-509D4D6AD85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9CDCB0DF-375A-48D5-A6AA-4743FF7C992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239A6412-0034-48CD-A046-8A572F938BD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2E6A568-5AF3-44BC-9EDF-285F0841C97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7722B73C-F97B-4C6E-966D-4FFB800FC50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45D9A287-95D6-42BA-A73B-4612881A107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A4626C9D-DC76-4A25-A347-C73234C5F72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CAA5CEB2-5E1D-4AF0-98AC-98A5BE234F6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6342F1B5-AA03-45F5-9F18-04E1A52700C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E6A9AE80-DBD6-4B19-805C-8A726E063A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511FD597-764A-44CF-9D5C-1C8CC28847D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2B2E59CD-F4F8-47FA-971D-59B83AA5151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a:extLst>
            <a:ext uri="{FF2B5EF4-FFF2-40B4-BE49-F238E27FC236}">
              <a16:creationId xmlns:a16="http://schemas.microsoft.com/office/drawing/2014/main" id="{9835CF0F-4BCA-4FEE-A906-9A46FF66D5E8}"/>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71280AE4-D59B-4E9A-8129-9108DF4C202B}"/>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a:extLst>
            <a:ext uri="{FF2B5EF4-FFF2-40B4-BE49-F238E27FC236}">
              <a16:creationId xmlns:a16="http://schemas.microsoft.com/office/drawing/2014/main" id="{2B5FAF4A-8304-4615-A450-ABCAE19EEA5C}"/>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F206683-A40F-41AB-9854-1FBD39BD182C}"/>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a:extLst>
            <a:ext uri="{FF2B5EF4-FFF2-40B4-BE49-F238E27FC236}">
              <a16:creationId xmlns:a16="http://schemas.microsoft.com/office/drawing/2014/main" id="{7451011D-7204-4958-BF5C-C155C34A9AA0}"/>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34942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265E29A9-DFD9-4C22-AE34-C99A3BFA9D65}"/>
            </a:ext>
          </a:extLst>
        </xdr:cNvPr>
        <xdr:cNvSpPr txBox="1"/>
      </xdr:nvSpPr>
      <xdr:spPr>
        <a:xfrm>
          <a:off x="22199600" y="6550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a:extLst>
            <a:ext uri="{FF2B5EF4-FFF2-40B4-BE49-F238E27FC236}">
              <a16:creationId xmlns:a16="http://schemas.microsoft.com/office/drawing/2014/main" id="{2E844A4E-6DC5-408A-9632-12971C1B121B}"/>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84" name="フローチャート: 判断 483">
          <a:extLst>
            <a:ext uri="{FF2B5EF4-FFF2-40B4-BE49-F238E27FC236}">
              <a16:creationId xmlns:a16="http://schemas.microsoft.com/office/drawing/2014/main" id="{6CD119F0-A1BF-4592-9F7E-C71FEE0A28E5}"/>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85" name="フローチャート: 判断 484">
          <a:extLst>
            <a:ext uri="{FF2B5EF4-FFF2-40B4-BE49-F238E27FC236}">
              <a16:creationId xmlns:a16="http://schemas.microsoft.com/office/drawing/2014/main" id="{10F56D69-6268-4E4C-910C-1A4EB8815044}"/>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86" name="フローチャート: 判断 485">
          <a:extLst>
            <a:ext uri="{FF2B5EF4-FFF2-40B4-BE49-F238E27FC236}">
              <a16:creationId xmlns:a16="http://schemas.microsoft.com/office/drawing/2014/main" id="{8D19BBC6-AD81-4EEA-8CDE-2F56DD720CFF}"/>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7" name="フローチャート: 判断 486">
          <a:extLst>
            <a:ext uri="{FF2B5EF4-FFF2-40B4-BE49-F238E27FC236}">
              <a16:creationId xmlns:a16="http://schemas.microsoft.com/office/drawing/2014/main" id="{A6DBB26E-7E0F-4F28-BEF8-8721C07A764A}"/>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C65DAA0-2BDB-43FD-9DE2-38824E1A8F4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FCCDE85-87B7-48DB-A11F-88C0063F79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B4B756A-AD61-4D91-B655-331DB056B9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B917AC3-974C-4CC1-AEC7-9086F6B4443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68C3528-51D2-4ACA-9210-651C1DF416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133985</xdr:rowOff>
    </xdr:from>
    <xdr:to>
      <xdr:col>116</xdr:col>
      <xdr:colOff>114300</xdr:colOff>
      <xdr:row>41</xdr:row>
      <xdr:rowOff>64135</xdr:rowOff>
    </xdr:to>
    <xdr:sp macro="" textlink="">
      <xdr:nvSpPr>
        <xdr:cNvPr id="493" name="楕円 492">
          <a:extLst>
            <a:ext uri="{FF2B5EF4-FFF2-40B4-BE49-F238E27FC236}">
              <a16:creationId xmlns:a16="http://schemas.microsoft.com/office/drawing/2014/main" id="{DE364212-8598-4B35-A38B-78805C8207AC}"/>
            </a:ext>
          </a:extLst>
        </xdr:cNvPr>
        <xdr:cNvSpPr/>
      </xdr:nvSpPr>
      <xdr:spPr>
        <a:xfrm>
          <a:off x="221107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112412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6651C67B-D2ED-4012-A526-0705EF9E3BFE}"/>
            </a:ext>
          </a:extLst>
        </xdr:cNvPr>
        <xdr:cNvSpPr txBox="1"/>
      </xdr:nvSpPr>
      <xdr:spPr>
        <a:xfrm>
          <a:off x="22199600"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137795</xdr:rowOff>
    </xdr:from>
    <xdr:to>
      <xdr:col>112</xdr:col>
      <xdr:colOff>38100</xdr:colOff>
      <xdr:row>41</xdr:row>
      <xdr:rowOff>67945</xdr:rowOff>
    </xdr:to>
    <xdr:sp macro="" textlink="">
      <xdr:nvSpPr>
        <xdr:cNvPr id="495" name="楕円 494">
          <a:extLst>
            <a:ext uri="{FF2B5EF4-FFF2-40B4-BE49-F238E27FC236}">
              <a16:creationId xmlns:a16="http://schemas.microsoft.com/office/drawing/2014/main" id="{52ACCD75-2D44-4B37-98C4-F9E8F33BB189}"/>
            </a:ext>
          </a:extLst>
        </xdr:cNvPr>
        <xdr:cNvSpPr/>
      </xdr:nvSpPr>
      <xdr:spPr>
        <a:xfrm>
          <a:off x="21272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13335</xdr:rowOff>
    </xdr:from>
    <xdr:to>
      <xdr:col>116</xdr:col>
      <xdr:colOff>63500</xdr:colOff>
      <xdr:row>41</xdr:row>
      <xdr:rowOff>17145</xdr:rowOff>
    </xdr:to>
    <xdr:cxnSp macro="">
      <xdr:nvCxnSpPr>
        <xdr:cNvPr id="496" name="直線コネクタ 495">
          <a:extLst>
            <a:ext uri="{FF2B5EF4-FFF2-40B4-BE49-F238E27FC236}">
              <a16:creationId xmlns:a16="http://schemas.microsoft.com/office/drawing/2014/main" id="{6B6B5796-3A89-4085-B702-6C0A49EED762}"/>
            </a:ext>
          </a:extLst>
        </xdr:cNvPr>
        <xdr:cNvCxnSpPr/>
      </xdr:nvCxnSpPr>
      <xdr:spPr>
        <a:xfrm flipV="1">
          <a:off x="21323300" y="70427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497" name="楕円 496">
          <a:extLst>
            <a:ext uri="{FF2B5EF4-FFF2-40B4-BE49-F238E27FC236}">
              <a16:creationId xmlns:a16="http://schemas.microsoft.com/office/drawing/2014/main" id="{4778DF92-3606-4CE6-9835-501829F71699}"/>
            </a:ext>
          </a:extLst>
        </xdr:cNvPr>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17145</xdr:rowOff>
    </xdr:from>
    <xdr:to>
      <xdr:col>111</xdr:col>
      <xdr:colOff>177800</xdr:colOff>
      <xdr:row>41</xdr:row>
      <xdr:rowOff>19050</xdr:rowOff>
    </xdr:to>
    <xdr:cxnSp macro="">
      <xdr:nvCxnSpPr>
        <xdr:cNvPr id="498" name="直線コネクタ 497">
          <a:extLst>
            <a:ext uri="{FF2B5EF4-FFF2-40B4-BE49-F238E27FC236}">
              <a16:creationId xmlns:a16="http://schemas.microsoft.com/office/drawing/2014/main" id="{A19D7D5A-CA43-4B6D-B1E4-9DE3BB93C18F}"/>
            </a:ext>
          </a:extLst>
        </xdr:cNvPr>
        <xdr:cNvCxnSpPr/>
      </xdr:nvCxnSpPr>
      <xdr:spPr>
        <a:xfrm flipV="1">
          <a:off x="20434300" y="704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38735</xdr:rowOff>
    </xdr:from>
    <xdr:to>
      <xdr:col>102</xdr:col>
      <xdr:colOff>165100</xdr:colOff>
      <xdr:row>41</xdr:row>
      <xdr:rowOff>140335</xdr:rowOff>
    </xdr:to>
    <xdr:sp macro="" textlink="">
      <xdr:nvSpPr>
        <xdr:cNvPr id="499" name="楕円 498">
          <a:extLst>
            <a:ext uri="{FF2B5EF4-FFF2-40B4-BE49-F238E27FC236}">
              <a16:creationId xmlns:a16="http://schemas.microsoft.com/office/drawing/2014/main" id="{66B8B1A6-8594-4B7F-9A25-52202707281A}"/>
            </a:ext>
          </a:extLst>
        </xdr:cNvPr>
        <xdr:cNvSpPr/>
      </xdr:nvSpPr>
      <xdr:spPr>
        <a:xfrm>
          <a:off x="19494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89535</xdr:rowOff>
    </xdr:to>
    <xdr:cxnSp macro="">
      <xdr:nvCxnSpPr>
        <xdr:cNvPr id="500" name="直線コネクタ 499">
          <a:extLst>
            <a:ext uri="{FF2B5EF4-FFF2-40B4-BE49-F238E27FC236}">
              <a16:creationId xmlns:a16="http://schemas.microsoft.com/office/drawing/2014/main" id="{E3E88432-6F3E-492F-BFBD-4510E6F2EC66}"/>
            </a:ext>
          </a:extLst>
        </xdr:cNvPr>
        <xdr:cNvCxnSpPr/>
      </xdr:nvCxnSpPr>
      <xdr:spPr>
        <a:xfrm flipV="1">
          <a:off x="19545300" y="704850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40640</xdr:rowOff>
    </xdr:from>
    <xdr:to>
      <xdr:col>98</xdr:col>
      <xdr:colOff>38100</xdr:colOff>
      <xdr:row>41</xdr:row>
      <xdr:rowOff>142240</xdr:rowOff>
    </xdr:to>
    <xdr:sp macro="" textlink="">
      <xdr:nvSpPr>
        <xdr:cNvPr id="501" name="楕円 500">
          <a:extLst>
            <a:ext uri="{FF2B5EF4-FFF2-40B4-BE49-F238E27FC236}">
              <a16:creationId xmlns:a16="http://schemas.microsoft.com/office/drawing/2014/main" id="{F8096A3C-FAE5-41B0-ADC6-E03A205B0439}"/>
            </a:ext>
          </a:extLst>
        </xdr:cNvPr>
        <xdr:cNvSpPr/>
      </xdr:nvSpPr>
      <xdr:spPr>
        <a:xfrm>
          <a:off x="18605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89535</xdr:rowOff>
    </xdr:from>
    <xdr:to>
      <xdr:col>102</xdr:col>
      <xdr:colOff>114300</xdr:colOff>
      <xdr:row>41</xdr:row>
      <xdr:rowOff>91440</xdr:rowOff>
    </xdr:to>
    <xdr:cxnSp macro="">
      <xdr:nvCxnSpPr>
        <xdr:cNvPr id="502" name="直線コネクタ 501">
          <a:extLst>
            <a:ext uri="{FF2B5EF4-FFF2-40B4-BE49-F238E27FC236}">
              <a16:creationId xmlns:a16="http://schemas.microsoft.com/office/drawing/2014/main" id="{9BA96210-CF19-4318-9ABB-6064C0A8CB41}"/>
            </a:ext>
          </a:extLst>
        </xdr:cNvPr>
        <xdr:cNvCxnSpPr/>
      </xdr:nvCxnSpPr>
      <xdr:spPr>
        <a:xfrm flipV="1">
          <a:off x="18656300" y="71189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111142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1FB11307-091F-4EB9-B0D4-FAEAB98EC2FF}"/>
            </a:ext>
          </a:extLst>
        </xdr:cNvPr>
        <xdr:cNvSpPr txBox="1"/>
      </xdr:nvSpPr>
      <xdr:spPr>
        <a:xfrm>
          <a:off x="210757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1A629032-2F12-434A-A99E-CAF147D374B1}"/>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134002</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125D31A6-9D2B-48F2-8053-B329DF7599EC}"/>
            </a:ext>
          </a:extLst>
        </xdr:cNvPr>
        <xdr:cNvSpPr txBox="1"/>
      </xdr:nvSpPr>
      <xdr:spPr>
        <a:xfrm>
          <a:off x="19310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F52409F5-1E7F-419B-A064-981FC29002BA}"/>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59072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E0BD65C-EE9E-4CEE-A3D5-C46022CC0292}"/>
            </a:ext>
          </a:extLst>
        </xdr:cNvPr>
        <xdr:cNvSpPr txBox="1"/>
      </xdr:nvSpPr>
      <xdr:spPr>
        <a:xfrm>
          <a:off x="210757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BB3CE714-DC2F-4A1B-BA97-77D1BF11AE47}"/>
            </a:ext>
          </a:extLst>
        </xdr:cNvPr>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131462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2A90249D-6EA1-4332-9003-43F02860667D}"/>
            </a:ext>
          </a:extLst>
        </xdr:cNvPr>
        <xdr:cNvSpPr txBox="1"/>
      </xdr:nvSpPr>
      <xdr:spPr>
        <a:xfrm>
          <a:off x="19310427" y="716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133367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AF9334A5-DB85-413A-BC34-258E45A90FAC}"/>
            </a:ext>
          </a:extLst>
        </xdr:cNvPr>
        <xdr:cNvSpPr txBox="1"/>
      </xdr:nvSpPr>
      <xdr:spPr>
        <a:xfrm>
          <a:off x="18421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CCDFF0D4-70CE-4D53-A381-5BC39FD973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460C2B80-5DB4-4B05-837E-E50D34B4861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E37B1EDC-C59A-4988-8E44-B04D13E04B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2EDADFAF-A30F-4D8F-851E-FE5F829E0A4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31F3FADA-C6B9-4AF2-8349-E63EA7E3B76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197C4293-0A61-488F-A74C-48E7EB4C32A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5A9E60AF-2994-49CF-B4E1-48ADB0E47E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BA67DAE0-274C-447A-AAE1-D4A12CFB9FD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FDAFA829-34A8-4AAB-9671-F1C89715887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BE3CEEF2-1382-4FB5-AAAF-1887F9F59DF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6E29020-CA47-4A41-98A6-790F1C2EE89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41C2BCED-3C9B-4A82-9031-A0C14542AC6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a:extLst>
            <a:ext uri="{FF2B5EF4-FFF2-40B4-BE49-F238E27FC236}">
              <a16:creationId xmlns:a16="http://schemas.microsoft.com/office/drawing/2014/main" id="{7801D694-7BFB-42F9-872A-B27C57C3E59D}"/>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247E5AE0-DA4A-4D18-9D81-0016C000103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4EFE882-C4D5-477A-A0CA-A9BF8E13AC0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BBD08CD0-5D9D-44CA-8320-A92124A34C4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4921F830-EDA0-4255-A918-4411A0C604D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DA42E50-A488-436C-9C43-4BB93DEEB8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BDEAD6C1-2E99-4BC3-9317-604CD6415A9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6FBFAF57-2EB2-439F-BE5E-AB4171D56F3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A8E7F8C0-0993-4F94-A379-CCF8FA30647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1970FDB9-1E90-437E-A8F8-272BDB331F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a:extLst>
            <a:ext uri="{FF2B5EF4-FFF2-40B4-BE49-F238E27FC236}">
              <a16:creationId xmlns:a16="http://schemas.microsoft.com/office/drawing/2014/main" id="{1F09578E-8B24-40A4-AE6B-C442D90534C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5DFE261F-44E6-4AD6-9459-6813054529C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a:extLst>
            <a:ext uri="{FF2B5EF4-FFF2-40B4-BE49-F238E27FC236}">
              <a16:creationId xmlns:a16="http://schemas.microsoft.com/office/drawing/2014/main" id="{37FE7138-F826-4CE0-98BC-820FAD93C6F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4E1868E4-F822-4D7E-A6A8-FF08673329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37" name="直線コネクタ 536">
          <a:extLst>
            <a:ext uri="{FF2B5EF4-FFF2-40B4-BE49-F238E27FC236}">
              <a16:creationId xmlns:a16="http://schemas.microsoft.com/office/drawing/2014/main" id="{916CC82E-570D-4A9F-A2CA-CBE31DE36549}"/>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C4B471E-FF2A-4B0E-B04D-24758ACC012C}"/>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9" name="直線コネクタ 538">
          <a:extLst>
            <a:ext uri="{FF2B5EF4-FFF2-40B4-BE49-F238E27FC236}">
              <a16:creationId xmlns:a16="http://schemas.microsoft.com/office/drawing/2014/main" id="{A63DEA86-0B61-4ECC-925E-F672582503F1}"/>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7AEDD1AD-3B8F-4E21-AD0A-9CE66DB8BC8D}"/>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41" name="直線コネクタ 540">
          <a:extLst>
            <a:ext uri="{FF2B5EF4-FFF2-40B4-BE49-F238E27FC236}">
              <a16:creationId xmlns:a16="http://schemas.microsoft.com/office/drawing/2014/main" id="{588AE5F5-A98C-4E31-9A21-890923A6F92C}"/>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29D6A24D-D146-44E2-A55C-F472A6ACAAB0}"/>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3" name="フローチャート: 判断 542">
          <a:extLst>
            <a:ext uri="{FF2B5EF4-FFF2-40B4-BE49-F238E27FC236}">
              <a16:creationId xmlns:a16="http://schemas.microsoft.com/office/drawing/2014/main" id="{DC064F3D-CF55-4490-847F-FC858EE77242}"/>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44" name="フローチャート: 判断 543">
          <a:extLst>
            <a:ext uri="{FF2B5EF4-FFF2-40B4-BE49-F238E27FC236}">
              <a16:creationId xmlns:a16="http://schemas.microsoft.com/office/drawing/2014/main" id="{E172917C-ACC0-4BE3-9E43-638A8510FA23}"/>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45" name="フローチャート: 判断 544">
          <a:extLst>
            <a:ext uri="{FF2B5EF4-FFF2-40B4-BE49-F238E27FC236}">
              <a16:creationId xmlns:a16="http://schemas.microsoft.com/office/drawing/2014/main" id="{879C2DA0-0ADD-4799-9385-2ABA2C2DBA09}"/>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ABB8A118-06C5-4E25-A658-B1A3DC69C1C4}"/>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47" name="フローチャート: 判断 546">
          <a:extLst>
            <a:ext uri="{FF2B5EF4-FFF2-40B4-BE49-F238E27FC236}">
              <a16:creationId xmlns:a16="http://schemas.microsoft.com/office/drawing/2014/main" id="{C263D724-38E2-42B9-B8A8-967CA1E8E8F5}"/>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F965E77-39D4-439F-887B-FBE60C29878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751A923-E99F-4E64-929F-8849D3B287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0EC5477-0AC1-48C1-8D18-655BCF7A50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39C365E-2612-4BC7-8DA0-FCB712FD277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3B02E2D-D81A-4444-AABC-925EB5E0AF8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53" name="楕円 552">
          <a:extLst>
            <a:ext uri="{FF2B5EF4-FFF2-40B4-BE49-F238E27FC236}">
              <a16:creationId xmlns:a16="http://schemas.microsoft.com/office/drawing/2014/main" id="{F46F5502-D9D6-4280-A1FA-37C8159242E5}"/>
            </a:ext>
          </a:extLst>
        </xdr:cNvPr>
        <xdr:cNvSpPr/>
      </xdr:nvSpPr>
      <xdr:spPr>
        <a:xfrm>
          <a:off x="16268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136996</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498F5392-46D5-4F2F-85CE-CCF11CD72587}"/>
            </a:ext>
          </a:extLst>
        </xdr:cNvPr>
        <xdr:cNvSpPr txBox="1"/>
      </xdr:nvSpPr>
      <xdr:spPr>
        <a:xfrm>
          <a:off x="16357600" y="1008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555" name="楕円 554">
          <a:extLst>
            <a:ext uri="{FF2B5EF4-FFF2-40B4-BE49-F238E27FC236}">
              <a16:creationId xmlns:a16="http://schemas.microsoft.com/office/drawing/2014/main" id="{AB191696-CB7A-45A3-9319-02F0FE50F956}"/>
            </a:ext>
          </a:extLst>
        </xdr:cNvPr>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164919</xdr:rowOff>
    </xdr:from>
    <xdr:to>
      <xdr:col>85</xdr:col>
      <xdr:colOff>127000</xdr:colOff>
      <xdr:row>60</xdr:row>
      <xdr:rowOff>101237</xdr:rowOff>
    </xdr:to>
    <xdr:cxnSp macro="">
      <xdr:nvCxnSpPr>
        <xdr:cNvPr id="556" name="直線コネクタ 555">
          <a:extLst>
            <a:ext uri="{FF2B5EF4-FFF2-40B4-BE49-F238E27FC236}">
              <a16:creationId xmlns:a16="http://schemas.microsoft.com/office/drawing/2014/main" id="{9368E0DF-97DA-4488-9AB4-00B897F9D214}"/>
            </a:ext>
          </a:extLst>
        </xdr:cNvPr>
        <xdr:cNvCxnSpPr/>
      </xdr:nvCxnSpPr>
      <xdr:spPr>
        <a:xfrm flipV="1">
          <a:off x="15481300" y="10280469"/>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557" name="楕円 556">
          <a:extLst>
            <a:ext uri="{FF2B5EF4-FFF2-40B4-BE49-F238E27FC236}">
              <a16:creationId xmlns:a16="http://schemas.microsoft.com/office/drawing/2014/main" id="{AF56561B-8D35-4A35-B92B-F78C0036588E}"/>
            </a:ext>
          </a:extLst>
        </xdr:cNvPr>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101237</xdr:rowOff>
    </xdr:to>
    <xdr:cxnSp macro="">
      <xdr:nvCxnSpPr>
        <xdr:cNvPr id="558" name="直線コネクタ 557">
          <a:extLst>
            <a:ext uri="{FF2B5EF4-FFF2-40B4-BE49-F238E27FC236}">
              <a16:creationId xmlns:a16="http://schemas.microsoft.com/office/drawing/2014/main" id="{C1513F06-2BFE-497C-B6BD-AABF540F7041}"/>
            </a:ext>
          </a:extLst>
        </xdr:cNvPr>
        <xdr:cNvCxnSpPr/>
      </xdr:nvCxnSpPr>
      <xdr:spPr>
        <a:xfrm>
          <a:off x="14592300" y="103392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150041</xdr:rowOff>
    </xdr:from>
    <xdr:to>
      <xdr:col>72</xdr:col>
      <xdr:colOff>38100</xdr:colOff>
      <xdr:row>62</xdr:row>
      <xdr:rowOff>80191</xdr:rowOff>
    </xdr:to>
    <xdr:sp macro="" textlink="">
      <xdr:nvSpPr>
        <xdr:cNvPr id="559" name="楕円 558">
          <a:extLst>
            <a:ext uri="{FF2B5EF4-FFF2-40B4-BE49-F238E27FC236}">
              <a16:creationId xmlns:a16="http://schemas.microsoft.com/office/drawing/2014/main" id="{7B5D5935-3972-4E00-BCC1-D7DB7AC10568}"/>
            </a:ext>
          </a:extLst>
        </xdr:cNvPr>
        <xdr:cNvSpPr/>
      </xdr:nvSpPr>
      <xdr:spPr>
        <a:xfrm>
          <a:off x="13652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62</xdr:row>
      <xdr:rowOff>29391</xdr:rowOff>
    </xdr:to>
    <xdr:cxnSp macro="">
      <xdr:nvCxnSpPr>
        <xdr:cNvPr id="560" name="直線コネクタ 559">
          <a:extLst>
            <a:ext uri="{FF2B5EF4-FFF2-40B4-BE49-F238E27FC236}">
              <a16:creationId xmlns:a16="http://schemas.microsoft.com/office/drawing/2014/main" id="{A628EC70-821F-4F5D-96E7-4499089B572D}"/>
            </a:ext>
          </a:extLst>
        </xdr:cNvPr>
        <xdr:cNvCxnSpPr/>
      </xdr:nvCxnSpPr>
      <xdr:spPr>
        <a:xfrm flipV="1">
          <a:off x="13703300" y="10339251"/>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92891</xdr:rowOff>
    </xdr:from>
    <xdr:to>
      <xdr:col>67</xdr:col>
      <xdr:colOff>101600</xdr:colOff>
      <xdr:row>63</xdr:row>
      <xdr:rowOff>23041</xdr:rowOff>
    </xdr:to>
    <xdr:sp macro="" textlink="">
      <xdr:nvSpPr>
        <xdr:cNvPr id="561" name="楕円 560">
          <a:extLst>
            <a:ext uri="{FF2B5EF4-FFF2-40B4-BE49-F238E27FC236}">
              <a16:creationId xmlns:a16="http://schemas.microsoft.com/office/drawing/2014/main" id="{CD294F43-0525-4296-8C01-AE2508B77D3B}"/>
            </a:ext>
          </a:extLst>
        </xdr:cNvPr>
        <xdr:cNvSpPr/>
      </xdr:nvSpPr>
      <xdr:spPr>
        <a:xfrm>
          <a:off x="12763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29391</xdr:rowOff>
    </xdr:from>
    <xdr:to>
      <xdr:col>71</xdr:col>
      <xdr:colOff>177800</xdr:colOff>
      <xdr:row>62</xdr:row>
      <xdr:rowOff>143691</xdr:rowOff>
    </xdr:to>
    <xdr:cxnSp macro="">
      <xdr:nvCxnSpPr>
        <xdr:cNvPr id="562" name="直線コネクタ 561">
          <a:extLst>
            <a:ext uri="{FF2B5EF4-FFF2-40B4-BE49-F238E27FC236}">
              <a16:creationId xmlns:a16="http://schemas.microsoft.com/office/drawing/2014/main" id="{A05BD902-2939-42F9-99A9-63FA75DD3C65}"/>
            </a:ext>
          </a:extLst>
        </xdr:cNvPr>
        <xdr:cNvCxnSpPr/>
      </xdr:nvCxnSpPr>
      <xdr:spPr>
        <a:xfrm flipV="1">
          <a:off x="12814300" y="1065929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63" name="n_1aveValue【学校施設】&#10;有形固定資産減価償却率">
          <a:extLst>
            <a:ext uri="{FF2B5EF4-FFF2-40B4-BE49-F238E27FC236}">
              <a16:creationId xmlns:a16="http://schemas.microsoft.com/office/drawing/2014/main" id="{7DBD1524-7163-4FE4-A83D-971EC6BB2401}"/>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64" name="n_2aveValue【学校施設】&#10;有形固定資産減価償却率">
          <a:extLst>
            <a:ext uri="{FF2B5EF4-FFF2-40B4-BE49-F238E27FC236}">
              <a16:creationId xmlns:a16="http://schemas.microsoft.com/office/drawing/2014/main" id="{FE0ADA0D-E898-490B-80C0-828AF0BAC3F9}"/>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5" name="n_3aveValue【学校施設】&#10;有形固定資産減価償却率">
          <a:extLst>
            <a:ext uri="{FF2B5EF4-FFF2-40B4-BE49-F238E27FC236}">
              <a16:creationId xmlns:a16="http://schemas.microsoft.com/office/drawing/2014/main" id="{4D379547-3111-45E7-B0DD-FC9BEA36E0BF}"/>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66" name="n_4aveValue【学校施設】&#10;有形固定資産減価償却率">
          <a:extLst>
            <a:ext uri="{FF2B5EF4-FFF2-40B4-BE49-F238E27FC236}">
              <a16:creationId xmlns:a16="http://schemas.microsoft.com/office/drawing/2014/main" id="{24A398CD-FB21-4951-8492-C6426D3045CB}"/>
            </a:ext>
          </a:extLst>
        </xdr:cNvPr>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143164</xdr:rowOff>
    </xdr:from>
    <xdr:ext cx="405111" cy="259045"/>
    <xdr:sp macro="" textlink="">
      <xdr:nvSpPr>
        <xdr:cNvPr id="567" name="n_1mainValue【学校施設】&#10;有形固定資産減価償却率">
          <a:extLst>
            <a:ext uri="{FF2B5EF4-FFF2-40B4-BE49-F238E27FC236}">
              <a16:creationId xmlns:a16="http://schemas.microsoft.com/office/drawing/2014/main" id="{D62D5A4E-40F2-48F8-80F4-979CFC2C68FA}"/>
            </a:ext>
          </a:extLst>
        </xdr:cNvPr>
        <xdr:cNvSpPr txBox="1"/>
      </xdr:nvSpPr>
      <xdr:spPr>
        <a:xfrm>
          <a:off x="15266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68" name="n_2mainValue【学校施設】&#10;有形固定資産減価償却率">
          <a:extLst>
            <a:ext uri="{FF2B5EF4-FFF2-40B4-BE49-F238E27FC236}">
              <a16:creationId xmlns:a16="http://schemas.microsoft.com/office/drawing/2014/main" id="{801E558A-7454-4135-8EE9-BFCFBB099DF5}"/>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71318</xdr:rowOff>
    </xdr:from>
    <xdr:ext cx="405111" cy="259045"/>
    <xdr:sp macro="" textlink="">
      <xdr:nvSpPr>
        <xdr:cNvPr id="569" name="n_3mainValue【学校施設】&#10;有形固定資産減価償却率">
          <a:extLst>
            <a:ext uri="{FF2B5EF4-FFF2-40B4-BE49-F238E27FC236}">
              <a16:creationId xmlns:a16="http://schemas.microsoft.com/office/drawing/2014/main" id="{D52C0630-C15A-4746-A13E-2870D0E968A4}"/>
            </a:ext>
          </a:extLst>
        </xdr:cNvPr>
        <xdr:cNvSpPr txBox="1"/>
      </xdr:nvSpPr>
      <xdr:spPr>
        <a:xfrm>
          <a:off x="13500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14168</xdr:rowOff>
    </xdr:from>
    <xdr:ext cx="405111" cy="259045"/>
    <xdr:sp macro="" textlink="">
      <xdr:nvSpPr>
        <xdr:cNvPr id="570" name="n_4mainValue【学校施設】&#10;有形固定資産減価償却率">
          <a:extLst>
            <a:ext uri="{FF2B5EF4-FFF2-40B4-BE49-F238E27FC236}">
              <a16:creationId xmlns:a16="http://schemas.microsoft.com/office/drawing/2014/main" id="{CE0F481E-74EC-4666-A39F-0C726D33D62D}"/>
            </a:ext>
          </a:extLst>
        </xdr:cNvPr>
        <xdr:cNvSpPr txBox="1"/>
      </xdr:nvSpPr>
      <xdr:spPr>
        <a:xfrm>
          <a:off x="12611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2B228C97-6669-4434-9CB2-01B7AD1EB2A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A8986887-5A46-4FB7-8FA7-1C3BE4383AA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DFCE8E4F-FA7B-430B-AC51-983F9064AF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A6490C12-758D-480B-9214-5942E120169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AFBAF78-439E-4C32-A55D-8E294A04D55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CF66EB68-1661-4A35-8A8D-CA183CE84E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2EEB6E1D-8A4B-406E-A2FD-9145705A1E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C01E9CB8-0AE4-4417-A74A-0BAF27360A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C8C3485C-F60C-4A1F-A957-F208511FFAA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7DE0DD61-6704-42D5-99F5-89900778A1A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57DB4365-9BEC-4CC4-8F7A-65D2604AD5B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E348E039-2C76-4724-B593-03B3C996E02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566AAD81-FE6C-4BBD-BBBD-1D8CC000C87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29BF2580-621C-4B83-B66E-DD96F6297F5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6EB5A04C-C172-4394-998C-8787E763D8F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7217B91C-77C3-4D55-9C81-6FE1772A576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E6E4ED99-72BC-4108-B71D-A659EF3D991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D71309F8-3CFF-4E41-AF6B-3A27045E4FC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BED9F87B-1113-4D8D-BBBD-1467EA35EC5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D9C1D285-E669-440F-A072-22882099786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FF2B783F-5F08-4B42-8DAD-A32FB43C134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55E9588B-3130-438C-82A4-71920E92F71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BEAAE9E7-F983-4A01-BBD5-718F21245B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92C35051-58C4-4BBC-B704-6F2EB82360F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8B75CC17-A42D-4080-B33E-1390E976DD3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6" name="直線コネクタ 595">
          <a:extLst>
            <a:ext uri="{FF2B5EF4-FFF2-40B4-BE49-F238E27FC236}">
              <a16:creationId xmlns:a16="http://schemas.microsoft.com/office/drawing/2014/main" id="{839A4931-00FC-4501-B108-CA81AF2B316B}"/>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7" name="【学校施設】&#10;一人当たり面積最小値テキスト">
          <a:extLst>
            <a:ext uri="{FF2B5EF4-FFF2-40B4-BE49-F238E27FC236}">
              <a16:creationId xmlns:a16="http://schemas.microsoft.com/office/drawing/2014/main" id="{28612769-6BA3-4542-BA22-075344BB5C0C}"/>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8" name="直線コネクタ 597">
          <a:extLst>
            <a:ext uri="{FF2B5EF4-FFF2-40B4-BE49-F238E27FC236}">
              <a16:creationId xmlns:a16="http://schemas.microsoft.com/office/drawing/2014/main" id="{74240002-8D46-4ECE-84C0-FB4A3611BC39}"/>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9" name="【学校施設】&#10;一人当たり面積最大値テキスト">
          <a:extLst>
            <a:ext uri="{FF2B5EF4-FFF2-40B4-BE49-F238E27FC236}">
              <a16:creationId xmlns:a16="http://schemas.microsoft.com/office/drawing/2014/main" id="{D9226BA7-8AB8-462D-9EA1-B294E3E99129}"/>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00" name="直線コネクタ 599">
          <a:extLst>
            <a:ext uri="{FF2B5EF4-FFF2-40B4-BE49-F238E27FC236}">
              <a16:creationId xmlns:a16="http://schemas.microsoft.com/office/drawing/2014/main" id="{8AC6D216-F533-4D26-9243-4B32277C3EA4}"/>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601" name="【学校施設】&#10;一人当たり面積平均値テキスト">
          <a:extLst>
            <a:ext uri="{FF2B5EF4-FFF2-40B4-BE49-F238E27FC236}">
              <a16:creationId xmlns:a16="http://schemas.microsoft.com/office/drawing/2014/main" id="{D083530D-F704-4F2E-9569-ED5047A57856}"/>
            </a:ext>
          </a:extLst>
        </xdr:cNvPr>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2" name="フローチャート: 判断 601">
          <a:extLst>
            <a:ext uri="{FF2B5EF4-FFF2-40B4-BE49-F238E27FC236}">
              <a16:creationId xmlns:a16="http://schemas.microsoft.com/office/drawing/2014/main" id="{FE50055B-8BEC-449B-A71C-A796D94A1964}"/>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03" name="フローチャート: 判断 602">
          <a:extLst>
            <a:ext uri="{FF2B5EF4-FFF2-40B4-BE49-F238E27FC236}">
              <a16:creationId xmlns:a16="http://schemas.microsoft.com/office/drawing/2014/main" id="{DB1EFB17-D4EF-4346-8392-DE3ABD2B5454}"/>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04" name="フローチャート: 判断 603">
          <a:extLst>
            <a:ext uri="{FF2B5EF4-FFF2-40B4-BE49-F238E27FC236}">
              <a16:creationId xmlns:a16="http://schemas.microsoft.com/office/drawing/2014/main" id="{24A83B6E-6FAF-4223-894F-DD8586CAF544}"/>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05" name="フローチャート: 判断 604">
          <a:extLst>
            <a:ext uri="{FF2B5EF4-FFF2-40B4-BE49-F238E27FC236}">
              <a16:creationId xmlns:a16="http://schemas.microsoft.com/office/drawing/2014/main" id="{EDD1BED7-FFB3-420C-A789-27E63D0FFE64}"/>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606" name="フローチャート: 判断 605">
          <a:extLst>
            <a:ext uri="{FF2B5EF4-FFF2-40B4-BE49-F238E27FC236}">
              <a16:creationId xmlns:a16="http://schemas.microsoft.com/office/drawing/2014/main" id="{A60C796C-836B-4794-BCB3-F44D4F857DC7}"/>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52EA9C7-6BC4-44E5-A1EE-5A2B3E03E3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DE3ECEB-643A-442D-8501-5C745A52CF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5CB9C1D9-42DD-42DF-962E-5D4841F604F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6F09FD97-7AE1-4577-BE1A-96908F041C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A5AE9184-522C-4F7F-9ED5-3FEF20DFC9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56642</xdr:rowOff>
    </xdr:from>
    <xdr:to>
      <xdr:col>116</xdr:col>
      <xdr:colOff>114300</xdr:colOff>
      <xdr:row>62</xdr:row>
      <xdr:rowOff>158242</xdr:rowOff>
    </xdr:to>
    <xdr:sp macro="" textlink="">
      <xdr:nvSpPr>
        <xdr:cNvPr id="612" name="楕円 611">
          <a:extLst>
            <a:ext uri="{FF2B5EF4-FFF2-40B4-BE49-F238E27FC236}">
              <a16:creationId xmlns:a16="http://schemas.microsoft.com/office/drawing/2014/main" id="{4EFEE102-C630-4CE8-BF02-591BA2794F05}"/>
            </a:ext>
          </a:extLst>
        </xdr:cNvPr>
        <xdr:cNvSpPr/>
      </xdr:nvSpPr>
      <xdr:spPr>
        <a:xfrm>
          <a:off x="221107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35069</xdr:rowOff>
    </xdr:from>
    <xdr:ext cx="469744" cy="259045"/>
    <xdr:sp macro="" textlink="">
      <xdr:nvSpPr>
        <xdr:cNvPr id="613" name="【学校施設】&#10;一人当たり面積該当値テキスト">
          <a:extLst>
            <a:ext uri="{FF2B5EF4-FFF2-40B4-BE49-F238E27FC236}">
              <a16:creationId xmlns:a16="http://schemas.microsoft.com/office/drawing/2014/main" id="{F0E34050-A8A9-4671-A745-61898A6A84AF}"/>
            </a:ext>
          </a:extLst>
        </xdr:cNvPr>
        <xdr:cNvSpPr txBox="1"/>
      </xdr:nvSpPr>
      <xdr:spPr>
        <a:xfrm>
          <a:off x="22199600"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61704</xdr:rowOff>
    </xdr:from>
    <xdr:to>
      <xdr:col>112</xdr:col>
      <xdr:colOff>38100</xdr:colOff>
      <xdr:row>62</xdr:row>
      <xdr:rowOff>163304</xdr:rowOff>
    </xdr:to>
    <xdr:sp macro="" textlink="">
      <xdr:nvSpPr>
        <xdr:cNvPr id="614" name="楕円 613">
          <a:extLst>
            <a:ext uri="{FF2B5EF4-FFF2-40B4-BE49-F238E27FC236}">
              <a16:creationId xmlns:a16="http://schemas.microsoft.com/office/drawing/2014/main" id="{41241702-124B-4049-808D-0176B671DBF6}"/>
            </a:ext>
          </a:extLst>
        </xdr:cNvPr>
        <xdr:cNvSpPr/>
      </xdr:nvSpPr>
      <xdr:spPr>
        <a:xfrm>
          <a:off x="21272500" y="106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107442</xdr:rowOff>
    </xdr:from>
    <xdr:to>
      <xdr:col>116</xdr:col>
      <xdr:colOff>63500</xdr:colOff>
      <xdr:row>62</xdr:row>
      <xdr:rowOff>112504</xdr:rowOff>
    </xdr:to>
    <xdr:cxnSp macro="">
      <xdr:nvCxnSpPr>
        <xdr:cNvPr id="615" name="直線コネクタ 614">
          <a:extLst>
            <a:ext uri="{FF2B5EF4-FFF2-40B4-BE49-F238E27FC236}">
              <a16:creationId xmlns:a16="http://schemas.microsoft.com/office/drawing/2014/main" id="{3DD0C412-78C3-4739-9555-F13EBB91C051}"/>
            </a:ext>
          </a:extLst>
        </xdr:cNvPr>
        <xdr:cNvCxnSpPr/>
      </xdr:nvCxnSpPr>
      <xdr:spPr>
        <a:xfrm flipV="1">
          <a:off x="21323300" y="10737342"/>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65949</xdr:rowOff>
    </xdr:from>
    <xdr:to>
      <xdr:col>107</xdr:col>
      <xdr:colOff>101600</xdr:colOff>
      <xdr:row>62</xdr:row>
      <xdr:rowOff>167549</xdr:rowOff>
    </xdr:to>
    <xdr:sp macro="" textlink="">
      <xdr:nvSpPr>
        <xdr:cNvPr id="616" name="楕円 615">
          <a:extLst>
            <a:ext uri="{FF2B5EF4-FFF2-40B4-BE49-F238E27FC236}">
              <a16:creationId xmlns:a16="http://schemas.microsoft.com/office/drawing/2014/main" id="{8CB88CDB-6616-443B-863F-05E71CD02620}"/>
            </a:ext>
          </a:extLst>
        </xdr:cNvPr>
        <xdr:cNvSpPr/>
      </xdr:nvSpPr>
      <xdr:spPr>
        <a:xfrm>
          <a:off x="20383500" y="106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112504</xdr:rowOff>
    </xdr:from>
    <xdr:to>
      <xdr:col>111</xdr:col>
      <xdr:colOff>177800</xdr:colOff>
      <xdr:row>62</xdr:row>
      <xdr:rowOff>116749</xdr:rowOff>
    </xdr:to>
    <xdr:cxnSp macro="">
      <xdr:nvCxnSpPr>
        <xdr:cNvPr id="617" name="直線コネクタ 616">
          <a:extLst>
            <a:ext uri="{FF2B5EF4-FFF2-40B4-BE49-F238E27FC236}">
              <a16:creationId xmlns:a16="http://schemas.microsoft.com/office/drawing/2014/main" id="{FED0C809-BDDD-4136-8DE5-9DD9E8DC7FEC}"/>
            </a:ext>
          </a:extLst>
        </xdr:cNvPr>
        <xdr:cNvCxnSpPr/>
      </xdr:nvCxnSpPr>
      <xdr:spPr>
        <a:xfrm flipV="1">
          <a:off x="20434300" y="10742404"/>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26270</xdr:rowOff>
    </xdr:from>
    <xdr:to>
      <xdr:col>102</xdr:col>
      <xdr:colOff>165100</xdr:colOff>
      <xdr:row>62</xdr:row>
      <xdr:rowOff>127870</xdr:rowOff>
    </xdr:to>
    <xdr:sp macro="" textlink="">
      <xdr:nvSpPr>
        <xdr:cNvPr id="618" name="楕円 617">
          <a:extLst>
            <a:ext uri="{FF2B5EF4-FFF2-40B4-BE49-F238E27FC236}">
              <a16:creationId xmlns:a16="http://schemas.microsoft.com/office/drawing/2014/main" id="{7011314A-77EE-4712-AC20-E1AF5C600B81}"/>
            </a:ext>
          </a:extLst>
        </xdr:cNvPr>
        <xdr:cNvSpPr/>
      </xdr:nvSpPr>
      <xdr:spPr>
        <a:xfrm>
          <a:off x="19494500" y="106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77070</xdr:rowOff>
    </xdr:from>
    <xdr:to>
      <xdr:col>107</xdr:col>
      <xdr:colOff>50800</xdr:colOff>
      <xdr:row>62</xdr:row>
      <xdr:rowOff>116749</xdr:rowOff>
    </xdr:to>
    <xdr:cxnSp macro="">
      <xdr:nvCxnSpPr>
        <xdr:cNvPr id="619" name="直線コネクタ 618">
          <a:extLst>
            <a:ext uri="{FF2B5EF4-FFF2-40B4-BE49-F238E27FC236}">
              <a16:creationId xmlns:a16="http://schemas.microsoft.com/office/drawing/2014/main" id="{7C4169A9-2A79-457F-AA12-688150412E75}"/>
            </a:ext>
          </a:extLst>
        </xdr:cNvPr>
        <xdr:cNvCxnSpPr/>
      </xdr:nvCxnSpPr>
      <xdr:spPr>
        <a:xfrm>
          <a:off x="19545300" y="10706970"/>
          <a:ext cx="8890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32149</xdr:rowOff>
    </xdr:from>
    <xdr:to>
      <xdr:col>98</xdr:col>
      <xdr:colOff>38100</xdr:colOff>
      <xdr:row>62</xdr:row>
      <xdr:rowOff>133749</xdr:rowOff>
    </xdr:to>
    <xdr:sp macro="" textlink="">
      <xdr:nvSpPr>
        <xdr:cNvPr id="620" name="楕円 619">
          <a:extLst>
            <a:ext uri="{FF2B5EF4-FFF2-40B4-BE49-F238E27FC236}">
              <a16:creationId xmlns:a16="http://schemas.microsoft.com/office/drawing/2014/main" id="{3A195E7B-2098-49DC-9C36-766C3DDABE0C}"/>
            </a:ext>
          </a:extLst>
        </xdr:cNvPr>
        <xdr:cNvSpPr/>
      </xdr:nvSpPr>
      <xdr:spPr>
        <a:xfrm>
          <a:off x="18605500" y="106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77070</xdr:rowOff>
    </xdr:from>
    <xdr:to>
      <xdr:col>102</xdr:col>
      <xdr:colOff>114300</xdr:colOff>
      <xdr:row>62</xdr:row>
      <xdr:rowOff>82949</xdr:rowOff>
    </xdr:to>
    <xdr:cxnSp macro="">
      <xdr:nvCxnSpPr>
        <xdr:cNvPr id="621" name="直線コネクタ 620">
          <a:extLst>
            <a:ext uri="{FF2B5EF4-FFF2-40B4-BE49-F238E27FC236}">
              <a16:creationId xmlns:a16="http://schemas.microsoft.com/office/drawing/2014/main" id="{B89199A6-4AE1-4AE8-92FE-0D103029C4F3}"/>
            </a:ext>
          </a:extLst>
        </xdr:cNvPr>
        <xdr:cNvCxnSpPr/>
      </xdr:nvCxnSpPr>
      <xdr:spPr>
        <a:xfrm flipV="1">
          <a:off x="18656300" y="1070697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622" name="n_1aveValue【学校施設】&#10;一人当たり面積">
          <a:extLst>
            <a:ext uri="{FF2B5EF4-FFF2-40B4-BE49-F238E27FC236}">
              <a16:creationId xmlns:a16="http://schemas.microsoft.com/office/drawing/2014/main" id="{BE8D2D3E-37A9-42AB-BD52-8AF6A060B102}"/>
            </a:ext>
          </a:extLst>
        </xdr:cNvPr>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623" name="n_2aveValue【学校施設】&#10;一人当たり面積">
          <a:extLst>
            <a:ext uri="{FF2B5EF4-FFF2-40B4-BE49-F238E27FC236}">
              <a16:creationId xmlns:a16="http://schemas.microsoft.com/office/drawing/2014/main" id="{AA0A9CCC-08CD-42EE-8B45-71F9688B1DAD}"/>
            </a:ext>
          </a:extLst>
        </xdr:cNvPr>
        <xdr:cNvSpPr txBox="1"/>
      </xdr:nvSpPr>
      <xdr:spPr>
        <a:xfrm>
          <a:off x="20199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624" name="n_3aveValue【学校施設】&#10;一人当たり面積">
          <a:extLst>
            <a:ext uri="{FF2B5EF4-FFF2-40B4-BE49-F238E27FC236}">
              <a16:creationId xmlns:a16="http://schemas.microsoft.com/office/drawing/2014/main" id="{5089220D-9988-47BC-8CAF-3DEDEC0F8EDE}"/>
            </a:ext>
          </a:extLst>
        </xdr:cNvPr>
        <xdr:cNvSpPr txBox="1"/>
      </xdr:nvSpPr>
      <xdr:spPr>
        <a:xfrm>
          <a:off x="19310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625" name="n_4aveValue【学校施設】&#10;一人当たり面積">
          <a:extLst>
            <a:ext uri="{FF2B5EF4-FFF2-40B4-BE49-F238E27FC236}">
              <a16:creationId xmlns:a16="http://schemas.microsoft.com/office/drawing/2014/main" id="{61896587-D9B6-49C3-B0B6-3F7F73846AEB}"/>
            </a:ext>
          </a:extLst>
        </xdr:cNvPr>
        <xdr:cNvSpPr txBox="1"/>
      </xdr:nvSpPr>
      <xdr:spPr>
        <a:xfrm>
          <a:off x="18421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154431</xdr:rowOff>
    </xdr:from>
    <xdr:ext cx="469744" cy="259045"/>
    <xdr:sp macro="" textlink="">
      <xdr:nvSpPr>
        <xdr:cNvPr id="626" name="n_1mainValue【学校施設】&#10;一人当たり面積">
          <a:extLst>
            <a:ext uri="{FF2B5EF4-FFF2-40B4-BE49-F238E27FC236}">
              <a16:creationId xmlns:a16="http://schemas.microsoft.com/office/drawing/2014/main" id="{4961C5B0-BC6C-4658-B747-9DA4FCF3B50D}"/>
            </a:ext>
          </a:extLst>
        </xdr:cNvPr>
        <xdr:cNvSpPr txBox="1"/>
      </xdr:nvSpPr>
      <xdr:spPr>
        <a:xfrm>
          <a:off x="21075727" y="107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158676</xdr:rowOff>
    </xdr:from>
    <xdr:ext cx="469744" cy="259045"/>
    <xdr:sp macro="" textlink="">
      <xdr:nvSpPr>
        <xdr:cNvPr id="627" name="n_2mainValue【学校施設】&#10;一人当たり面積">
          <a:extLst>
            <a:ext uri="{FF2B5EF4-FFF2-40B4-BE49-F238E27FC236}">
              <a16:creationId xmlns:a16="http://schemas.microsoft.com/office/drawing/2014/main" id="{3E684F9E-9413-4264-90C9-6F9CDC995ABE}"/>
            </a:ext>
          </a:extLst>
        </xdr:cNvPr>
        <xdr:cNvSpPr txBox="1"/>
      </xdr:nvSpPr>
      <xdr:spPr>
        <a:xfrm>
          <a:off x="20199427" y="1078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118997</xdr:rowOff>
    </xdr:from>
    <xdr:ext cx="469744" cy="259045"/>
    <xdr:sp macro="" textlink="">
      <xdr:nvSpPr>
        <xdr:cNvPr id="628" name="n_3mainValue【学校施設】&#10;一人当たり面積">
          <a:extLst>
            <a:ext uri="{FF2B5EF4-FFF2-40B4-BE49-F238E27FC236}">
              <a16:creationId xmlns:a16="http://schemas.microsoft.com/office/drawing/2014/main" id="{224D0C68-1CB0-49FA-B7C3-5D98E00E11BE}"/>
            </a:ext>
          </a:extLst>
        </xdr:cNvPr>
        <xdr:cNvSpPr txBox="1"/>
      </xdr:nvSpPr>
      <xdr:spPr>
        <a:xfrm>
          <a:off x="19310427" y="1074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124876</xdr:rowOff>
    </xdr:from>
    <xdr:ext cx="469744" cy="259045"/>
    <xdr:sp macro="" textlink="">
      <xdr:nvSpPr>
        <xdr:cNvPr id="629" name="n_4mainValue【学校施設】&#10;一人当たり面積">
          <a:extLst>
            <a:ext uri="{FF2B5EF4-FFF2-40B4-BE49-F238E27FC236}">
              <a16:creationId xmlns:a16="http://schemas.microsoft.com/office/drawing/2014/main" id="{7E093BC7-B3C5-4E9A-B362-0048CFC2690A}"/>
            </a:ext>
          </a:extLst>
        </xdr:cNvPr>
        <xdr:cNvSpPr txBox="1"/>
      </xdr:nvSpPr>
      <xdr:spPr>
        <a:xfrm>
          <a:off x="18421427" y="107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5F98D858-99E1-4C5E-A09D-0D8FBFCE1C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FC47B940-3FCE-416E-AF10-8547CE06EB0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9B47415C-782D-4A62-A63F-F339A68CE5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F98365C8-5080-425C-9244-98CAFA231F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312AA07A-2BA3-4F4B-9220-160C687BD7D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B4F68E69-EA84-4E06-B9C6-30B6436629D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B0EFA477-34C7-468E-A30C-D91EFF2C144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BA5D90AA-4335-4E26-A959-FDCF90E6CCC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BBAD2468-6134-4603-93FE-7744139500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82D3BDB9-E6F8-429B-801B-A2A3E621D2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234840FA-681C-4620-B808-C32795A222C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AD62DA70-0D36-4295-B4C5-B77BC83E057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75138D34-BC50-448F-88C6-2CBBA25BAF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02883287-C426-43B0-89F3-18295967A25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9E09B77C-9D44-4ECA-BADE-E6266B0466F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72B5D73F-4831-4BD2-A7AD-1E8C112BEA5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D7AEBFF8-8C50-4A26-9F07-916B12B3390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4AB25E54-5ABE-49C7-9EF5-41DF4021C39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EC1C36CD-8DB0-400A-9DD3-8FAE08EF57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45E8B111-A22D-4066-B78D-EBA07C6F1E8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7A3E51B6-D762-4111-BEFA-86779207CC9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F7EC6684-1E16-43A8-BC01-A92E4070A65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5FA2AA72-DC9F-44F8-BC5D-39BE877A29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913CB3C-FCE2-4847-BF0F-D0D7938BE2C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24A11213-84AA-4A01-B82F-D3EEC347B48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961AD869-BC38-46AC-89BE-CD5F1297DE2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01F2C154-2998-4C9B-8170-5369308E8D5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a:extLst>
            <a:ext uri="{FF2B5EF4-FFF2-40B4-BE49-F238E27FC236}">
              <a16:creationId xmlns:a16="http://schemas.microsoft.com/office/drawing/2014/main" id="{95E05462-176A-400A-A23D-A1080C33232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a:extLst>
            <a:ext uri="{FF2B5EF4-FFF2-40B4-BE49-F238E27FC236}">
              <a16:creationId xmlns:a16="http://schemas.microsoft.com/office/drawing/2014/main" id="{7744F557-E6B8-4DD4-A062-43F0028172E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a:extLst>
            <a:ext uri="{FF2B5EF4-FFF2-40B4-BE49-F238E27FC236}">
              <a16:creationId xmlns:a16="http://schemas.microsoft.com/office/drawing/2014/main" id="{6D6CA3BE-DA57-4D62-8F90-A7B85B799BD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a:extLst>
            <a:ext uri="{FF2B5EF4-FFF2-40B4-BE49-F238E27FC236}">
              <a16:creationId xmlns:a16="http://schemas.microsoft.com/office/drawing/2014/main" id="{DEBE312E-FBA4-40A8-ADB1-332CBD23AD5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a:extLst>
            <a:ext uri="{FF2B5EF4-FFF2-40B4-BE49-F238E27FC236}">
              <a16:creationId xmlns:a16="http://schemas.microsoft.com/office/drawing/2014/main" id="{6372527B-278C-4C4C-BACB-441A7F15F90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a:extLst>
            <a:ext uri="{FF2B5EF4-FFF2-40B4-BE49-F238E27FC236}">
              <a16:creationId xmlns:a16="http://schemas.microsoft.com/office/drawing/2014/main" id="{A299C013-4AAC-4AD6-B632-8A061F69E11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a:extLst>
            <a:ext uri="{FF2B5EF4-FFF2-40B4-BE49-F238E27FC236}">
              <a16:creationId xmlns:a16="http://schemas.microsoft.com/office/drawing/2014/main" id="{618BEB85-0700-4F10-A8E0-8DEAE3A4152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a:extLst>
            <a:ext uri="{FF2B5EF4-FFF2-40B4-BE49-F238E27FC236}">
              <a16:creationId xmlns:a16="http://schemas.microsoft.com/office/drawing/2014/main" id="{5A006FDF-C758-42DB-BBAD-1E9594055F3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a:extLst>
            <a:ext uri="{FF2B5EF4-FFF2-40B4-BE49-F238E27FC236}">
              <a16:creationId xmlns:a16="http://schemas.microsoft.com/office/drawing/2014/main" id="{123A77C3-510C-4BE6-BBF2-16B71F46A19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a:extLst>
            <a:ext uri="{FF2B5EF4-FFF2-40B4-BE49-F238E27FC236}">
              <a16:creationId xmlns:a16="http://schemas.microsoft.com/office/drawing/2014/main" id="{24431354-0D40-4F00-AA8E-E9A8E7CA5C0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A63A03AF-DC0E-4A0C-92DA-30F99E0D7E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a:extLst>
            <a:ext uri="{FF2B5EF4-FFF2-40B4-BE49-F238E27FC236}">
              <a16:creationId xmlns:a16="http://schemas.microsoft.com/office/drawing/2014/main" id="{D4A0A59A-A007-4D5B-A9A2-4F43D0EC77A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a:extLst>
            <a:ext uri="{FF2B5EF4-FFF2-40B4-BE49-F238E27FC236}">
              <a16:creationId xmlns:a16="http://schemas.microsoft.com/office/drawing/2014/main" id="{A6879127-E9CC-4752-B420-B104D19848F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670" name="直線コネクタ 669">
          <a:extLst>
            <a:ext uri="{FF2B5EF4-FFF2-40B4-BE49-F238E27FC236}">
              <a16:creationId xmlns:a16="http://schemas.microsoft.com/office/drawing/2014/main" id="{D064E74D-CA22-49BB-89E7-577D972EA052}"/>
            </a:ext>
          </a:extLst>
        </xdr:cNvPr>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71" name="【公民館】&#10;有形固定資産減価償却率最小値テキスト">
          <a:extLst>
            <a:ext uri="{FF2B5EF4-FFF2-40B4-BE49-F238E27FC236}">
              <a16:creationId xmlns:a16="http://schemas.microsoft.com/office/drawing/2014/main" id="{E2309B04-32F5-49EF-89E3-BB0E35D7AEC5}"/>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72" name="直線コネクタ 671">
          <a:extLst>
            <a:ext uri="{FF2B5EF4-FFF2-40B4-BE49-F238E27FC236}">
              <a16:creationId xmlns:a16="http://schemas.microsoft.com/office/drawing/2014/main" id="{47D85E18-FFBE-48F2-8AA8-2F137AF1A411}"/>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673" name="【公民館】&#10;有形固定資産減価償却率最大値テキスト">
          <a:extLst>
            <a:ext uri="{FF2B5EF4-FFF2-40B4-BE49-F238E27FC236}">
              <a16:creationId xmlns:a16="http://schemas.microsoft.com/office/drawing/2014/main" id="{DBFD113C-0D24-4C0C-9440-5194289C0894}"/>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674" name="直線コネクタ 673">
          <a:extLst>
            <a:ext uri="{FF2B5EF4-FFF2-40B4-BE49-F238E27FC236}">
              <a16:creationId xmlns:a16="http://schemas.microsoft.com/office/drawing/2014/main" id="{85969F30-10E5-47E2-BB4D-154F54D405E6}"/>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75" name="【公民館】&#10;有形固定資産減価償却率平均値テキスト">
          <a:extLst>
            <a:ext uri="{FF2B5EF4-FFF2-40B4-BE49-F238E27FC236}">
              <a16:creationId xmlns:a16="http://schemas.microsoft.com/office/drawing/2014/main" id="{EDB92F1A-F95B-4841-9E5D-E128364D0CBF}"/>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676" name="フローチャート: 判断 675">
          <a:extLst>
            <a:ext uri="{FF2B5EF4-FFF2-40B4-BE49-F238E27FC236}">
              <a16:creationId xmlns:a16="http://schemas.microsoft.com/office/drawing/2014/main" id="{507E34F0-44E5-43FA-9DDA-EBCBA43319BC}"/>
            </a:ext>
          </a:extLst>
        </xdr:cNvPr>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677" name="フローチャート: 判断 676">
          <a:extLst>
            <a:ext uri="{FF2B5EF4-FFF2-40B4-BE49-F238E27FC236}">
              <a16:creationId xmlns:a16="http://schemas.microsoft.com/office/drawing/2014/main" id="{E8BDCF01-0A8E-4284-99A2-746EC3F26D71}"/>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8" name="フローチャート: 判断 677">
          <a:extLst>
            <a:ext uri="{FF2B5EF4-FFF2-40B4-BE49-F238E27FC236}">
              <a16:creationId xmlns:a16="http://schemas.microsoft.com/office/drawing/2014/main" id="{B9F32EBE-D51D-4557-A142-D07D13B31EB2}"/>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679" name="フローチャート: 判断 678">
          <a:extLst>
            <a:ext uri="{FF2B5EF4-FFF2-40B4-BE49-F238E27FC236}">
              <a16:creationId xmlns:a16="http://schemas.microsoft.com/office/drawing/2014/main" id="{DF743E34-D34C-4BA4-87AC-082318AAE919}"/>
            </a:ext>
          </a:extLst>
        </xdr:cNvPr>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80" name="フローチャート: 判断 679">
          <a:extLst>
            <a:ext uri="{FF2B5EF4-FFF2-40B4-BE49-F238E27FC236}">
              <a16:creationId xmlns:a16="http://schemas.microsoft.com/office/drawing/2014/main" id="{A5C8678C-F8D1-4A6B-AB00-C32682160527}"/>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BAAD092-592F-4C93-9621-E900EEDAFD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C38E52D-EF68-4A6A-B97E-A0E0CF5563F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F9A642A7-6912-4970-AE07-48A81518F79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658FCDA9-6BB8-457B-8A54-B52B8B2F4F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69C4F8F0-4C50-4A81-86FE-2F7AA8CD3E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52070</xdr:rowOff>
    </xdr:from>
    <xdr:to>
      <xdr:col>85</xdr:col>
      <xdr:colOff>177800</xdr:colOff>
      <xdr:row>107</xdr:row>
      <xdr:rowOff>153670</xdr:rowOff>
    </xdr:to>
    <xdr:sp macro="" textlink="">
      <xdr:nvSpPr>
        <xdr:cNvPr id="686" name="楕円 685">
          <a:extLst>
            <a:ext uri="{FF2B5EF4-FFF2-40B4-BE49-F238E27FC236}">
              <a16:creationId xmlns:a16="http://schemas.microsoft.com/office/drawing/2014/main" id="{D7908CDE-E77A-4DFB-996C-75F4FBBAEA67}"/>
            </a:ext>
          </a:extLst>
        </xdr:cNvPr>
        <xdr:cNvSpPr/>
      </xdr:nvSpPr>
      <xdr:spPr>
        <a:xfrm>
          <a:off x="16268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138447</xdr:rowOff>
    </xdr:from>
    <xdr:ext cx="405111" cy="259045"/>
    <xdr:sp macro="" textlink="">
      <xdr:nvSpPr>
        <xdr:cNvPr id="687" name="【公民館】&#10;有形固定資産減価償却率該当値テキスト">
          <a:extLst>
            <a:ext uri="{FF2B5EF4-FFF2-40B4-BE49-F238E27FC236}">
              <a16:creationId xmlns:a16="http://schemas.microsoft.com/office/drawing/2014/main" id="{B958565F-6C1E-41D3-A252-E10A36E077A2}"/>
            </a:ext>
          </a:extLst>
        </xdr:cNvPr>
        <xdr:cNvSpPr txBox="1"/>
      </xdr:nvSpPr>
      <xdr:spPr>
        <a:xfrm>
          <a:off x="16357600" y="183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xdr:rowOff>
    </xdr:from>
    <xdr:to>
      <xdr:col>81</xdr:col>
      <xdr:colOff>101600</xdr:colOff>
      <xdr:row>107</xdr:row>
      <xdr:rowOff>115570</xdr:rowOff>
    </xdr:to>
    <xdr:sp macro="" textlink="">
      <xdr:nvSpPr>
        <xdr:cNvPr id="688" name="楕円 687">
          <a:extLst>
            <a:ext uri="{FF2B5EF4-FFF2-40B4-BE49-F238E27FC236}">
              <a16:creationId xmlns:a16="http://schemas.microsoft.com/office/drawing/2014/main" id="{37D7D721-EB78-4F31-BA60-20BE75576243}"/>
            </a:ext>
          </a:extLst>
        </xdr:cNvPr>
        <xdr:cNvSpPr/>
      </xdr:nvSpPr>
      <xdr:spPr>
        <a:xfrm>
          <a:off x="1543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64770</xdr:rowOff>
    </xdr:from>
    <xdr:to>
      <xdr:col>85</xdr:col>
      <xdr:colOff>127000</xdr:colOff>
      <xdr:row>107</xdr:row>
      <xdr:rowOff>102870</xdr:rowOff>
    </xdr:to>
    <xdr:cxnSp macro="">
      <xdr:nvCxnSpPr>
        <xdr:cNvPr id="689" name="直線コネクタ 688">
          <a:extLst>
            <a:ext uri="{FF2B5EF4-FFF2-40B4-BE49-F238E27FC236}">
              <a16:creationId xmlns:a16="http://schemas.microsoft.com/office/drawing/2014/main" id="{7C57B092-7B3A-4AA5-A50B-F932D459BED2}"/>
            </a:ext>
          </a:extLst>
        </xdr:cNvPr>
        <xdr:cNvCxnSpPr/>
      </xdr:nvCxnSpPr>
      <xdr:spPr>
        <a:xfrm>
          <a:off x="15481300" y="18409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160655</xdr:rowOff>
    </xdr:from>
    <xdr:to>
      <xdr:col>76</xdr:col>
      <xdr:colOff>165100</xdr:colOff>
      <xdr:row>107</xdr:row>
      <xdr:rowOff>90805</xdr:rowOff>
    </xdr:to>
    <xdr:sp macro="" textlink="">
      <xdr:nvSpPr>
        <xdr:cNvPr id="690" name="楕円 689">
          <a:extLst>
            <a:ext uri="{FF2B5EF4-FFF2-40B4-BE49-F238E27FC236}">
              <a16:creationId xmlns:a16="http://schemas.microsoft.com/office/drawing/2014/main" id="{E683BCDE-91CC-490C-817F-09FED02A3D49}"/>
            </a:ext>
          </a:extLst>
        </xdr:cNvPr>
        <xdr:cNvSpPr/>
      </xdr:nvSpPr>
      <xdr:spPr>
        <a:xfrm>
          <a:off x="14541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40005</xdr:rowOff>
    </xdr:from>
    <xdr:to>
      <xdr:col>81</xdr:col>
      <xdr:colOff>50800</xdr:colOff>
      <xdr:row>107</xdr:row>
      <xdr:rowOff>64770</xdr:rowOff>
    </xdr:to>
    <xdr:cxnSp macro="">
      <xdr:nvCxnSpPr>
        <xdr:cNvPr id="691" name="直線コネクタ 690">
          <a:extLst>
            <a:ext uri="{FF2B5EF4-FFF2-40B4-BE49-F238E27FC236}">
              <a16:creationId xmlns:a16="http://schemas.microsoft.com/office/drawing/2014/main" id="{B872DE77-C2CB-4D7E-8D6A-65D01C29DA23}"/>
            </a:ext>
          </a:extLst>
        </xdr:cNvPr>
        <xdr:cNvCxnSpPr/>
      </xdr:nvCxnSpPr>
      <xdr:spPr>
        <a:xfrm>
          <a:off x="14592300" y="183851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128270</xdr:rowOff>
    </xdr:from>
    <xdr:to>
      <xdr:col>72</xdr:col>
      <xdr:colOff>38100</xdr:colOff>
      <xdr:row>107</xdr:row>
      <xdr:rowOff>58420</xdr:rowOff>
    </xdr:to>
    <xdr:sp macro="" textlink="">
      <xdr:nvSpPr>
        <xdr:cNvPr id="692" name="楕円 691">
          <a:extLst>
            <a:ext uri="{FF2B5EF4-FFF2-40B4-BE49-F238E27FC236}">
              <a16:creationId xmlns:a16="http://schemas.microsoft.com/office/drawing/2014/main" id="{215996D0-D335-49F4-A62C-447194F03718}"/>
            </a:ext>
          </a:extLst>
        </xdr:cNvPr>
        <xdr:cNvSpPr/>
      </xdr:nvSpPr>
      <xdr:spPr>
        <a:xfrm>
          <a:off x="1365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7620</xdr:rowOff>
    </xdr:from>
    <xdr:to>
      <xdr:col>76</xdr:col>
      <xdr:colOff>114300</xdr:colOff>
      <xdr:row>107</xdr:row>
      <xdr:rowOff>40005</xdr:rowOff>
    </xdr:to>
    <xdr:cxnSp macro="">
      <xdr:nvCxnSpPr>
        <xdr:cNvPr id="693" name="直線コネクタ 692">
          <a:extLst>
            <a:ext uri="{FF2B5EF4-FFF2-40B4-BE49-F238E27FC236}">
              <a16:creationId xmlns:a16="http://schemas.microsoft.com/office/drawing/2014/main" id="{AE79A058-5372-4547-B02B-28F7BD51C699}"/>
            </a:ext>
          </a:extLst>
        </xdr:cNvPr>
        <xdr:cNvCxnSpPr/>
      </xdr:nvCxnSpPr>
      <xdr:spPr>
        <a:xfrm>
          <a:off x="13703300" y="18352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90170</xdr:rowOff>
    </xdr:from>
    <xdr:to>
      <xdr:col>67</xdr:col>
      <xdr:colOff>101600</xdr:colOff>
      <xdr:row>107</xdr:row>
      <xdr:rowOff>20320</xdr:rowOff>
    </xdr:to>
    <xdr:sp macro="" textlink="">
      <xdr:nvSpPr>
        <xdr:cNvPr id="694" name="楕円 693">
          <a:extLst>
            <a:ext uri="{FF2B5EF4-FFF2-40B4-BE49-F238E27FC236}">
              <a16:creationId xmlns:a16="http://schemas.microsoft.com/office/drawing/2014/main" id="{6B3F49D2-F564-4951-81BA-4C06E4D0841D}"/>
            </a:ext>
          </a:extLst>
        </xdr:cNvPr>
        <xdr:cNvSpPr/>
      </xdr:nvSpPr>
      <xdr:spPr>
        <a:xfrm>
          <a:off x="1276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140970</xdr:rowOff>
    </xdr:from>
    <xdr:to>
      <xdr:col>71</xdr:col>
      <xdr:colOff>177800</xdr:colOff>
      <xdr:row>107</xdr:row>
      <xdr:rowOff>7620</xdr:rowOff>
    </xdr:to>
    <xdr:cxnSp macro="">
      <xdr:nvCxnSpPr>
        <xdr:cNvPr id="695" name="直線コネクタ 694">
          <a:extLst>
            <a:ext uri="{FF2B5EF4-FFF2-40B4-BE49-F238E27FC236}">
              <a16:creationId xmlns:a16="http://schemas.microsoft.com/office/drawing/2014/main" id="{B4863AD4-39E9-4151-946B-AB6E353D1C28}"/>
            </a:ext>
          </a:extLst>
        </xdr:cNvPr>
        <xdr:cNvCxnSpPr/>
      </xdr:nvCxnSpPr>
      <xdr:spPr>
        <a:xfrm>
          <a:off x="12814300" y="18314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80663</xdr:rowOff>
    </xdr:from>
    <xdr:ext cx="405111" cy="259045"/>
    <xdr:sp macro="" textlink="">
      <xdr:nvSpPr>
        <xdr:cNvPr id="696" name="n_1aveValue【公民館】&#10;有形固定資産減価償却率">
          <a:extLst>
            <a:ext uri="{FF2B5EF4-FFF2-40B4-BE49-F238E27FC236}">
              <a16:creationId xmlns:a16="http://schemas.microsoft.com/office/drawing/2014/main" id="{5F75933B-E9CE-4AE6-A3D1-603EBDA5DF8F}"/>
            </a:ext>
          </a:extLst>
        </xdr:cNvPr>
        <xdr:cNvSpPr txBox="1"/>
      </xdr:nvSpPr>
      <xdr:spPr>
        <a:xfrm>
          <a:off x="15266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97" name="n_2aveValue【公民館】&#10;有形固定資産減価償却率">
          <a:extLst>
            <a:ext uri="{FF2B5EF4-FFF2-40B4-BE49-F238E27FC236}">
              <a16:creationId xmlns:a16="http://schemas.microsoft.com/office/drawing/2014/main" id="{7CA4BC74-0597-4C7B-92E7-C31A26113AAF}"/>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46372</xdr:rowOff>
    </xdr:from>
    <xdr:ext cx="405111" cy="259045"/>
    <xdr:sp macro="" textlink="">
      <xdr:nvSpPr>
        <xdr:cNvPr id="698" name="n_3aveValue【公民館】&#10;有形固定資産減価償却率">
          <a:extLst>
            <a:ext uri="{FF2B5EF4-FFF2-40B4-BE49-F238E27FC236}">
              <a16:creationId xmlns:a16="http://schemas.microsoft.com/office/drawing/2014/main" id="{637DEC8E-5295-438C-AA68-74D870DA040A}"/>
            </a:ext>
          </a:extLst>
        </xdr:cNvPr>
        <xdr:cNvSpPr txBox="1"/>
      </xdr:nvSpPr>
      <xdr:spPr>
        <a:xfrm>
          <a:off x="13500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99" name="n_4aveValue【公民館】&#10;有形固定資産減価償却率">
          <a:extLst>
            <a:ext uri="{FF2B5EF4-FFF2-40B4-BE49-F238E27FC236}">
              <a16:creationId xmlns:a16="http://schemas.microsoft.com/office/drawing/2014/main" id="{0E4C5F90-F2F9-43F8-A9BC-4592AF7628BF}"/>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106697</xdr:rowOff>
    </xdr:from>
    <xdr:ext cx="405111" cy="259045"/>
    <xdr:sp macro="" textlink="">
      <xdr:nvSpPr>
        <xdr:cNvPr id="700" name="n_1mainValue【公民館】&#10;有形固定資産減価償却率">
          <a:extLst>
            <a:ext uri="{FF2B5EF4-FFF2-40B4-BE49-F238E27FC236}">
              <a16:creationId xmlns:a16="http://schemas.microsoft.com/office/drawing/2014/main" id="{557D9272-7FEB-4136-8DA2-B52B3C6D82B1}"/>
            </a:ext>
          </a:extLst>
        </xdr:cNvPr>
        <xdr:cNvSpPr txBox="1"/>
      </xdr:nvSpPr>
      <xdr:spPr>
        <a:xfrm>
          <a:off x="15266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81932</xdr:rowOff>
    </xdr:from>
    <xdr:ext cx="405111" cy="259045"/>
    <xdr:sp macro="" textlink="">
      <xdr:nvSpPr>
        <xdr:cNvPr id="701" name="n_2mainValue【公民館】&#10;有形固定資産減価償却率">
          <a:extLst>
            <a:ext uri="{FF2B5EF4-FFF2-40B4-BE49-F238E27FC236}">
              <a16:creationId xmlns:a16="http://schemas.microsoft.com/office/drawing/2014/main" id="{F7252AAD-EA89-47DF-B745-7ED80267B87C}"/>
            </a:ext>
          </a:extLst>
        </xdr:cNvPr>
        <xdr:cNvSpPr txBox="1"/>
      </xdr:nvSpPr>
      <xdr:spPr>
        <a:xfrm>
          <a:off x="143897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49547</xdr:rowOff>
    </xdr:from>
    <xdr:ext cx="405111" cy="259045"/>
    <xdr:sp macro="" textlink="">
      <xdr:nvSpPr>
        <xdr:cNvPr id="702" name="n_3mainValue【公民館】&#10;有形固定資産減価償却率">
          <a:extLst>
            <a:ext uri="{FF2B5EF4-FFF2-40B4-BE49-F238E27FC236}">
              <a16:creationId xmlns:a16="http://schemas.microsoft.com/office/drawing/2014/main" id="{1BCA4BA3-D0A0-40A2-BD3F-99B2D1E2844F}"/>
            </a:ext>
          </a:extLst>
        </xdr:cNvPr>
        <xdr:cNvSpPr txBox="1"/>
      </xdr:nvSpPr>
      <xdr:spPr>
        <a:xfrm>
          <a:off x="13500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11447</xdr:rowOff>
    </xdr:from>
    <xdr:ext cx="405111" cy="259045"/>
    <xdr:sp macro="" textlink="">
      <xdr:nvSpPr>
        <xdr:cNvPr id="703" name="n_4mainValue【公民館】&#10;有形固定資産減価償却率">
          <a:extLst>
            <a:ext uri="{FF2B5EF4-FFF2-40B4-BE49-F238E27FC236}">
              <a16:creationId xmlns:a16="http://schemas.microsoft.com/office/drawing/2014/main" id="{EF37C705-6063-443A-81E5-5DEF401DBA67}"/>
            </a:ext>
          </a:extLst>
        </xdr:cNvPr>
        <xdr:cNvSpPr txBox="1"/>
      </xdr:nvSpPr>
      <xdr:spPr>
        <a:xfrm>
          <a:off x="12611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DC0AF7D0-6383-4F29-BC82-90E044587B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093CBF44-A384-4952-AF9D-57AC57C6C84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A806CDA3-0EBF-44ED-B82C-F78269F0019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80BDDA18-AF1C-461E-B5A6-2EB74A8CADD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8E1735BC-8590-45B9-954D-7E82785A7AF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1293A909-35B9-4629-BB7A-0C4580D39A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D85D3902-6665-46A0-BD37-F51DE66B84A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D4E9A505-30A7-47FC-B6CB-CC0EBACA38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8D321A63-39F3-4FBE-AC72-32856D8A6C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7448A512-5B8D-4471-AAF0-DB950646E79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a:extLst>
            <a:ext uri="{FF2B5EF4-FFF2-40B4-BE49-F238E27FC236}">
              <a16:creationId xmlns:a16="http://schemas.microsoft.com/office/drawing/2014/main" id="{E1F7E1DB-4BC9-416B-8966-BCF222D1579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5E32C49E-E6E0-486C-B1C2-7F8E23FDCFE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a:extLst>
            <a:ext uri="{FF2B5EF4-FFF2-40B4-BE49-F238E27FC236}">
              <a16:creationId xmlns:a16="http://schemas.microsoft.com/office/drawing/2014/main" id="{15C0D66E-9DA7-489B-8B67-A04B80ED54C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a:extLst>
            <a:ext uri="{FF2B5EF4-FFF2-40B4-BE49-F238E27FC236}">
              <a16:creationId xmlns:a16="http://schemas.microsoft.com/office/drawing/2014/main" id="{E815F7C8-ED08-442C-A59A-94A07F58381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a:extLst>
            <a:ext uri="{FF2B5EF4-FFF2-40B4-BE49-F238E27FC236}">
              <a16:creationId xmlns:a16="http://schemas.microsoft.com/office/drawing/2014/main" id="{FE177DF9-0F9F-4C04-92D3-5C2D8975914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a:extLst>
            <a:ext uri="{FF2B5EF4-FFF2-40B4-BE49-F238E27FC236}">
              <a16:creationId xmlns:a16="http://schemas.microsoft.com/office/drawing/2014/main" id="{AB57D742-CB34-4C89-8917-00C4A2A381E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a:extLst>
            <a:ext uri="{FF2B5EF4-FFF2-40B4-BE49-F238E27FC236}">
              <a16:creationId xmlns:a16="http://schemas.microsoft.com/office/drawing/2014/main" id="{5962BE0D-46FB-426E-B2DC-3B510F3A126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a:extLst>
            <a:ext uri="{FF2B5EF4-FFF2-40B4-BE49-F238E27FC236}">
              <a16:creationId xmlns:a16="http://schemas.microsoft.com/office/drawing/2014/main" id="{86FF3382-070B-486A-A3A9-8E009A4A7CC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a:extLst>
            <a:ext uri="{FF2B5EF4-FFF2-40B4-BE49-F238E27FC236}">
              <a16:creationId xmlns:a16="http://schemas.microsoft.com/office/drawing/2014/main" id="{65C2AA7B-49AB-42EE-BE83-2F8EA1E445D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a:extLst>
            <a:ext uri="{FF2B5EF4-FFF2-40B4-BE49-F238E27FC236}">
              <a16:creationId xmlns:a16="http://schemas.microsoft.com/office/drawing/2014/main" id="{F8421D63-66D7-4E47-AA63-BB0371DC15C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E08C9CC4-F537-40AD-93FC-D78555C21DB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D2B0FF13-93E9-4620-8022-E10D8ACEB24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F5D9B282-DD0F-443E-B438-ABF110FCA99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727" name="直線コネクタ 726">
          <a:extLst>
            <a:ext uri="{FF2B5EF4-FFF2-40B4-BE49-F238E27FC236}">
              <a16:creationId xmlns:a16="http://schemas.microsoft.com/office/drawing/2014/main" id="{E81DD362-BF7E-4D45-B290-DE8E37BFC4DE}"/>
            </a:ext>
          </a:extLst>
        </xdr:cNvPr>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728" name="【公民館】&#10;一人当たり面積最小値テキスト">
          <a:extLst>
            <a:ext uri="{FF2B5EF4-FFF2-40B4-BE49-F238E27FC236}">
              <a16:creationId xmlns:a16="http://schemas.microsoft.com/office/drawing/2014/main" id="{25661A77-CB94-4FFA-B30B-8A1D0E6F71D0}"/>
            </a:ext>
          </a:extLst>
        </xdr:cNvPr>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729" name="直線コネクタ 728">
          <a:extLst>
            <a:ext uri="{FF2B5EF4-FFF2-40B4-BE49-F238E27FC236}">
              <a16:creationId xmlns:a16="http://schemas.microsoft.com/office/drawing/2014/main" id="{7F2A0B7B-1C31-4680-8CCA-62B78FDAA6A3}"/>
            </a:ext>
          </a:extLst>
        </xdr:cNvPr>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730" name="【公民館】&#10;一人当たり面積最大値テキスト">
          <a:extLst>
            <a:ext uri="{FF2B5EF4-FFF2-40B4-BE49-F238E27FC236}">
              <a16:creationId xmlns:a16="http://schemas.microsoft.com/office/drawing/2014/main" id="{AE63050A-6E0A-4A3D-AC58-82EA5E014048}"/>
            </a:ext>
          </a:extLst>
        </xdr:cNvPr>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731" name="直線コネクタ 730">
          <a:extLst>
            <a:ext uri="{FF2B5EF4-FFF2-40B4-BE49-F238E27FC236}">
              <a16:creationId xmlns:a16="http://schemas.microsoft.com/office/drawing/2014/main" id="{FF44B918-815D-4C48-8E6C-11F6BF0EFB4C}"/>
            </a:ext>
          </a:extLst>
        </xdr:cNvPr>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32275</xdr:rowOff>
    </xdr:from>
    <xdr:ext cx="469744" cy="259045"/>
    <xdr:sp macro="" textlink="">
      <xdr:nvSpPr>
        <xdr:cNvPr id="732" name="【公民館】&#10;一人当たり面積平均値テキスト">
          <a:extLst>
            <a:ext uri="{FF2B5EF4-FFF2-40B4-BE49-F238E27FC236}">
              <a16:creationId xmlns:a16="http://schemas.microsoft.com/office/drawing/2014/main" id="{93F00B79-DF5D-466F-89B8-E2F285D7B3A3}"/>
            </a:ext>
          </a:extLst>
        </xdr:cNvPr>
        <xdr:cNvSpPr txBox="1"/>
      </xdr:nvSpPr>
      <xdr:spPr>
        <a:xfrm>
          <a:off x="22199600" y="1820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733" name="フローチャート: 判断 732">
          <a:extLst>
            <a:ext uri="{FF2B5EF4-FFF2-40B4-BE49-F238E27FC236}">
              <a16:creationId xmlns:a16="http://schemas.microsoft.com/office/drawing/2014/main" id="{458B9B88-A6D0-4D7C-82CE-8C31BB4874DA}"/>
            </a:ext>
          </a:extLst>
        </xdr:cNvPr>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734" name="フローチャート: 判断 733">
          <a:extLst>
            <a:ext uri="{FF2B5EF4-FFF2-40B4-BE49-F238E27FC236}">
              <a16:creationId xmlns:a16="http://schemas.microsoft.com/office/drawing/2014/main" id="{4D72C725-9CA6-498F-816F-619E3143308C}"/>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735" name="フローチャート: 判断 734">
          <a:extLst>
            <a:ext uri="{FF2B5EF4-FFF2-40B4-BE49-F238E27FC236}">
              <a16:creationId xmlns:a16="http://schemas.microsoft.com/office/drawing/2014/main" id="{D38C44CE-7D3A-4038-84C2-D3FFB825CEE0}"/>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736" name="フローチャート: 判断 735">
          <a:extLst>
            <a:ext uri="{FF2B5EF4-FFF2-40B4-BE49-F238E27FC236}">
              <a16:creationId xmlns:a16="http://schemas.microsoft.com/office/drawing/2014/main" id="{C5C9F056-9653-44F6-A95F-5338FF20A432}"/>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737" name="フローチャート: 判断 736">
          <a:extLst>
            <a:ext uri="{FF2B5EF4-FFF2-40B4-BE49-F238E27FC236}">
              <a16:creationId xmlns:a16="http://schemas.microsoft.com/office/drawing/2014/main" id="{AAD3D48D-8ABC-4173-B8E9-37169E5021EE}"/>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B38DA10E-EC41-4C6F-8586-CB01D7E326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0599DB7-DC85-4872-BA98-17E49CC0EE9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BFCAFD3-99F7-46D7-BD98-2A587054D85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BCB34CBC-C5C0-4A1B-A487-F65CC648CDB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80599F0D-9C88-4919-B746-F7A7D07B36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94742</xdr:rowOff>
    </xdr:from>
    <xdr:to>
      <xdr:col>116</xdr:col>
      <xdr:colOff>114300</xdr:colOff>
      <xdr:row>108</xdr:row>
      <xdr:rowOff>24892</xdr:rowOff>
    </xdr:to>
    <xdr:sp macro="" textlink="">
      <xdr:nvSpPr>
        <xdr:cNvPr id="743" name="楕円 742">
          <a:extLst>
            <a:ext uri="{FF2B5EF4-FFF2-40B4-BE49-F238E27FC236}">
              <a16:creationId xmlns:a16="http://schemas.microsoft.com/office/drawing/2014/main" id="{41F71D8F-0D9D-4CCD-B938-2ACC89321FA9}"/>
            </a:ext>
          </a:extLst>
        </xdr:cNvPr>
        <xdr:cNvSpPr/>
      </xdr:nvSpPr>
      <xdr:spPr>
        <a:xfrm>
          <a:off x="22110700" y="184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9669</xdr:rowOff>
    </xdr:from>
    <xdr:ext cx="469744" cy="259045"/>
    <xdr:sp macro="" textlink="">
      <xdr:nvSpPr>
        <xdr:cNvPr id="744" name="【公民館】&#10;一人当たり面積該当値テキスト">
          <a:extLst>
            <a:ext uri="{FF2B5EF4-FFF2-40B4-BE49-F238E27FC236}">
              <a16:creationId xmlns:a16="http://schemas.microsoft.com/office/drawing/2014/main" id="{D484DABD-E31B-4E0D-BBF6-63FEC726CCA3}"/>
            </a:ext>
          </a:extLst>
        </xdr:cNvPr>
        <xdr:cNvSpPr txBox="1"/>
      </xdr:nvSpPr>
      <xdr:spPr>
        <a:xfrm>
          <a:off x="22199600" y="1835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97028</xdr:rowOff>
    </xdr:from>
    <xdr:to>
      <xdr:col>112</xdr:col>
      <xdr:colOff>38100</xdr:colOff>
      <xdr:row>108</xdr:row>
      <xdr:rowOff>27178</xdr:rowOff>
    </xdr:to>
    <xdr:sp macro="" textlink="">
      <xdr:nvSpPr>
        <xdr:cNvPr id="745" name="楕円 744">
          <a:extLst>
            <a:ext uri="{FF2B5EF4-FFF2-40B4-BE49-F238E27FC236}">
              <a16:creationId xmlns:a16="http://schemas.microsoft.com/office/drawing/2014/main" id="{6CA63734-8234-4FE3-9C24-F91C1DE481BE}"/>
            </a:ext>
          </a:extLst>
        </xdr:cNvPr>
        <xdr:cNvSpPr/>
      </xdr:nvSpPr>
      <xdr:spPr>
        <a:xfrm>
          <a:off x="21272500" y="184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145542</xdr:rowOff>
    </xdr:from>
    <xdr:to>
      <xdr:col>116</xdr:col>
      <xdr:colOff>63500</xdr:colOff>
      <xdr:row>107</xdr:row>
      <xdr:rowOff>147828</xdr:rowOff>
    </xdr:to>
    <xdr:cxnSp macro="">
      <xdr:nvCxnSpPr>
        <xdr:cNvPr id="746" name="直線コネクタ 745">
          <a:extLst>
            <a:ext uri="{FF2B5EF4-FFF2-40B4-BE49-F238E27FC236}">
              <a16:creationId xmlns:a16="http://schemas.microsoft.com/office/drawing/2014/main" id="{FEB6B4D1-C2E6-4445-BC0D-2A7CCE57D870}"/>
            </a:ext>
          </a:extLst>
        </xdr:cNvPr>
        <xdr:cNvCxnSpPr/>
      </xdr:nvCxnSpPr>
      <xdr:spPr>
        <a:xfrm flipV="1">
          <a:off x="21323300" y="184906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100076</xdr:rowOff>
    </xdr:from>
    <xdr:to>
      <xdr:col>107</xdr:col>
      <xdr:colOff>101600</xdr:colOff>
      <xdr:row>108</xdr:row>
      <xdr:rowOff>30226</xdr:rowOff>
    </xdr:to>
    <xdr:sp macro="" textlink="">
      <xdr:nvSpPr>
        <xdr:cNvPr id="747" name="楕円 746">
          <a:extLst>
            <a:ext uri="{FF2B5EF4-FFF2-40B4-BE49-F238E27FC236}">
              <a16:creationId xmlns:a16="http://schemas.microsoft.com/office/drawing/2014/main" id="{CCE17F6D-FAF6-4AB1-8028-DE2A6B58281E}"/>
            </a:ext>
          </a:extLst>
        </xdr:cNvPr>
        <xdr:cNvSpPr/>
      </xdr:nvSpPr>
      <xdr:spPr>
        <a:xfrm>
          <a:off x="20383500" y="184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147828</xdr:rowOff>
    </xdr:from>
    <xdr:to>
      <xdr:col>111</xdr:col>
      <xdr:colOff>177800</xdr:colOff>
      <xdr:row>107</xdr:row>
      <xdr:rowOff>150876</xdr:rowOff>
    </xdr:to>
    <xdr:cxnSp macro="">
      <xdr:nvCxnSpPr>
        <xdr:cNvPr id="748" name="直線コネクタ 747">
          <a:extLst>
            <a:ext uri="{FF2B5EF4-FFF2-40B4-BE49-F238E27FC236}">
              <a16:creationId xmlns:a16="http://schemas.microsoft.com/office/drawing/2014/main" id="{59EBB220-FE1A-4CD0-81FF-D5B7989CF64B}"/>
            </a:ext>
          </a:extLst>
        </xdr:cNvPr>
        <xdr:cNvCxnSpPr/>
      </xdr:nvCxnSpPr>
      <xdr:spPr>
        <a:xfrm flipV="1">
          <a:off x="20434300" y="184929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107696</xdr:rowOff>
    </xdr:from>
    <xdr:to>
      <xdr:col>102</xdr:col>
      <xdr:colOff>165100</xdr:colOff>
      <xdr:row>108</xdr:row>
      <xdr:rowOff>37846</xdr:rowOff>
    </xdr:to>
    <xdr:sp macro="" textlink="">
      <xdr:nvSpPr>
        <xdr:cNvPr id="749" name="楕円 748">
          <a:extLst>
            <a:ext uri="{FF2B5EF4-FFF2-40B4-BE49-F238E27FC236}">
              <a16:creationId xmlns:a16="http://schemas.microsoft.com/office/drawing/2014/main" id="{31FB54E3-F68D-4A61-AF33-206343360918}"/>
            </a:ext>
          </a:extLst>
        </xdr:cNvPr>
        <xdr:cNvSpPr/>
      </xdr:nvSpPr>
      <xdr:spPr>
        <a:xfrm>
          <a:off x="19494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150876</xdr:rowOff>
    </xdr:from>
    <xdr:to>
      <xdr:col>107</xdr:col>
      <xdr:colOff>50800</xdr:colOff>
      <xdr:row>107</xdr:row>
      <xdr:rowOff>158496</xdr:rowOff>
    </xdr:to>
    <xdr:cxnSp macro="">
      <xdr:nvCxnSpPr>
        <xdr:cNvPr id="750" name="直線コネクタ 749">
          <a:extLst>
            <a:ext uri="{FF2B5EF4-FFF2-40B4-BE49-F238E27FC236}">
              <a16:creationId xmlns:a16="http://schemas.microsoft.com/office/drawing/2014/main" id="{14C29A41-4884-49D6-BBD0-5F9FA552AD1A}"/>
            </a:ext>
          </a:extLst>
        </xdr:cNvPr>
        <xdr:cNvCxnSpPr/>
      </xdr:nvCxnSpPr>
      <xdr:spPr>
        <a:xfrm flipV="1">
          <a:off x="19545300" y="1849602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109982</xdr:rowOff>
    </xdr:from>
    <xdr:to>
      <xdr:col>98</xdr:col>
      <xdr:colOff>38100</xdr:colOff>
      <xdr:row>108</xdr:row>
      <xdr:rowOff>40132</xdr:rowOff>
    </xdr:to>
    <xdr:sp macro="" textlink="">
      <xdr:nvSpPr>
        <xdr:cNvPr id="751" name="楕円 750">
          <a:extLst>
            <a:ext uri="{FF2B5EF4-FFF2-40B4-BE49-F238E27FC236}">
              <a16:creationId xmlns:a16="http://schemas.microsoft.com/office/drawing/2014/main" id="{43DDD4BF-0323-4DF4-9D5C-EB4853D9F44F}"/>
            </a:ext>
          </a:extLst>
        </xdr:cNvPr>
        <xdr:cNvSpPr/>
      </xdr:nvSpPr>
      <xdr:spPr>
        <a:xfrm>
          <a:off x="18605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158496</xdr:rowOff>
    </xdr:from>
    <xdr:to>
      <xdr:col>102</xdr:col>
      <xdr:colOff>114300</xdr:colOff>
      <xdr:row>107</xdr:row>
      <xdr:rowOff>160782</xdr:rowOff>
    </xdr:to>
    <xdr:cxnSp macro="">
      <xdr:nvCxnSpPr>
        <xdr:cNvPr id="752" name="直線コネクタ 751">
          <a:extLst>
            <a:ext uri="{FF2B5EF4-FFF2-40B4-BE49-F238E27FC236}">
              <a16:creationId xmlns:a16="http://schemas.microsoft.com/office/drawing/2014/main" id="{69A5FC30-74FB-4B01-91F2-3695B4A86319}"/>
            </a:ext>
          </a:extLst>
        </xdr:cNvPr>
        <xdr:cNvCxnSpPr/>
      </xdr:nvCxnSpPr>
      <xdr:spPr>
        <a:xfrm flipV="1">
          <a:off x="18656300" y="1850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130573</xdr:rowOff>
    </xdr:from>
    <xdr:ext cx="469744" cy="259045"/>
    <xdr:sp macro="" textlink="">
      <xdr:nvSpPr>
        <xdr:cNvPr id="753" name="n_1aveValue【公民館】&#10;一人当たり面積">
          <a:extLst>
            <a:ext uri="{FF2B5EF4-FFF2-40B4-BE49-F238E27FC236}">
              <a16:creationId xmlns:a16="http://schemas.microsoft.com/office/drawing/2014/main" id="{4F041330-047D-4EBC-90F1-238F8CEA4510}"/>
            </a:ext>
          </a:extLst>
        </xdr:cNvPr>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754" name="n_2aveValue【公民館】&#10;一人当たり面積">
          <a:extLst>
            <a:ext uri="{FF2B5EF4-FFF2-40B4-BE49-F238E27FC236}">
              <a16:creationId xmlns:a16="http://schemas.microsoft.com/office/drawing/2014/main" id="{31985B0C-0EFF-4608-B469-54475F38B1D9}"/>
            </a:ext>
          </a:extLst>
        </xdr:cNvPr>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755" name="n_3aveValue【公民館】&#10;一人当たり面積">
          <a:extLst>
            <a:ext uri="{FF2B5EF4-FFF2-40B4-BE49-F238E27FC236}">
              <a16:creationId xmlns:a16="http://schemas.microsoft.com/office/drawing/2014/main" id="{C3D80E74-D0F3-4016-8D72-4FF7155D4C1A}"/>
            </a:ext>
          </a:extLst>
        </xdr:cNvPr>
        <xdr:cNvSpPr txBox="1"/>
      </xdr:nvSpPr>
      <xdr:spPr>
        <a:xfrm>
          <a:off x="19310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756" name="n_4aveValue【公民館】&#10;一人当たり面積">
          <a:extLst>
            <a:ext uri="{FF2B5EF4-FFF2-40B4-BE49-F238E27FC236}">
              <a16:creationId xmlns:a16="http://schemas.microsoft.com/office/drawing/2014/main" id="{28FC00D3-25F6-4039-99A1-7D5FCBC5AA41}"/>
            </a:ext>
          </a:extLst>
        </xdr:cNvPr>
        <xdr:cNvSpPr txBox="1"/>
      </xdr:nvSpPr>
      <xdr:spPr>
        <a:xfrm>
          <a:off x="18421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18305</xdr:rowOff>
    </xdr:from>
    <xdr:ext cx="469744" cy="259045"/>
    <xdr:sp macro="" textlink="">
      <xdr:nvSpPr>
        <xdr:cNvPr id="757" name="n_1mainValue【公民館】&#10;一人当たり面積">
          <a:extLst>
            <a:ext uri="{FF2B5EF4-FFF2-40B4-BE49-F238E27FC236}">
              <a16:creationId xmlns:a16="http://schemas.microsoft.com/office/drawing/2014/main" id="{98F50735-BF4E-403E-AEF7-C91DA63D9605}"/>
            </a:ext>
          </a:extLst>
        </xdr:cNvPr>
        <xdr:cNvSpPr txBox="1"/>
      </xdr:nvSpPr>
      <xdr:spPr>
        <a:xfrm>
          <a:off x="21075727"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21353</xdr:rowOff>
    </xdr:from>
    <xdr:ext cx="469744" cy="259045"/>
    <xdr:sp macro="" textlink="">
      <xdr:nvSpPr>
        <xdr:cNvPr id="758" name="n_2mainValue【公民館】&#10;一人当たり面積">
          <a:extLst>
            <a:ext uri="{FF2B5EF4-FFF2-40B4-BE49-F238E27FC236}">
              <a16:creationId xmlns:a16="http://schemas.microsoft.com/office/drawing/2014/main" id="{0FEAF1AC-B4F5-4389-BBE6-E0FB9D0DD324}"/>
            </a:ext>
          </a:extLst>
        </xdr:cNvPr>
        <xdr:cNvSpPr txBox="1"/>
      </xdr:nvSpPr>
      <xdr:spPr>
        <a:xfrm>
          <a:off x="20199427"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28973</xdr:rowOff>
    </xdr:from>
    <xdr:ext cx="469744" cy="259045"/>
    <xdr:sp macro="" textlink="">
      <xdr:nvSpPr>
        <xdr:cNvPr id="759" name="n_3mainValue【公民館】&#10;一人当たり面積">
          <a:extLst>
            <a:ext uri="{FF2B5EF4-FFF2-40B4-BE49-F238E27FC236}">
              <a16:creationId xmlns:a16="http://schemas.microsoft.com/office/drawing/2014/main" id="{772E4C45-6EC6-47BA-B59F-52B582D408FA}"/>
            </a:ext>
          </a:extLst>
        </xdr:cNvPr>
        <xdr:cNvSpPr txBox="1"/>
      </xdr:nvSpPr>
      <xdr:spPr>
        <a:xfrm>
          <a:off x="19310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31259</xdr:rowOff>
    </xdr:from>
    <xdr:ext cx="469744" cy="259045"/>
    <xdr:sp macro="" textlink="">
      <xdr:nvSpPr>
        <xdr:cNvPr id="760" name="n_4mainValue【公民館】&#10;一人当たり面積">
          <a:extLst>
            <a:ext uri="{FF2B5EF4-FFF2-40B4-BE49-F238E27FC236}">
              <a16:creationId xmlns:a16="http://schemas.microsoft.com/office/drawing/2014/main" id="{F5349B6E-5A29-4C2C-B155-7409BEF110D8}"/>
            </a:ext>
          </a:extLst>
        </xdr:cNvPr>
        <xdr:cNvSpPr txBox="1"/>
      </xdr:nvSpPr>
      <xdr:spPr>
        <a:xfrm>
          <a:off x="18421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43D002C0-2163-4E9A-8D5C-311D0D3978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69900E80-4C91-4B0E-A277-6916D7937B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4125D3F6-B44B-4736-982B-864BF577232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類似団体と比較して有形固定資産減価償却率が特に高くなっている施設は，道路，公営住宅，認定子ども園等，公民館である。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道路については，今後，関係各課と連携を図りながら，維持管理を検討していく。</a:t>
          </a:r>
        </a:p>
        <a:p>
          <a:r>
            <a:rPr kumimoji="1" lang="ja-JP" altLang="en-US" sz="1300">
              <a:latin typeface="ＭＳ Ｐゴシック" panose="020B0600070205080204" pitchFamily="50" charset="-128"/>
              <a:ea typeface="ＭＳ Ｐゴシック" panose="020B0600070205080204" pitchFamily="50" charset="-128"/>
            </a:rPr>
            <a:t>公営住宅については，ほとんどの施設が耐用年数を過ぎている。今後，関係各課と連携を図りながら，公営住宅等の在り方の検討を行う。</a:t>
          </a:r>
        </a:p>
        <a:p>
          <a:r>
            <a:rPr kumimoji="1" lang="ja-JP" altLang="en-US" sz="1300">
              <a:latin typeface="ＭＳ Ｐゴシック" panose="020B0600070205080204" pitchFamily="50" charset="-128"/>
              <a:ea typeface="ＭＳ Ｐゴシック" panose="020B0600070205080204" pitchFamily="50" charset="-128"/>
            </a:rPr>
            <a:t>認定子ども園・幼稚園・保育所については，民間移管前に行った改築等から年数が経過していることから，減価償却率が高まってきている。今後，老朽化対策についても検討していく。</a:t>
          </a:r>
        </a:p>
        <a:p>
          <a:r>
            <a:rPr kumimoji="1" lang="ja-JP" altLang="en-US" sz="1300">
              <a:latin typeface="ＭＳ Ｐゴシック" panose="020B0600070205080204" pitchFamily="50" charset="-128"/>
              <a:ea typeface="ＭＳ Ｐゴシック" panose="020B0600070205080204" pitchFamily="50" charset="-128"/>
            </a:rPr>
            <a:t>公民館については，ほとんどの施設が建設されてから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年以上経過しており，今後の運営，管理について関係各課と連携を図り検討していく。</a:t>
          </a:r>
        </a:p>
        <a:p>
          <a:r>
            <a:rPr kumimoji="1" lang="ja-JP" altLang="en-US" sz="1300">
              <a:latin typeface="ＭＳ Ｐゴシック" panose="020B0600070205080204" pitchFamily="50" charset="-128"/>
              <a:ea typeface="ＭＳ Ｐゴシック" panose="020B0600070205080204" pitchFamily="50" charset="-128"/>
            </a:rPr>
            <a:t>学校施設については，耐用年数を過ぎた施設も多いが，計画的に改修工事を行っており，校舎等の大規模改造工事や照明・空調設備工事を行ったため，減価償却率が減となった。更に関係各課と連携を図りながら施設の老朽化対策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1599E2-F8CB-48B1-8D52-19D7153295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0E3FA4-10F6-48D5-907D-B93DD8386A5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FAAD32-81AC-4D13-B6DE-DDF808E4729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3072A9-9911-4C2D-A280-5815694082E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E6C9500-4D18-4445-BFFA-F52129D310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6ED58DC-19AF-4959-BFA0-0537AA08A8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8BA7218-A937-411A-AB01-6B7AEE89B47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B145BD-CB1E-4EC5-A962-E98D30B585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F2FE25-6264-487C-853F-36FA54C54C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3529E3-0C19-4905-ADC8-5B0A84844D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12,437
100.67
15,208,897
14,645,431
482,681
4,566,007
6,436,178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187EE0-CB0E-4E9E-B3C5-2E9F835388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47F6B34-B58A-4200-BDFC-75A2BC58A6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E177A6-F186-48DB-8B0A-11CBEF6CAF7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027CF0-3579-4C8D-8D2A-83A7475E0B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A7C55B-20CB-4923-AB07-0EA3303551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7E73A02-0DBB-4700-BC4F-3971BBDABF2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6BAED4B-D2CA-4D61-AA4E-2C692E9565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6E610B-E626-4B79-AB9A-A75F4C9816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48BA8E-7937-4FAA-95CB-7E3E2803304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173F34-0D4B-4C53-BD09-34B0A171CAD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6F71E80-5293-46E4-A007-90B8CC3E96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6EBF7C-A949-4886-81FB-EECCA35ADD0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B5D721-5A4E-43FB-9330-6D235F85FE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4396EB6-2ED3-4A75-8D98-6719FD53FB1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0158CE-6EC1-4067-96CF-EE02CBC1BA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B5653C-1387-4B0A-9731-866E9E6589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EB9842-4E5A-4AB7-B574-A4CFD18BEBB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7E6904-8796-49A9-B998-B60BCE9FED9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7D6AA7-0E58-4322-9F40-8C99EF42575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560AC89-29A2-487C-B42F-0904D80A0A4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45D0FE-503F-4301-AD76-AA77F85DC0B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C76CF4B-004C-4DA5-B455-C973416B24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A8F9B5-D1AB-463F-A7F0-0CE24A4BDA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1091A20-8E0F-4CA0-A122-4EA26F60811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DABF255-8FD9-4887-ABED-A3186A37727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034726-B186-4BBB-B97A-DBBD378F66E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9B43541-60F4-49BB-ABCC-C39A1DB44A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97A4C8-50CA-4875-820A-34888C1AA8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4002699-823D-4713-8026-77F152737B5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A1D28F-E69E-4E3B-BB40-7DDF060E292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1D59C1-D6D0-4078-A76D-1D524445F98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90DE942-BD1C-4B25-AB1C-7CFFB75C384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FB1573B-9B6E-4AD8-9CD4-5D025F45649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046F81E-EFC0-49A7-90B2-A399011FCC7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1357C43-8FC1-4A26-AB7D-49F71193143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B45DD80-F3B0-442C-9281-5152250A247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7545040-9EE1-4FBA-9056-281C7B502D8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AA0A397-24DF-4ED2-9D9B-04FDBCD456E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B524BB2-B38E-45CC-9EE8-6EFA459ED6C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E98D4FF-0EFC-4B1E-BE02-7BE937C7B1F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84F8EE2-496B-411D-B684-AD7A1FF3BE1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0B481CA-6A02-4668-B925-CECFFD52563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DDE9F72-F754-479D-BAE9-5AECFA44E04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22646FA-8D41-473D-AF63-CD3D3BCF978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9AE79FA-80EE-42F3-B747-05AE401B346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39A978C-2D26-437A-90D9-F2D055C9B6A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FEC294A-31FE-48FF-A870-9C49CE167A94}"/>
            </a:ext>
          </a:extLst>
        </xdr:cNvPr>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12B89DA-3639-44AF-9091-55955BF6834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AA0C263-6AC6-43D9-8666-8D7997F0DB3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a:extLst>
            <a:ext uri="{FF2B5EF4-FFF2-40B4-BE49-F238E27FC236}">
              <a16:creationId xmlns:a16="http://schemas.microsoft.com/office/drawing/2014/main" id="{9EC2F7E0-86E5-4443-9875-BC48EEFF42E0}"/>
            </a:ext>
          </a:extLst>
        </xdr:cNvPr>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a:extLst>
            <a:ext uri="{FF2B5EF4-FFF2-40B4-BE49-F238E27FC236}">
              <a16:creationId xmlns:a16="http://schemas.microsoft.com/office/drawing/2014/main" id="{956402C0-4544-4EBB-9B7D-B4A6D32BCF12}"/>
            </a:ext>
          </a:extLst>
        </xdr:cNvPr>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a:extLst>
            <a:ext uri="{FF2B5EF4-FFF2-40B4-BE49-F238E27FC236}">
              <a16:creationId xmlns:a16="http://schemas.microsoft.com/office/drawing/2014/main" id="{05351A81-81E3-4482-8163-614E6C0C0BD4}"/>
            </a:ext>
          </a:extLst>
        </xdr:cNvPr>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a:extLst>
            <a:ext uri="{FF2B5EF4-FFF2-40B4-BE49-F238E27FC236}">
              <a16:creationId xmlns:a16="http://schemas.microsoft.com/office/drawing/2014/main" id="{67ED7D2E-5B8F-4BB1-AF32-53DDD817CB4C}"/>
            </a:ext>
          </a:extLst>
        </xdr:cNvPr>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a:extLst>
            <a:ext uri="{FF2B5EF4-FFF2-40B4-BE49-F238E27FC236}">
              <a16:creationId xmlns:a16="http://schemas.microsoft.com/office/drawing/2014/main" id="{EB211F75-494C-4F9D-A327-17389D132059}"/>
            </a:ext>
          </a:extLst>
        </xdr:cNvPr>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B8A24A80-C65C-45EA-BD92-9CC0E77A8B01}"/>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351D5753-087A-4076-BE17-C23DA5524A59}"/>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a:extLst>
            <a:ext uri="{FF2B5EF4-FFF2-40B4-BE49-F238E27FC236}">
              <a16:creationId xmlns:a16="http://schemas.microsoft.com/office/drawing/2014/main" id="{F160B77F-DB9B-4210-946D-255CA7DA6EF7}"/>
            </a:ext>
          </a:extLst>
        </xdr:cNvPr>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29F1019-FCE3-4AFA-8256-5C70EF35D7E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1FACA48-A532-4993-BCA8-3D60F3328D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243E9E2-8F01-4AB1-BF50-B9485663161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B07CA4-1B7F-458F-9F3A-563705DCFD8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E3E10FE-F5A6-4DAD-A074-41ADD3001A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20501</xdr:rowOff>
    </xdr:from>
    <xdr:to>
      <xdr:col>24</xdr:col>
      <xdr:colOff>114300</xdr:colOff>
      <xdr:row>39</xdr:row>
      <xdr:rowOff>122101</xdr:rowOff>
    </xdr:to>
    <xdr:sp macro="" textlink="">
      <xdr:nvSpPr>
        <xdr:cNvPr id="74" name="楕円 73">
          <a:extLst>
            <a:ext uri="{FF2B5EF4-FFF2-40B4-BE49-F238E27FC236}">
              <a16:creationId xmlns:a16="http://schemas.microsoft.com/office/drawing/2014/main" id="{5D73D02B-69A0-446D-8E95-1D54DA78C1E2}"/>
            </a:ext>
          </a:extLst>
        </xdr:cNvPr>
        <xdr:cNvSpPr/>
      </xdr:nvSpPr>
      <xdr:spPr>
        <a:xfrm>
          <a:off x="4584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170378</xdr:rowOff>
    </xdr:from>
    <xdr:ext cx="405111" cy="259045"/>
    <xdr:sp macro="" textlink="">
      <xdr:nvSpPr>
        <xdr:cNvPr id="75" name="【図書館】&#10;有形固定資産減価償却率該当値テキスト">
          <a:extLst>
            <a:ext uri="{FF2B5EF4-FFF2-40B4-BE49-F238E27FC236}">
              <a16:creationId xmlns:a16="http://schemas.microsoft.com/office/drawing/2014/main" id="{0CA2AFB5-96BD-47A6-8556-76093A3B6F7F}"/>
            </a:ext>
          </a:extLst>
        </xdr:cNvPr>
        <xdr:cNvSpPr txBox="1"/>
      </xdr:nvSpPr>
      <xdr:spPr>
        <a:xfrm>
          <a:off x="4673600"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159294</xdr:rowOff>
    </xdr:from>
    <xdr:to>
      <xdr:col>20</xdr:col>
      <xdr:colOff>38100</xdr:colOff>
      <xdr:row>39</xdr:row>
      <xdr:rowOff>89444</xdr:rowOff>
    </xdr:to>
    <xdr:sp macro="" textlink="">
      <xdr:nvSpPr>
        <xdr:cNvPr id="76" name="楕円 75">
          <a:extLst>
            <a:ext uri="{FF2B5EF4-FFF2-40B4-BE49-F238E27FC236}">
              <a16:creationId xmlns:a16="http://schemas.microsoft.com/office/drawing/2014/main" id="{9D70108D-FFAD-47C8-8459-D86093730AD1}"/>
            </a:ext>
          </a:extLst>
        </xdr:cNvPr>
        <xdr:cNvSpPr/>
      </xdr:nvSpPr>
      <xdr:spPr>
        <a:xfrm>
          <a:off x="3746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38644</xdr:rowOff>
    </xdr:from>
    <xdr:to>
      <xdr:col>24</xdr:col>
      <xdr:colOff>63500</xdr:colOff>
      <xdr:row>39</xdr:row>
      <xdr:rowOff>71301</xdr:rowOff>
    </xdr:to>
    <xdr:cxnSp macro="">
      <xdr:nvCxnSpPr>
        <xdr:cNvPr id="77" name="直線コネクタ 76">
          <a:extLst>
            <a:ext uri="{FF2B5EF4-FFF2-40B4-BE49-F238E27FC236}">
              <a16:creationId xmlns:a16="http://schemas.microsoft.com/office/drawing/2014/main" id="{3A899944-E56E-43B3-AA3A-8ECB92667E26}"/>
            </a:ext>
          </a:extLst>
        </xdr:cNvPr>
        <xdr:cNvCxnSpPr/>
      </xdr:nvCxnSpPr>
      <xdr:spPr>
        <a:xfrm>
          <a:off x="3797300" y="67251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126637</xdr:rowOff>
    </xdr:from>
    <xdr:to>
      <xdr:col>15</xdr:col>
      <xdr:colOff>101600</xdr:colOff>
      <xdr:row>39</xdr:row>
      <xdr:rowOff>56787</xdr:rowOff>
    </xdr:to>
    <xdr:sp macro="" textlink="">
      <xdr:nvSpPr>
        <xdr:cNvPr id="78" name="楕円 77">
          <a:extLst>
            <a:ext uri="{FF2B5EF4-FFF2-40B4-BE49-F238E27FC236}">
              <a16:creationId xmlns:a16="http://schemas.microsoft.com/office/drawing/2014/main" id="{BEAA594E-76B6-4607-A8D2-6764F383818C}"/>
            </a:ext>
          </a:extLst>
        </xdr:cNvPr>
        <xdr:cNvSpPr/>
      </xdr:nvSpPr>
      <xdr:spPr>
        <a:xfrm>
          <a:off x="2857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xdr:rowOff>
    </xdr:from>
    <xdr:to>
      <xdr:col>19</xdr:col>
      <xdr:colOff>177800</xdr:colOff>
      <xdr:row>39</xdr:row>
      <xdr:rowOff>38644</xdr:rowOff>
    </xdr:to>
    <xdr:cxnSp macro="">
      <xdr:nvCxnSpPr>
        <xdr:cNvPr id="79" name="直線コネクタ 78">
          <a:extLst>
            <a:ext uri="{FF2B5EF4-FFF2-40B4-BE49-F238E27FC236}">
              <a16:creationId xmlns:a16="http://schemas.microsoft.com/office/drawing/2014/main" id="{9C0BC071-4793-4692-BA10-0421A1757573}"/>
            </a:ext>
          </a:extLst>
        </xdr:cNvPr>
        <xdr:cNvCxnSpPr/>
      </xdr:nvCxnSpPr>
      <xdr:spPr>
        <a:xfrm>
          <a:off x="2908300" y="669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80" name="楕円 79">
          <a:extLst>
            <a:ext uri="{FF2B5EF4-FFF2-40B4-BE49-F238E27FC236}">
              <a16:creationId xmlns:a16="http://schemas.microsoft.com/office/drawing/2014/main" id="{19348798-AD36-4339-9ED3-C3E6A50FFF7B}"/>
            </a:ext>
          </a:extLst>
        </xdr:cNvPr>
        <xdr:cNvSpPr/>
      </xdr:nvSpPr>
      <xdr:spPr>
        <a:xfrm>
          <a:off x="196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144780</xdr:rowOff>
    </xdr:from>
    <xdr:to>
      <xdr:col>15</xdr:col>
      <xdr:colOff>50800</xdr:colOff>
      <xdr:row>39</xdr:row>
      <xdr:rowOff>5987</xdr:rowOff>
    </xdr:to>
    <xdr:cxnSp macro="">
      <xdr:nvCxnSpPr>
        <xdr:cNvPr id="81" name="直線コネクタ 80">
          <a:extLst>
            <a:ext uri="{FF2B5EF4-FFF2-40B4-BE49-F238E27FC236}">
              <a16:creationId xmlns:a16="http://schemas.microsoft.com/office/drawing/2014/main" id="{08F522EA-7D7C-44C4-919D-EC0F3FA79EB4}"/>
            </a:ext>
          </a:extLst>
        </xdr:cNvPr>
        <xdr:cNvCxnSpPr/>
      </xdr:nvCxnSpPr>
      <xdr:spPr>
        <a:xfrm>
          <a:off x="2019300" y="6659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66222</xdr:rowOff>
    </xdr:from>
    <xdr:to>
      <xdr:col>6</xdr:col>
      <xdr:colOff>38100</xdr:colOff>
      <xdr:row>38</xdr:row>
      <xdr:rowOff>167822</xdr:rowOff>
    </xdr:to>
    <xdr:sp macro="" textlink="">
      <xdr:nvSpPr>
        <xdr:cNvPr id="82" name="楕円 81">
          <a:extLst>
            <a:ext uri="{FF2B5EF4-FFF2-40B4-BE49-F238E27FC236}">
              <a16:creationId xmlns:a16="http://schemas.microsoft.com/office/drawing/2014/main" id="{F2925628-AE8B-4076-B82D-7E6FD8B61C83}"/>
            </a:ext>
          </a:extLst>
        </xdr:cNvPr>
        <xdr:cNvSpPr/>
      </xdr:nvSpPr>
      <xdr:spPr>
        <a:xfrm>
          <a:off x="1079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117022</xdr:rowOff>
    </xdr:from>
    <xdr:to>
      <xdr:col>10</xdr:col>
      <xdr:colOff>114300</xdr:colOff>
      <xdr:row>38</xdr:row>
      <xdr:rowOff>144780</xdr:rowOff>
    </xdr:to>
    <xdr:cxnSp macro="">
      <xdr:nvCxnSpPr>
        <xdr:cNvPr id="83" name="直線コネクタ 82">
          <a:extLst>
            <a:ext uri="{FF2B5EF4-FFF2-40B4-BE49-F238E27FC236}">
              <a16:creationId xmlns:a16="http://schemas.microsoft.com/office/drawing/2014/main" id="{4BF13F2B-7574-41D8-9704-1CC8A0C3A831}"/>
            </a:ext>
          </a:extLst>
        </xdr:cNvPr>
        <xdr:cNvCxnSpPr/>
      </xdr:nvCxnSpPr>
      <xdr:spPr>
        <a:xfrm>
          <a:off x="1130300" y="66321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9633</xdr:rowOff>
    </xdr:from>
    <xdr:ext cx="405111" cy="259045"/>
    <xdr:sp macro="" textlink="">
      <xdr:nvSpPr>
        <xdr:cNvPr id="84" name="n_1aveValue【図書館】&#10;有形固定資産減価償却率">
          <a:extLst>
            <a:ext uri="{FF2B5EF4-FFF2-40B4-BE49-F238E27FC236}">
              <a16:creationId xmlns:a16="http://schemas.microsoft.com/office/drawing/2014/main" id="{524871C1-6D33-4D92-8102-5673180E1A01}"/>
            </a:ext>
          </a:extLst>
        </xdr:cNvPr>
        <xdr:cNvSpPr txBox="1"/>
      </xdr:nvSpPr>
      <xdr:spPr>
        <a:xfrm>
          <a:off x="3582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5D6B38A9-F3D3-46F0-A7FC-DCFACDCCDCE4}"/>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4A4A78F6-3BDB-45B8-BE42-61145D598698}"/>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AEEA2034-EA78-4941-9C4D-A858263834F8}"/>
            </a:ext>
          </a:extLst>
        </xdr:cNvPr>
        <xdr:cNvSpPr txBox="1"/>
      </xdr:nvSpPr>
      <xdr:spPr>
        <a:xfrm>
          <a:off x="927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80571</xdr:rowOff>
    </xdr:from>
    <xdr:ext cx="405111" cy="259045"/>
    <xdr:sp macro="" textlink="">
      <xdr:nvSpPr>
        <xdr:cNvPr id="88" name="n_1mainValue【図書館】&#10;有形固定資産減価償却率">
          <a:extLst>
            <a:ext uri="{FF2B5EF4-FFF2-40B4-BE49-F238E27FC236}">
              <a16:creationId xmlns:a16="http://schemas.microsoft.com/office/drawing/2014/main" id="{273ED885-DC2C-4DBC-93AB-4E53B37132B1}"/>
            </a:ext>
          </a:extLst>
        </xdr:cNvPr>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47914</xdr:rowOff>
    </xdr:from>
    <xdr:ext cx="405111" cy="259045"/>
    <xdr:sp macro="" textlink="">
      <xdr:nvSpPr>
        <xdr:cNvPr id="89" name="n_2mainValue【図書館】&#10;有形固定資産減価償却率">
          <a:extLst>
            <a:ext uri="{FF2B5EF4-FFF2-40B4-BE49-F238E27FC236}">
              <a16:creationId xmlns:a16="http://schemas.microsoft.com/office/drawing/2014/main" id="{F810D459-69EE-404F-90EF-7D493D63D1EC}"/>
            </a:ext>
          </a:extLst>
        </xdr:cNvPr>
        <xdr:cNvSpPr txBox="1"/>
      </xdr:nvSpPr>
      <xdr:spPr>
        <a:xfrm>
          <a:off x="2705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90" name="n_3mainValue【図書館】&#10;有形固定資産減価償却率">
          <a:extLst>
            <a:ext uri="{FF2B5EF4-FFF2-40B4-BE49-F238E27FC236}">
              <a16:creationId xmlns:a16="http://schemas.microsoft.com/office/drawing/2014/main" id="{116FA866-26A1-4D9C-ADF9-7569E26DAA40}"/>
            </a:ext>
          </a:extLst>
        </xdr:cNvPr>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158949</xdr:rowOff>
    </xdr:from>
    <xdr:ext cx="405111" cy="259045"/>
    <xdr:sp macro="" textlink="">
      <xdr:nvSpPr>
        <xdr:cNvPr id="91" name="n_4mainValue【図書館】&#10;有形固定資産減価償却率">
          <a:extLst>
            <a:ext uri="{FF2B5EF4-FFF2-40B4-BE49-F238E27FC236}">
              <a16:creationId xmlns:a16="http://schemas.microsoft.com/office/drawing/2014/main" id="{4D0C6909-1319-4F99-ACC6-6703792DAD27}"/>
            </a:ext>
          </a:extLst>
        </xdr:cNvPr>
        <xdr:cNvSpPr txBox="1"/>
      </xdr:nvSpPr>
      <xdr:spPr>
        <a:xfrm>
          <a:off x="927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6CD135B-ACA4-4FEF-BF01-CE90ABC39BD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B80473F-D9E9-4CBF-A13E-DC7B7BAE6FB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056A0FD-75EE-48A3-BF7F-5FA53D3048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F7BA85A-214A-4320-951D-3647975393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2D1FCD1-3C1D-49D4-9A42-97693DA130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FCEDBD1-17A1-4E6E-A5E8-00F335928F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6BA84BA-FC5A-42DC-91B0-08DDBD05FA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3EA8A0F-F1DC-4096-9622-50E7FB03C95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506BF3C-16B3-4154-8C5C-03AB116B86A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0A9D58B-A555-475F-A3EF-B3BBF401FFD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DAFBBF4-10A5-49B7-9016-FA3211EA455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10A0672-01D9-4C7A-97D7-CA6A70C163D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7140E90-870C-4487-87BB-FF14414748C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F0C90AFA-C9E1-4DE7-82EE-5819884652C1}"/>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7EC646C-8520-4225-8057-E8036F49C83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B1D522E-D119-42FA-923D-32715A8F235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1ECB9EF3-D5F9-408D-828C-03CC6C8708C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2FD389BD-F2D0-482B-90F2-842E4B1A367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47C55314-2FCD-4251-A889-1A210F864A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C66CAF8-9502-44DF-8AF6-6EC96F1E0E2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7E3C8DF-EB79-484C-B4DF-D7D6D2C734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a:extLst>
            <a:ext uri="{FF2B5EF4-FFF2-40B4-BE49-F238E27FC236}">
              <a16:creationId xmlns:a16="http://schemas.microsoft.com/office/drawing/2014/main" id="{6326AC24-3F1B-4ECC-BF5C-6C25AC73073B}"/>
            </a:ext>
          </a:extLst>
        </xdr:cNvPr>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a:extLst>
            <a:ext uri="{FF2B5EF4-FFF2-40B4-BE49-F238E27FC236}">
              <a16:creationId xmlns:a16="http://schemas.microsoft.com/office/drawing/2014/main" id="{A5FDEAB7-3654-403B-911A-E0F4C16F2942}"/>
            </a:ext>
          </a:extLst>
        </xdr:cNvPr>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a:extLst>
            <a:ext uri="{FF2B5EF4-FFF2-40B4-BE49-F238E27FC236}">
              <a16:creationId xmlns:a16="http://schemas.microsoft.com/office/drawing/2014/main" id="{D82D7C94-645E-4A27-96D1-26161295264C}"/>
            </a:ext>
          </a:extLst>
        </xdr:cNvPr>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a:extLst>
            <a:ext uri="{FF2B5EF4-FFF2-40B4-BE49-F238E27FC236}">
              <a16:creationId xmlns:a16="http://schemas.microsoft.com/office/drawing/2014/main" id="{4EE3AD65-A107-4828-A3E3-36EE21360D48}"/>
            </a:ext>
          </a:extLst>
        </xdr:cNvPr>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a:extLst>
            <a:ext uri="{FF2B5EF4-FFF2-40B4-BE49-F238E27FC236}">
              <a16:creationId xmlns:a16="http://schemas.microsoft.com/office/drawing/2014/main" id="{0B587C0E-63BC-473A-91BC-D93816838F84}"/>
            </a:ext>
          </a:extLst>
        </xdr:cNvPr>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148861</xdr:rowOff>
    </xdr:from>
    <xdr:ext cx="469744" cy="259045"/>
    <xdr:sp macro="" textlink="">
      <xdr:nvSpPr>
        <xdr:cNvPr id="118" name="【図書館】&#10;一人当たり面積平均値テキスト">
          <a:extLst>
            <a:ext uri="{FF2B5EF4-FFF2-40B4-BE49-F238E27FC236}">
              <a16:creationId xmlns:a16="http://schemas.microsoft.com/office/drawing/2014/main" id="{93916B02-6270-4F35-8F8A-99B88EDD3D4E}"/>
            </a:ext>
          </a:extLst>
        </xdr:cNvPr>
        <xdr:cNvSpPr txBox="1"/>
      </xdr:nvSpPr>
      <xdr:spPr>
        <a:xfrm>
          <a:off x="105156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a:extLst>
            <a:ext uri="{FF2B5EF4-FFF2-40B4-BE49-F238E27FC236}">
              <a16:creationId xmlns:a16="http://schemas.microsoft.com/office/drawing/2014/main" id="{0173512D-27CF-46A8-BC57-6E31BB23E412}"/>
            </a:ext>
          </a:extLst>
        </xdr:cNvPr>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027CA4FB-5B7C-4117-97F3-57D85A029613}"/>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a:extLst>
            <a:ext uri="{FF2B5EF4-FFF2-40B4-BE49-F238E27FC236}">
              <a16:creationId xmlns:a16="http://schemas.microsoft.com/office/drawing/2014/main" id="{989C4C1E-D78C-44C8-9FD7-29302A7F9FAA}"/>
            </a:ext>
          </a:extLst>
        </xdr:cNvPr>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a:extLst>
            <a:ext uri="{FF2B5EF4-FFF2-40B4-BE49-F238E27FC236}">
              <a16:creationId xmlns:a16="http://schemas.microsoft.com/office/drawing/2014/main" id="{E5789443-23EE-4D35-AD34-48B02B0C9D57}"/>
            </a:ext>
          </a:extLst>
        </xdr:cNvPr>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a:extLst>
            <a:ext uri="{FF2B5EF4-FFF2-40B4-BE49-F238E27FC236}">
              <a16:creationId xmlns:a16="http://schemas.microsoft.com/office/drawing/2014/main" id="{A8063BB6-A378-4A8C-B83D-C0CCFB42EA39}"/>
            </a:ext>
          </a:extLst>
        </xdr:cNvPr>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AB82249-6E68-47EB-8329-7464B9DBF3E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E2E9253-A3FB-4FA6-8149-48D4C7F37F6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047C2BD-1C83-4639-84DA-BF9D90DEF6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8B08612-E85E-432D-9549-5727ABA13E5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CCB8164-E683-4CD3-8BC4-1F9DEF48C6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164846</xdr:rowOff>
    </xdr:from>
    <xdr:to>
      <xdr:col>55</xdr:col>
      <xdr:colOff>50800</xdr:colOff>
      <xdr:row>40</xdr:row>
      <xdr:rowOff>94996</xdr:rowOff>
    </xdr:to>
    <xdr:sp macro="" textlink="">
      <xdr:nvSpPr>
        <xdr:cNvPr id="129" name="楕円 128">
          <a:extLst>
            <a:ext uri="{FF2B5EF4-FFF2-40B4-BE49-F238E27FC236}">
              <a16:creationId xmlns:a16="http://schemas.microsoft.com/office/drawing/2014/main" id="{970EEE23-263F-4875-8355-C5A62A18AB14}"/>
            </a:ext>
          </a:extLst>
        </xdr:cNvPr>
        <xdr:cNvSpPr/>
      </xdr:nvSpPr>
      <xdr:spPr>
        <a:xfrm>
          <a:off x="10426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143273</xdr:rowOff>
    </xdr:from>
    <xdr:ext cx="469744" cy="259045"/>
    <xdr:sp macro="" textlink="">
      <xdr:nvSpPr>
        <xdr:cNvPr id="130" name="【図書館】&#10;一人当たり面積該当値テキスト">
          <a:extLst>
            <a:ext uri="{FF2B5EF4-FFF2-40B4-BE49-F238E27FC236}">
              <a16:creationId xmlns:a16="http://schemas.microsoft.com/office/drawing/2014/main" id="{DCA4FBC6-5588-4864-A7BF-00EB10F577A5}"/>
            </a:ext>
          </a:extLst>
        </xdr:cNvPr>
        <xdr:cNvSpPr txBox="1"/>
      </xdr:nvSpPr>
      <xdr:spPr>
        <a:xfrm>
          <a:off x="10515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169418</xdr:rowOff>
    </xdr:from>
    <xdr:to>
      <xdr:col>50</xdr:col>
      <xdr:colOff>165100</xdr:colOff>
      <xdr:row>40</xdr:row>
      <xdr:rowOff>99568</xdr:rowOff>
    </xdr:to>
    <xdr:sp macro="" textlink="">
      <xdr:nvSpPr>
        <xdr:cNvPr id="131" name="楕円 130">
          <a:extLst>
            <a:ext uri="{FF2B5EF4-FFF2-40B4-BE49-F238E27FC236}">
              <a16:creationId xmlns:a16="http://schemas.microsoft.com/office/drawing/2014/main" id="{4C0783CB-7E2F-4F89-A5F1-85D50210F2C6}"/>
            </a:ext>
          </a:extLst>
        </xdr:cNvPr>
        <xdr:cNvSpPr/>
      </xdr:nvSpPr>
      <xdr:spPr>
        <a:xfrm>
          <a:off x="9588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44196</xdr:rowOff>
    </xdr:from>
    <xdr:to>
      <xdr:col>55</xdr:col>
      <xdr:colOff>0</xdr:colOff>
      <xdr:row>40</xdr:row>
      <xdr:rowOff>48768</xdr:rowOff>
    </xdr:to>
    <xdr:cxnSp macro="">
      <xdr:nvCxnSpPr>
        <xdr:cNvPr id="132" name="直線コネクタ 131">
          <a:extLst>
            <a:ext uri="{FF2B5EF4-FFF2-40B4-BE49-F238E27FC236}">
              <a16:creationId xmlns:a16="http://schemas.microsoft.com/office/drawing/2014/main" id="{8E74874C-2CBC-47BD-BC60-83A3251FD646}"/>
            </a:ext>
          </a:extLst>
        </xdr:cNvPr>
        <xdr:cNvCxnSpPr/>
      </xdr:nvCxnSpPr>
      <xdr:spPr>
        <a:xfrm flipV="1">
          <a:off x="9639300" y="690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3" name="楕円 132">
          <a:extLst>
            <a:ext uri="{FF2B5EF4-FFF2-40B4-BE49-F238E27FC236}">
              <a16:creationId xmlns:a16="http://schemas.microsoft.com/office/drawing/2014/main" id="{00EB62E6-16A1-443E-9E11-8C17140E6697}"/>
            </a:ext>
          </a:extLst>
        </xdr:cNvPr>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48768</xdr:rowOff>
    </xdr:from>
    <xdr:to>
      <xdr:col>50</xdr:col>
      <xdr:colOff>114300</xdr:colOff>
      <xdr:row>40</xdr:row>
      <xdr:rowOff>53340</xdr:rowOff>
    </xdr:to>
    <xdr:cxnSp macro="">
      <xdr:nvCxnSpPr>
        <xdr:cNvPr id="134" name="直線コネクタ 133">
          <a:extLst>
            <a:ext uri="{FF2B5EF4-FFF2-40B4-BE49-F238E27FC236}">
              <a16:creationId xmlns:a16="http://schemas.microsoft.com/office/drawing/2014/main" id="{12319BF6-8D6E-4518-ABD7-71EFD5ECA41A}"/>
            </a:ext>
          </a:extLst>
        </xdr:cNvPr>
        <xdr:cNvCxnSpPr/>
      </xdr:nvCxnSpPr>
      <xdr:spPr>
        <a:xfrm flipV="1">
          <a:off x="8750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xdr:rowOff>
    </xdr:from>
    <xdr:to>
      <xdr:col>41</xdr:col>
      <xdr:colOff>101600</xdr:colOff>
      <xdr:row>40</xdr:row>
      <xdr:rowOff>108712</xdr:rowOff>
    </xdr:to>
    <xdr:sp macro="" textlink="">
      <xdr:nvSpPr>
        <xdr:cNvPr id="135" name="楕円 134">
          <a:extLst>
            <a:ext uri="{FF2B5EF4-FFF2-40B4-BE49-F238E27FC236}">
              <a16:creationId xmlns:a16="http://schemas.microsoft.com/office/drawing/2014/main" id="{82DB0E50-25D1-4062-99D3-F711DF6720B7}"/>
            </a:ext>
          </a:extLst>
        </xdr:cNvPr>
        <xdr:cNvSpPr/>
      </xdr:nvSpPr>
      <xdr:spPr>
        <a:xfrm>
          <a:off x="781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57912</xdr:rowOff>
    </xdr:to>
    <xdr:cxnSp macro="">
      <xdr:nvCxnSpPr>
        <xdr:cNvPr id="136" name="直線コネクタ 135">
          <a:extLst>
            <a:ext uri="{FF2B5EF4-FFF2-40B4-BE49-F238E27FC236}">
              <a16:creationId xmlns:a16="http://schemas.microsoft.com/office/drawing/2014/main" id="{A60AB873-621D-4B77-9BCC-29C4AD848217}"/>
            </a:ext>
          </a:extLst>
        </xdr:cNvPr>
        <xdr:cNvCxnSpPr/>
      </xdr:nvCxnSpPr>
      <xdr:spPr>
        <a:xfrm flipV="1">
          <a:off x="7861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xdr:rowOff>
    </xdr:from>
    <xdr:to>
      <xdr:col>36</xdr:col>
      <xdr:colOff>165100</xdr:colOff>
      <xdr:row>40</xdr:row>
      <xdr:rowOff>113284</xdr:rowOff>
    </xdr:to>
    <xdr:sp macro="" textlink="">
      <xdr:nvSpPr>
        <xdr:cNvPr id="137" name="楕円 136">
          <a:extLst>
            <a:ext uri="{FF2B5EF4-FFF2-40B4-BE49-F238E27FC236}">
              <a16:creationId xmlns:a16="http://schemas.microsoft.com/office/drawing/2014/main" id="{F7F7D852-09C7-4522-A2A0-2CBDF19CDC5A}"/>
            </a:ext>
          </a:extLst>
        </xdr:cNvPr>
        <xdr:cNvSpPr/>
      </xdr:nvSpPr>
      <xdr:spPr>
        <a:xfrm>
          <a:off x="6921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57912</xdr:rowOff>
    </xdr:from>
    <xdr:to>
      <xdr:col>41</xdr:col>
      <xdr:colOff>50800</xdr:colOff>
      <xdr:row>40</xdr:row>
      <xdr:rowOff>62484</xdr:rowOff>
    </xdr:to>
    <xdr:cxnSp macro="">
      <xdr:nvCxnSpPr>
        <xdr:cNvPr id="138" name="直線コネクタ 137">
          <a:extLst>
            <a:ext uri="{FF2B5EF4-FFF2-40B4-BE49-F238E27FC236}">
              <a16:creationId xmlns:a16="http://schemas.microsoft.com/office/drawing/2014/main" id="{D84E9502-B50A-43AE-B8DF-AC38581C366A}"/>
            </a:ext>
          </a:extLst>
        </xdr:cNvPr>
        <xdr:cNvCxnSpPr/>
      </xdr:nvCxnSpPr>
      <xdr:spPr>
        <a:xfrm flipV="1">
          <a:off x="6972300" y="691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D3543417-92BC-4CED-B731-2F971AA842E0}"/>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95521</xdr:rowOff>
    </xdr:from>
    <xdr:ext cx="469744" cy="259045"/>
    <xdr:sp macro="" textlink="">
      <xdr:nvSpPr>
        <xdr:cNvPr id="140" name="n_2aveValue【図書館】&#10;一人当たり面積">
          <a:extLst>
            <a:ext uri="{FF2B5EF4-FFF2-40B4-BE49-F238E27FC236}">
              <a16:creationId xmlns:a16="http://schemas.microsoft.com/office/drawing/2014/main" id="{52E67FB2-1F1D-4EA5-A5D8-6D1F21F72A6F}"/>
            </a:ext>
          </a:extLst>
        </xdr:cNvPr>
        <xdr:cNvSpPr txBox="1"/>
      </xdr:nvSpPr>
      <xdr:spPr>
        <a:xfrm>
          <a:off x="8515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113809</xdr:rowOff>
    </xdr:from>
    <xdr:ext cx="469744" cy="259045"/>
    <xdr:sp macro="" textlink="">
      <xdr:nvSpPr>
        <xdr:cNvPr id="141" name="n_3aveValue【図書館】&#10;一人当たり面積">
          <a:extLst>
            <a:ext uri="{FF2B5EF4-FFF2-40B4-BE49-F238E27FC236}">
              <a16:creationId xmlns:a16="http://schemas.microsoft.com/office/drawing/2014/main" id="{EE5A90AA-A8A1-4345-B6AD-DDDD0AE68502}"/>
            </a:ext>
          </a:extLst>
        </xdr:cNvPr>
        <xdr:cNvSpPr txBox="1"/>
      </xdr:nvSpPr>
      <xdr:spPr>
        <a:xfrm>
          <a:off x="7626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81805</xdr:rowOff>
    </xdr:from>
    <xdr:ext cx="469744" cy="259045"/>
    <xdr:sp macro="" textlink="">
      <xdr:nvSpPr>
        <xdr:cNvPr id="142" name="n_4aveValue【図書館】&#10;一人当たり面積">
          <a:extLst>
            <a:ext uri="{FF2B5EF4-FFF2-40B4-BE49-F238E27FC236}">
              <a16:creationId xmlns:a16="http://schemas.microsoft.com/office/drawing/2014/main" id="{785DFC0C-B484-4E55-A0B2-AA8B87E32A08}"/>
            </a:ext>
          </a:extLst>
        </xdr:cNvPr>
        <xdr:cNvSpPr txBox="1"/>
      </xdr:nvSpPr>
      <xdr:spPr>
        <a:xfrm>
          <a:off x="6737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90695</xdr:rowOff>
    </xdr:from>
    <xdr:ext cx="469744" cy="259045"/>
    <xdr:sp macro="" textlink="">
      <xdr:nvSpPr>
        <xdr:cNvPr id="143" name="n_1mainValue【図書館】&#10;一人当たり面積">
          <a:extLst>
            <a:ext uri="{FF2B5EF4-FFF2-40B4-BE49-F238E27FC236}">
              <a16:creationId xmlns:a16="http://schemas.microsoft.com/office/drawing/2014/main" id="{39966589-4458-4EE1-B815-16E467CD1908}"/>
            </a:ext>
          </a:extLst>
        </xdr:cNvPr>
        <xdr:cNvSpPr txBox="1"/>
      </xdr:nvSpPr>
      <xdr:spPr>
        <a:xfrm>
          <a:off x="9391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44" name="n_2mainValue【図書館】&#10;一人当たり面積">
          <a:extLst>
            <a:ext uri="{FF2B5EF4-FFF2-40B4-BE49-F238E27FC236}">
              <a16:creationId xmlns:a16="http://schemas.microsoft.com/office/drawing/2014/main" id="{456FD9D9-AFA6-42FB-97E6-E547C5251C39}"/>
            </a:ext>
          </a:extLst>
        </xdr:cNvPr>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99839</xdr:rowOff>
    </xdr:from>
    <xdr:ext cx="469744" cy="259045"/>
    <xdr:sp macro="" textlink="">
      <xdr:nvSpPr>
        <xdr:cNvPr id="145" name="n_3mainValue【図書館】&#10;一人当たり面積">
          <a:extLst>
            <a:ext uri="{FF2B5EF4-FFF2-40B4-BE49-F238E27FC236}">
              <a16:creationId xmlns:a16="http://schemas.microsoft.com/office/drawing/2014/main" id="{595F023F-4769-4B90-8035-4852CE7A7F6F}"/>
            </a:ext>
          </a:extLst>
        </xdr:cNvPr>
        <xdr:cNvSpPr txBox="1"/>
      </xdr:nvSpPr>
      <xdr:spPr>
        <a:xfrm>
          <a:off x="7626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104411</xdr:rowOff>
    </xdr:from>
    <xdr:ext cx="469744" cy="259045"/>
    <xdr:sp macro="" textlink="">
      <xdr:nvSpPr>
        <xdr:cNvPr id="146" name="n_4mainValue【図書館】&#10;一人当たり面積">
          <a:extLst>
            <a:ext uri="{FF2B5EF4-FFF2-40B4-BE49-F238E27FC236}">
              <a16:creationId xmlns:a16="http://schemas.microsoft.com/office/drawing/2014/main" id="{A30FCFE7-03D8-400C-BF0C-8EAEA3F2073A}"/>
            </a:ext>
          </a:extLst>
        </xdr:cNvPr>
        <xdr:cNvSpPr txBox="1"/>
      </xdr:nvSpPr>
      <xdr:spPr>
        <a:xfrm>
          <a:off x="6737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A3E7A86-EABC-4DEE-9CDC-E0116CED022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68822FE-147E-40F1-AC67-426DFC6B18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4B92BA5-0794-4A8D-9B31-78AA658020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A3F16E9-7ED2-4C69-8B52-96EA517D6B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76B8DF54-3752-435C-A0BA-22D8BFE8A2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D9A709D-288A-4FBB-AAF9-A3ACF563617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E15ED4E-863E-4716-A7A6-B51A771F51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6A7AC71-5D8B-4096-B759-4FCB223EE77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AD7E034D-4CD5-49A8-8B17-F7D7B5C5DE5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5CF37733-EA89-452A-950D-2F951F5ED07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DE9D970-DEEC-4C53-91B8-DE83B3E22ED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D4EDA54F-940E-462C-B857-3013C69F1DD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BAD3A18F-4B30-47D2-8073-124AD702AFE2}"/>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410D8F6F-208B-4023-A205-3801FDAC581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696D3AF5-99AA-4438-89B8-BDA39361510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1F996416-2E35-472E-83E7-A515C1A8010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E956FCD5-2C05-4E60-978E-8405E8749E6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35F26330-EA02-4BAA-98C7-39591687E59E}"/>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6A214E52-B6CC-4A02-A185-729E1E42C012}"/>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A9019421-3B16-408B-A1B4-C62EB56E92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E3CEB9F4-4E09-409D-9A04-C1648F1FEA5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70512D95-CA56-455C-9607-54397053D4C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a:extLst>
            <a:ext uri="{FF2B5EF4-FFF2-40B4-BE49-F238E27FC236}">
              <a16:creationId xmlns:a16="http://schemas.microsoft.com/office/drawing/2014/main" id="{14504466-7AC4-4634-AEBD-198C93B48BA1}"/>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793C9F59-6D57-431C-8C32-156F95066C98}"/>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a:extLst>
            <a:ext uri="{FF2B5EF4-FFF2-40B4-BE49-F238E27FC236}">
              <a16:creationId xmlns:a16="http://schemas.microsoft.com/office/drawing/2014/main" id="{E5F46831-BCF8-448A-A932-45E4D6A7D4EA}"/>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8AA9C85E-F66D-43AD-8E50-002DF38B6C97}"/>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a:extLst>
            <a:ext uri="{FF2B5EF4-FFF2-40B4-BE49-F238E27FC236}">
              <a16:creationId xmlns:a16="http://schemas.microsoft.com/office/drawing/2014/main" id="{AFDF710C-B891-4FD9-8BB1-C61B59F1D6D4}"/>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144797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E369A04F-2212-45F3-9B3B-D800F22DBA88}"/>
            </a:ext>
          </a:extLst>
        </xdr:cNvPr>
        <xdr:cNvSpPr txBox="1"/>
      </xdr:nvSpPr>
      <xdr:spPr>
        <a:xfrm>
          <a:off x="4673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a:extLst>
            <a:ext uri="{FF2B5EF4-FFF2-40B4-BE49-F238E27FC236}">
              <a16:creationId xmlns:a16="http://schemas.microsoft.com/office/drawing/2014/main" id="{1A465ABE-6D9A-4AE5-8556-462DEEDD86E0}"/>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6" name="フローチャート: 判断 175">
          <a:extLst>
            <a:ext uri="{FF2B5EF4-FFF2-40B4-BE49-F238E27FC236}">
              <a16:creationId xmlns:a16="http://schemas.microsoft.com/office/drawing/2014/main" id="{AEE0074F-6A9B-4D9C-88C0-B5851413BA89}"/>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7" name="フローチャート: 判断 176">
          <a:extLst>
            <a:ext uri="{FF2B5EF4-FFF2-40B4-BE49-F238E27FC236}">
              <a16:creationId xmlns:a16="http://schemas.microsoft.com/office/drawing/2014/main" id="{350EB9CA-58D0-4AB0-BA17-42CD83858CA8}"/>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8" name="フローチャート: 判断 177">
          <a:extLst>
            <a:ext uri="{FF2B5EF4-FFF2-40B4-BE49-F238E27FC236}">
              <a16:creationId xmlns:a16="http://schemas.microsoft.com/office/drawing/2014/main" id="{16A2595B-743A-478A-9E6C-7D2810D43AF3}"/>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79" name="フローチャート: 判断 178">
          <a:extLst>
            <a:ext uri="{FF2B5EF4-FFF2-40B4-BE49-F238E27FC236}">
              <a16:creationId xmlns:a16="http://schemas.microsoft.com/office/drawing/2014/main" id="{4884C19B-05EF-4F18-BE4D-4DDD981A8D51}"/>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A3340B4-D546-47A0-A3B2-661CF01631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10F5EF5-B695-429C-8026-669BBC42217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148D196-C980-45B4-9B41-E5A877638BD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2CFE87C-B132-4B7D-8D22-E7994882AB3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E770B85-A831-4AAB-8F61-0E9519CC10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145796</xdr:rowOff>
    </xdr:from>
    <xdr:to>
      <xdr:col>24</xdr:col>
      <xdr:colOff>114300</xdr:colOff>
      <xdr:row>60</xdr:row>
      <xdr:rowOff>75946</xdr:rowOff>
    </xdr:to>
    <xdr:sp macro="" textlink="">
      <xdr:nvSpPr>
        <xdr:cNvPr id="185" name="楕円 184">
          <a:extLst>
            <a:ext uri="{FF2B5EF4-FFF2-40B4-BE49-F238E27FC236}">
              <a16:creationId xmlns:a16="http://schemas.microsoft.com/office/drawing/2014/main" id="{CF0E41EA-D76B-4F2B-9AF3-13763CCF066D}"/>
            </a:ext>
          </a:extLst>
        </xdr:cNvPr>
        <xdr:cNvSpPr/>
      </xdr:nvSpPr>
      <xdr:spPr>
        <a:xfrm>
          <a:off x="45847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168673</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BC628755-DC38-4676-A8AB-DC7DAE596DA1}"/>
            </a:ext>
          </a:extLst>
        </xdr:cNvPr>
        <xdr:cNvSpPr txBox="1"/>
      </xdr:nvSpPr>
      <xdr:spPr>
        <a:xfrm>
          <a:off x="4673600" y="1011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87" name="楕円 186">
          <a:extLst>
            <a:ext uri="{FF2B5EF4-FFF2-40B4-BE49-F238E27FC236}">
              <a16:creationId xmlns:a16="http://schemas.microsoft.com/office/drawing/2014/main" id="{F1628139-1262-4582-9401-B2E1B3A023C8}"/>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25146</xdr:rowOff>
    </xdr:to>
    <xdr:cxnSp macro="">
      <xdr:nvCxnSpPr>
        <xdr:cNvPr id="188" name="直線コネクタ 187">
          <a:extLst>
            <a:ext uri="{FF2B5EF4-FFF2-40B4-BE49-F238E27FC236}">
              <a16:creationId xmlns:a16="http://schemas.microsoft.com/office/drawing/2014/main" id="{9F339DA5-91BB-4947-BB94-6D4CC5C9F77F}"/>
            </a:ext>
          </a:extLst>
        </xdr:cNvPr>
        <xdr:cNvCxnSpPr/>
      </xdr:nvCxnSpPr>
      <xdr:spPr>
        <a:xfrm>
          <a:off x="3797300" y="1026414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47498</xdr:rowOff>
    </xdr:from>
    <xdr:to>
      <xdr:col>15</xdr:col>
      <xdr:colOff>101600</xdr:colOff>
      <xdr:row>59</xdr:row>
      <xdr:rowOff>149098</xdr:rowOff>
    </xdr:to>
    <xdr:sp macro="" textlink="">
      <xdr:nvSpPr>
        <xdr:cNvPr id="189" name="楕円 188">
          <a:extLst>
            <a:ext uri="{FF2B5EF4-FFF2-40B4-BE49-F238E27FC236}">
              <a16:creationId xmlns:a16="http://schemas.microsoft.com/office/drawing/2014/main" id="{6052DBE2-9D36-4185-9F39-48A503A150E2}"/>
            </a:ext>
          </a:extLst>
        </xdr:cNvPr>
        <xdr:cNvSpPr/>
      </xdr:nvSpPr>
      <xdr:spPr>
        <a:xfrm>
          <a:off x="2857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98298</xdr:rowOff>
    </xdr:from>
    <xdr:to>
      <xdr:col>19</xdr:col>
      <xdr:colOff>177800</xdr:colOff>
      <xdr:row>59</xdr:row>
      <xdr:rowOff>148590</xdr:rowOff>
    </xdr:to>
    <xdr:cxnSp macro="">
      <xdr:nvCxnSpPr>
        <xdr:cNvPr id="190" name="直線コネクタ 189">
          <a:extLst>
            <a:ext uri="{FF2B5EF4-FFF2-40B4-BE49-F238E27FC236}">
              <a16:creationId xmlns:a16="http://schemas.microsoft.com/office/drawing/2014/main" id="{FB57B59C-DBFB-42CD-A19A-A6062E0E76DC}"/>
            </a:ext>
          </a:extLst>
        </xdr:cNvPr>
        <xdr:cNvCxnSpPr/>
      </xdr:nvCxnSpPr>
      <xdr:spPr>
        <a:xfrm>
          <a:off x="2908300" y="102138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150368</xdr:rowOff>
    </xdr:from>
    <xdr:to>
      <xdr:col>10</xdr:col>
      <xdr:colOff>165100</xdr:colOff>
      <xdr:row>59</xdr:row>
      <xdr:rowOff>80518</xdr:rowOff>
    </xdr:to>
    <xdr:sp macro="" textlink="">
      <xdr:nvSpPr>
        <xdr:cNvPr id="191" name="楕円 190">
          <a:extLst>
            <a:ext uri="{FF2B5EF4-FFF2-40B4-BE49-F238E27FC236}">
              <a16:creationId xmlns:a16="http://schemas.microsoft.com/office/drawing/2014/main" id="{682077D9-C70D-4D65-A9E7-C1A673F5351A}"/>
            </a:ext>
          </a:extLst>
        </xdr:cNvPr>
        <xdr:cNvSpPr/>
      </xdr:nvSpPr>
      <xdr:spPr>
        <a:xfrm>
          <a:off x="1968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29718</xdr:rowOff>
    </xdr:from>
    <xdr:to>
      <xdr:col>15</xdr:col>
      <xdr:colOff>50800</xdr:colOff>
      <xdr:row>59</xdr:row>
      <xdr:rowOff>98298</xdr:rowOff>
    </xdr:to>
    <xdr:cxnSp macro="">
      <xdr:nvCxnSpPr>
        <xdr:cNvPr id="192" name="直線コネクタ 191">
          <a:extLst>
            <a:ext uri="{FF2B5EF4-FFF2-40B4-BE49-F238E27FC236}">
              <a16:creationId xmlns:a16="http://schemas.microsoft.com/office/drawing/2014/main" id="{9C05E13F-9D2D-4ECC-A10D-77FDEFAEAD6E}"/>
            </a:ext>
          </a:extLst>
        </xdr:cNvPr>
        <xdr:cNvCxnSpPr/>
      </xdr:nvCxnSpPr>
      <xdr:spPr>
        <a:xfrm>
          <a:off x="2019300" y="101452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100076</xdr:rowOff>
    </xdr:from>
    <xdr:to>
      <xdr:col>6</xdr:col>
      <xdr:colOff>38100</xdr:colOff>
      <xdr:row>59</xdr:row>
      <xdr:rowOff>30226</xdr:rowOff>
    </xdr:to>
    <xdr:sp macro="" textlink="">
      <xdr:nvSpPr>
        <xdr:cNvPr id="193" name="楕円 192">
          <a:extLst>
            <a:ext uri="{FF2B5EF4-FFF2-40B4-BE49-F238E27FC236}">
              <a16:creationId xmlns:a16="http://schemas.microsoft.com/office/drawing/2014/main" id="{78C90AA0-03E5-4BC6-92E7-80B5273649DB}"/>
            </a:ext>
          </a:extLst>
        </xdr:cNvPr>
        <xdr:cNvSpPr/>
      </xdr:nvSpPr>
      <xdr:spPr>
        <a:xfrm>
          <a:off x="1079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150876</xdr:rowOff>
    </xdr:from>
    <xdr:to>
      <xdr:col>10</xdr:col>
      <xdr:colOff>114300</xdr:colOff>
      <xdr:row>59</xdr:row>
      <xdr:rowOff>29718</xdr:rowOff>
    </xdr:to>
    <xdr:cxnSp macro="">
      <xdr:nvCxnSpPr>
        <xdr:cNvPr id="194" name="直線コネクタ 193">
          <a:extLst>
            <a:ext uri="{FF2B5EF4-FFF2-40B4-BE49-F238E27FC236}">
              <a16:creationId xmlns:a16="http://schemas.microsoft.com/office/drawing/2014/main" id="{413F6A07-DFDD-41AF-BBC4-1F8627519384}"/>
            </a:ext>
          </a:extLst>
        </xdr:cNvPr>
        <xdr:cNvCxnSpPr/>
      </xdr:nvCxnSpPr>
      <xdr:spPr>
        <a:xfrm>
          <a:off x="1130300" y="100949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5" name="n_1aveValue【体育館・プール】&#10;有形固定資産減価償却率">
          <a:extLst>
            <a:ext uri="{FF2B5EF4-FFF2-40B4-BE49-F238E27FC236}">
              <a16:creationId xmlns:a16="http://schemas.microsoft.com/office/drawing/2014/main" id="{C0CB2499-5842-4665-9874-92EA5CE3C380}"/>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196" name="n_2aveValue【体育館・プール】&#10;有形固定資産減価償却率">
          <a:extLst>
            <a:ext uri="{FF2B5EF4-FFF2-40B4-BE49-F238E27FC236}">
              <a16:creationId xmlns:a16="http://schemas.microsoft.com/office/drawing/2014/main" id="{547E0FE2-89BE-464E-B848-D4408F5F4E1F}"/>
            </a:ext>
          </a:extLst>
        </xdr:cNvPr>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97" name="n_3aveValue【体育館・プール】&#10;有形固定資産減価償却率">
          <a:extLst>
            <a:ext uri="{FF2B5EF4-FFF2-40B4-BE49-F238E27FC236}">
              <a16:creationId xmlns:a16="http://schemas.microsoft.com/office/drawing/2014/main" id="{EE1202C8-2225-4499-B231-9DB69F0B2D9C}"/>
            </a:ext>
          </a:extLst>
        </xdr:cNvPr>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48785</xdr:rowOff>
    </xdr:from>
    <xdr:ext cx="405111" cy="259045"/>
    <xdr:sp macro="" textlink="">
      <xdr:nvSpPr>
        <xdr:cNvPr id="198" name="n_4aveValue【体育館・プール】&#10;有形固定資産減価償却率">
          <a:extLst>
            <a:ext uri="{FF2B5EF4-FFF2-40B4-BE49-F238E27FC236}">
              <a16:creationId xmlns:a16="http://schemas.microsoft.com/office/drawing/2014/main" id="{28474F5F-4D24-4F4F-AE09-662DF3600A1E}"/>
            </a:ext>
          </a:extLst>
        </xdr:cNvPr>
        <xdr:cNvSpPr txBox="1"/>
      </xdr:nvSpPr>
      <xdr:spPr>
        <a:xfrm>
          <a:off x="927744"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99" name="n_1mainValue【体育館・プール】&#10;有形固定資産減価償却率">
          <a:extLst>
            <a:ext uri="{FF2B5EF4-FFF2-40B4-BE49-F238E27FC236}">
              <a16:creationId xmlns:a16="http://schemas.microsoft.com/office/drawing/2014/main" id="{722FF4ED-28BA-4E69-9870-ECECC75BA81E}"/>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200" name="n_2mainValue【体育館・プール】&#10;有形固定資産減価償却率">
          <a:extLst>
            <a:ext uri="{FF2B5EF4-FFF2-40B4-BE49-F238E27FC236}">
              <a16:creationId xmlns:a16="http://schemas.microsoft.com/office/drawing/2014/main" id="{A6020B36-8597-4BCB-9430-1C1418BDF17E}"/>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97045</xdr:rowOff>
    </xdr:from>
    <xdr:ext cx="405111" cy="259045"/>
    <xdr:sp macro="" textlink="">
      <xdr:nvSpPr>
        <xdr:cNvPr id="201" name="n_3mainValue【体育館・プール】&#10;有形固定資産減価償却率">
          <a:extLst>
            <a:ext uri="{FF2B5EF4-FFF2-40B4-BE49-F238E27FC236}">
              <a16:creationId xmlns:a16="http://schemas.microsoft.com/office/drawing/2014/main" id="{55FCB5AE-2C37-46D3-B066-8D3E0E2C0741}"/>
            </a:ext>
          </a:extLst>
        </xdr:cNvPr>
        <xdr:cNvSpPr txBox="1"/>
      </xdr:nvSpPr>
      <xdr:spPr>
        <a:xfrm>
          <a:off x="1816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46753</xdr:rowOff>
    </xdr:from>
    <xdr:ext cx="405111" cy="259045"/>
    <xdr:sp macro="" textlink="">
      <xdr:nvSpPr>
        <xdr:cNvPr id="202" name="n_4mainValue【体育館・プール】&#10;有形固定資産減価償却率">
          <a:extLst>
            <a:ext uri="{FF2B5EF4-FFF2-40B4-BE49-F238E27FC236}">
              <a16:creationId xmlns:a16="http://schemas.microsoft.com/office/drawing/2014/main" id="{197DD5DD-248E-4E5E-A252-808BBD3D25A1}"/>
            </a:ext>
          </a:extLst>
        </xdr:cNvPr>
        <xdr:cNvSpPr txBox="1"/>
      </xdr:nvSpPr>
      <xdr:spPr>
        <a:xfrm>
          <a:off x="927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98DCC7C6-3AAB-4B79-A1A7-A83D739364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E83208B3-D82C-49AE-8162-AB9630819D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9B2D5C7A-A811-4EFC-961D-22B3AFCB5BA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4D31BC88-4067-4EDB-B3D4-40B74369AB5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7D0C2988-D6DD-4370-99F7-7E00D496669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1E3DB8BF-A5B8-4E8B-A18F-76A1FCBF9AE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E10F64B-26F4-4325-8DFB-9BCC8C43A5A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6452F68E-7ED5-43BB-8668-3CFD3B06FE7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E940D142-B44A-4CEF-9B5F-3CC1B1601F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DF201DBF-5CB8-4772-B7BA-B28A771B7B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a:extLst>
            <a:ext uri="{FF2B5EF4-FFF2-40B4-BE49-F238E27FC236}">
              <a16:creationId xmlns:a16="http://schemas.microsoft.com/office/drawing/2014/main" id="{3E2E1C64-4316-4175-8793-3F868EFC4654}"/>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a:extLst>
            <a:ext uri="{FF2B5EF4-FFF2-40B4-BE49-F238E27FC236}">
              <a16:creationId xmlns:a16="http://schemas.microsoft.com/office/drawing/2014/main" id="{F7C8A393-A54F-4B8A-8A27-E44954D7D353}"/>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ED765B9A-26F1-421A-BF66-46558B3EFAA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a:extLst>
            <a:ext uri="{FF2B5EF4-FFF2-40B4-BE49-F238E27FC236}">
              <a16:creationId xmlns:a16="http://schemas.microsoft.com/office/drawing/2014/main" id="{D701CEC9-8263-46BC-B46F-A1266EF7FCD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a:extLst>
            <a:ext uri="{FF2B5EF4-FFF2-40B4-BE49-F238E27FC236}">
              <a16:creationId xmlns:a16="http://schemas.microsoft.com/office/drawing/2014/main" id="{E99963F9-EC64-4532-8918-3525CF0B9243}"/>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a:extLst>
            <a:ext uri="{FF2B5EF4-FFF2-40B4-BE49-F238E27FC236}">
              <a16:creationId xmlns:a16="http://schemas.microsoft.com/office/drawing/2014/main" id="{695D596E-6A99-4ABC-A155-E9916C45691A}"/>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15972C73-A38F-4B42-8123-896B73E8B21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C032E44-8EC1-4F8A-B2F0-ADBA7C7BB34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4496F30-8362-48C2-A125-AF67F5AD6A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a:extLst>
            <a:ext uri="{FF2B5EF4-FFF2-40B4-BE49-F238E27FC236}">
              <a16:creationId xmlns:a16="http://schemas.microsoft.com/office/drawing/2014/main" id="{DCC58D2B-B151-4795-A629-48F80D4551B8}"/>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a:extLst>
            <a:ext uri="{FF2B5EF4-FFF2-40B4-BE49-F238E27FC236}">
              <a16:creationId xmlns:a16="http://schemas.microsoft.com/office/drawing/2014/main" id="{B7171856-E91F-4C99-BF67-5D80D146FB02}"/>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a:extLst>
            <a:ext uri="{FF2B5EF4-FFF2-40B4-BE49-F238E27FC236}">
              <a16:creationId xmlns:a16="http://schemas.microsoft.com/office/drawing/2014/main" id="{F627D016-6178-47A7-8BFD-0B56A95DB802}"/>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a:extLst>
            <a:ext uri="{FF2B5EF4-FFF2-40B4-BE49-F238E27FC236}">
              <a16:creationId xmlns:a16="http://schemas.microsoft.com/office/drawing/2014/main" id="{C080648C-2ADD-4171-94E3-471485456872}"/>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a:extLst>
            <a:ext uri="{FF2B5EF4-FFF2-40B4-BE49-F238E27FC236}">
              <a16:creationId xmlns:a16="http://schemas.microsoft.com/office/drawing/2014/main" id="{3CFDB36A-190D-4F85-A93A-2679717FF73B}"/>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227" name="【体育館・プール】&#10;一人当たり面積平均値テキスト">
          <a:extLst>
            <a:ext uri="{FF2B5EF4-FFF2-40B4-BE49-F238E27FC236}">
              <a16:creationId xmlns:a16="http://schemas.microsoft.com/office/drawing/2014/main" id="{043875B7-3DAE-4F4F-B95B-0AEECB546415}"/>
            </a:ext>
          </a:extLst>
        </xdr:cNvPr>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a:extLst>
            <a:ext uri="{FF2B5EF4-FFF2-40B4-BE49-F238E27FC236}">
              <a16:creationId xmlns:a16="http://schemas.microsoft.com/office/drawing/2014/main" id="{CF906F6D-B59B-4249-ACDB-211BEE21A183}"/>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29" name="フローチャート: 判断 228">
          <a:extLst>
            <a:ext uri="{FF2B5EF4-FFF2-40B4-BE49-F238E27FC236}">
              <a16:creationId xmlns:a16="http://schemas.microsoft.com/office/drawing/2014/main" id="{B99FDEDB-3795-4214-B166-97F7370973E7}"/>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0" name="フローチャート: 判断 229">
          <a:extLst>
            <a:ext uri="{FF2B5EF4-FFF2-40B4-BE49-F238E27FC236}">
              <a16:creationId xmlns:a16="http://schemas.microsoft.com/office/drawing/2014/main" id="{FEDFA0E1-E4DA-4AEC-83E0-B8FE7DB9B9A0}"/>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1" name="フローチャート: 判断 230">
          <a:extLst>
            <a:ext uri="{FF2B5EF4-FFF2-40B4-BE49-F238E27FC236}">
              <a16:creationId xmlns:a16="http://schemas.microsoft.com/office/drawing/2014/main" id="{4A86EC7F-681C-4471-A88C-E49179F7A571}"/>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2" name="フローチャート: 判断 231">
          <a:extLst>
            <a:ext uri="{FF2B5EF4-FFF2-40B4-BE49-F238E27FC236}">
              <a16:creationId xmlns:a16="http://schemas.microsoft.com/office/drawing/2014/main" id="{C7C523C8-8043-46C9-9BDD-39E8B58082F0}"/>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C4A50BDC-D510-4738-8FC3-1DEFA19D09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3A723DF-1F8F-437E-AB46-7098448F9E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DD98AAF2-E899-456E-B9AF-489D7B4DF8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614C169-54F8-4496-82C7-253B3878885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ECADA9D-4F82-4CF8-BC82-122EDE3CAA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159512</xdr:rowOff>
    </xdr:from>
    <xdr:to>
      <xdr:col>55</xdr:col>
      <xdr:colOff>50800</xdr:colOff>
      <xdr:row>62</xdr:row>
      <xdr:rowOff>89662</xdr:rowOff>
    </xdr:to>
    <xdr:sp macro="" textlink="">
      <xdr:nvSpPr>
        <xdr:cNvPr id="238" name="楕円 237">
          <a:extLst>
            <a:ext uri="{FF2B5EF4-FFF2-40B4-BE49-F238E27FC236}">
              <a16:creationId xmlns:a16="http://schemas.microsoft.com/office/drawing/2014/main" id="{03D7011C-0C13-42E9-A6BF-08C5EFE2C466}"/>
            </a:ext>
          </a:extLst>
        </xdr:cNvPr>
        <xdr:cNvSpPr/>
      </xdr:nvSpPr>
      <xdr:spPr>
        <a:xfrm>
          <a:off x="104267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137939</xdr:rowOff>
    </xdr:from>
    <xdr:ext cx="469744" cy="259045"/>
    <xdr:sp macro="" textlink="">
      <xdr:nvSpPr>
        <xdr:cNvPr id="239" name="【体育館・プール】&#10;一人当たり面積該当値テキスト">
          <a:extLst>
            <a:ext uri="{FF2B5EF4-FFF2-40B4-BE49-F238E27FC236}">
              <a16:creationId xmlns:a16="http://schemas.microsoft.com/office/drawing/2014/main" id="{1D0BF657-3889-47A2-8C09-457792E43F83}"/>
            </a:ext>
          </a:extLst>
        </xdr:cNvPr>
        <xdr:cNvSpPr txBox="1"/>
      </xdr:nvSpPr>
      <xdr:spPr>
        <a:xfrm>
          <a:off x="10515600"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162369</xdr:rowOff>
    </xdr:from>
    <xdr:to>
      <xdr:col>50</xdr:col>
      <xdr:colOff>165100</xdr:colOff>
      <xdr:row>62</xdr:row>
      <xdr:rowOff>92519</xdr:rowOff>
    </xdr:to>
    <xdr:sp macro="" textlink="">
      <xdr:nvSpPr>
        <xdr:cNvPr id="240" name="楕円 239">
          <a:extLst>
            <a:ext uri="{FF2B5EF4-FFF2-40B4-BE49-F238E27FC236}">
              <a16:creationId xmlns:a16="http://schemas.microsoft.com/office/drawing/2014/main" id="{1511D97F-F43B-48CC-8AB8-AF263ACAE894}"/>
            </a:ext>
          </a:extLst>
        </xdr:cNvPr>
        <xdr:cNvSpPr/>
      </xdr:nvSpPr>
      <xdr:spPr>
        <a:xfrm>
          <a:off x="9588500" y="106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38862</xdr:rowOff>
    </xdr:from>
    <xdr:to>
      <xdr:col>55</xdr:col>
      <xdr:colOff>0</xdr:colOff>
      <xdr:row>62</xdr:row>
      <xdr:rowOff>41719</xdr:rowOff>
    </xdr:to>
    <xdr:cxnSp macro="">
      <xdr:nvCxnSpPr>
        <xdr:cNvPr id="241" name="直線コネクタ 240">
          <a:extLst>
            <a:ext uri="{FF2B5EF4-FFF2-40B4-BE49-F238E27FC236}">
              <a16:creationId xmlns:a16="http://schemas.microsoft.com/office/drawing/2014/main" id="{DCECE8E7-3DD3-489F-9A9D-D4BD4BEDBA5D}"/>
            </a:ext>
          </a:extLst>
        </xdr:cNvPr>
        <xdr:cNvCxnSpPr/>
      </xdr:nvCxnSpPr>
      <xdr:spPr>
        <a:xfrm flipV="1">
          <a:off x="9639300" y="1066876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165227</xdr:rowOff>
    </xdr:from>
    <xdr:to>
      <xdr:col>46</xdr:col>
      <xdr:colOff>38100</xdr:colOff>
      <xdr:row>62</xdr:row>
      <xdr:rowOff>95377</xdr:rowOff>
    </xdr:to>
    <xdr:sp macro="" textlink="">
      <xdr:nvSpPr>
        <xdr:cNvPr id="242" name="楕円 241">
          <a:extLst>
            <a:ext uri="{FF2B5EF4-FFF2-40B4-BE49-F238E27FC236}">
              <a16:creationId xmlns:a16="http://schemas.microsoft.com/office/drawing/2014/main" id="{9E131BCF-7664-408A-9E93-7F2A47900CD4}"/>
            </a:ext>
          </a:extLst>
        </xdr:cNvPr>
        <xdr:cNvSpPr/>
      </xdr:nvSpPr>
      <xdr:spPr>
        <a:xfrm>
          <a:off x="8699500" y="106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41719</xdr:rowOff>
    </xdr:from>
    <xdr:to>
      <xdr:col>50</xdr:col>
      <xdr:colOff>114300</xdr:colOff>
      <xdr:row>62</xdr:row>
      <xdr:rowOff>44577</xdr:rowOff>
    </xdr:to>
    <xdr:cxnSp macro="">
      <xdr:nvCxnSpPr>
        <xdr:cNvPr id="243" name="直線コネクタ 242">
          <a:extLst>
            <a:ext uri="{FF2B5EF4-FFF2-40B4-BE49-F238E27FC236}">
              <a16:creationId xmlns:a16="http://schemas.microsoft.com/office/drawing/2014/main" id="{734C19FB-A95D-4374-A73D-D6A09D377E72}"/>
            </a:ext>
          </a:extLst>
        </xdr:cNvPr>
        <xdr:cNvCxnSpPr/>
      </xdr:nvCxnSpPr>
      <xdr:spPr>
        <a:xfrm flipV="1">
          <a:off x="8750300" y="10671619"/>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xdr:rowOff>
    </xdr:from>
    <xdr:to>
      <xdr:col>41</xdr:col>
      <xdr:colOff>101600</xdr:colOff>
      <xdr:row>62</xdr:row>
      <xdr:rowOff>105664</xdr:rowOff>
    </xdr:to>
    <xdr:sp macro="" textlink="">
      <xdr:nvSpPr>
        <xdr:cNvPr id="244" name="楕円 243">
          <a:extLst>
            <a:ext uri="{FF2B5EF4-FFF2-40B4-BE49-F238E27FC236}">
              <a16:creationId xmlns:a16="http://schemas.microsoft.com/office/drawing/2014/main" id="{FACA3256-8B23-4929-A5B2-C96B638BBD43}"/>
            </a:ext>
          </a:extLst>
        </xdr:cNvPr>
        <xdr:cNvSpPr/>
      </xdr:nvSpPr>
      <xdr:spPr>
        <a:xfrm>
          <a:off x="7810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44577</xdr:rowOff>
    </xdr:from>
    <xdr:to>
      <xdr:col>45</xdr:col>
      <xdr:colOff>177800</xdr:colOff>
      <xdr:row>62</xdr:row>
      <xdr:rowOff>54864</xdr:rowOff>
    </xdr:to>
    <xdr:cxnSp macro="">
      <xdr:nvCxnSpPr>
        <xdr:cNvPr id="245" name="直線コネクタ 244">
          <a:extLst>
            <a:ext uri="{FF2B5EF4-FFF2-40B4-BE49-F238E27FC236}">
              <a16:creationId xmlns:a16="http://schemas.microsoft.com/office/drawing/2014/main" id="{6138A11E-7A6F-4EC5-BDA6-65CC09EA999F}"/>
            </a:ext>
          </a:extLst>
        </xdr:cNvPr>
        <xdr:cNvCxnSpPr/>
      </xdr:nvCxnSpPr>
      <xdr:spPr>
        <a:xfrm flipV="1">
          <a:off x="7861300" y="1067447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xdr:rowOff>
    </xdr:from>
    <xdr:to>
      <xdr:col>36</xdr:col>
      <xdr:colOff>165100</xdr:colOff>
      <xdr:row>62</xdr:row>
      <xdr:rowOff>107950</xdr:rowOff>
    </xdr:to>
    <xdr:sp macro="" textlink="">
      <xdr:nvSpPr>
        <xdr:cNvPr id="246" name="楕円 245">
          <a:extLst>
            <a:ext uri="{FF2B5EF4-FFF2-40B4-BE49-F238E27FC236}">
              <a16:creationId xmlns:a16="http://schemas.microsoft.com/office/drawing/2014/main" id="{2811ECD8-8699-43B6-AF5E-7D86608DD506}"/>
            </a:ext>
          </a:extLst>
        </xdr:cNvPr>
        <xdr:cNvSpPr/>
      </xdr:nvSpPr>
      <xdr:spPr>
        <a:xfrm>
          <a:off x="692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54864</xdr:rowOff>
    </xdr:from>
    <xdr:to>
      <xdr:col>41</xdr:col>
      <xdr:colOff>50800</xdr:colOff>
      <xdr:row>62</xdr:row>
      <xdr:rowOff>57150</xdr:rowOff>
    </xdr:to>
    <xdr:cxnSp macro="">
      <xdr:nvCxnSpPr>
        <xdr:cNvPr id="247" name="直線コネクタ 246">
          <a:extLst>
            <a:ext uri="{FF2B5EF4-FFF2-40B4-BE49-F238E27FC236}">
              <a16:creationId xmlns:a16="http://schemas.microsoft.com/office/drawing/2014/main" id="{05F05D6C-0066-4E59-AFC4-B9060217B289}"/>
            </a:ext>
          </a:extLst>
        </xdr:cNvPr>
        <xdr:cNvCxnSpPr/>
      </xdr:nvCxnSpPr>
      <xdr:spPr>
        <a:xfrm flipV="1">
          <a:off x="6972300" y="106847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248" name="n_1aveValue【体育館・プール】&#10;一人当たり面積">
          <a:extLst>
            <a:ext uri="{FF2B5EF4-FFF2-40B4-BE49-F238E27FC236}">
              <a16:creationId xmlns:a16="http://schemas.microsoft.com/office/drawing/2014/main" id="{ED34A834-E25A-4143-B605-1175F8C2CBA6}"/>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249" name="n_2aveValue【体育館・プール】&#10;一人当たり面積">
          <a:extLst>
            <a:ext uri="{FF2B5EF4-FFF2-40B4-BE49-F238E27FC236}">
              <a16:creationId xmlns:a16="http://schemas.microsoft.com/office/drawing/2014/main" id="{9FBBE2FF-92FF-4844-A0DF-40284415422C}"/>
            </a:ext>
          </a:extLst>
        </xdr:cNvPr>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250" name="n_3aveValue【体育館・プール】&#10;一人当たり面積">
          <a:extLst>
            <a:ext uri="{FF2B5EF4-FFF2-40B4-BE49-F238E27FC236}">
              <a16:creationId xmlns:a16="http://schemas.microsoft.com/office/drawing/2014/main" id="{3BB57225-81AD-45A4-9327-01FE781FE36D}"/>
            </a:ext>
          </a:extLst>
        </xdr:cNvPr>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251" name="n_4aveValue【体育館・プール】&#10;一人当たり面積">
          <a:extLst>
            <a:ext uri="{FF2B5EF4-FFF2-40B4-BE49-F238E27FC236}">
              <a16:creationId xmlns:a16="http://schemas.microsoft.com/office/drawing/2014/main" id="{282EC6EB-0191-461C-95D0-464FC6E4DCB3}"/>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83646</xdr:rowOff>
    </xdr:from>
    <xdr:ext cx="469744" cy="259045"/>
    <xdr:sp macro="" textlink="">
      <xdr:nvSpPr>
        <xdr:cNvPr id="252" name="n_1mainValue【体育館・プール】&#10;一人当たり面積">
          <a:extLst>
            <a:ext uri="{FF2B5EF4-FFF2-40B4-BE49-F238E27FC236}">
              <a16:creationId xmlns:a16="http://schemas.microsoft.com/office/drawing/2014/main" id="{BF798E2D-C39D-4C43-8D90-840246154EFD}"/>
            </a:ext>
          </a:extLst>
        </xdr:cNvPr>
        <xdr:cNvSpPr txBox="1"/>
      </xdr:nvSpPr>
      <xdr:spPr>
        <a:xfrm>
          <a:off x="9391727" y="1071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86504</xdr:rowOff>
    </xdr:from>
    <xdr:ext cx="469744" cy="259045"/>
    <xdr:sp macro="" textlink="">
      <xdr:nvSpPr>
        <xdr:cNvPr id="253" name="n_2mainValue【体育館・プール】&#10;一人当たり面積">
          <a:extLst>
            <a:ext uri="{FF2B5EF4-FFF2-40B4-BE49-F238E27FC236}">
              <a16:creationId xmlns:a16="http://schemas.microsoft.com/office/drawing/2014/main" id="{7DD3FD92-BDDB-4E0A-B994-3D14228163DF}"/>
            </a:ext>
          </a:extLst>
        </xdr:cNvPr>
        <xdr:cNvSpPr txBox="1"/>
      </xdr:nvSpPr>
      <xdr:spPr>
        <a:xfrm>
          <a:off x="8515427" y="107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96791</xdr:rowOff>
    </xdr:from>
    <xdr:ext cx="469744" cy="259045"/>
    <xdr:sp macro="" textlink="">
      <xdr:nvSpPr>
        <xdr:cNvPr id="254" name="n_3mainValue【体育館・プール】&#10;一人当たり面積">
          <a:extLst>
            <a:ext uri="{FF2B5EF4-FFF2-40B4-BE49-F238E27FC236}">
              <a16:creationId xmlns:a16="http://schemas.microsoft.com/office/drawing/2014/main" id="{533E48CF-2029-4AF2-AA28-2280FFF6B894}"/>
            </a:ext>
          </a:extLst>
        </xdr:cNvPr>
        <xdr:cNvSpPr txBox="1"/>
      </xdr:nvSpPr>
      <xdr:spPr>
        <a:xfrm>
          <a:off x="7626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99077</xdr:rowOff>
    </xdr:from>
    <xdr:ext cx="469744" cy="259045"/>
    <xdr:sp macro="" textlink="">
      <xdr:nvSpPr>
        <xdr:cNvPr id="255" name="n_4mainValue【体育館・プール】&#10;一人当たり面積">
          <a:extLst>
            <a:ext uri="{FF2B5EF4-FFF2-40B4-BE49-F238E27FC236}">
              <a16:creationId xmlns:a16="http://schemas.microsoft.com/office/drawing/2014/main" id="{67B60659-D170-465A-A6B2-663ECCEDFA73}"/>
            </a:ext>
          </a:extLst>
        </xdr:cNvPr>
        <xdr:cNvSpPr txBox="1"/>
      </xdr:nvSpPr>
      <xdr:spPr>
        <a:xfrm>
          <a:off x="6737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1F10A5D6-7A15-485A-BEA8-110510FE4B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4153C044-36AA-46A1-B81F-B87AE585760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BB744501-3B9C-4CE7-8A5D-67DB7001FED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4065C7FE-216D-4663-8F35-0A4DAFCE06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F1DEA0CE-2B89-4B4C-B62D-62D761BA158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77530110-6D94-4E93-9844-685EFB8BDAB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42107D62-6C64-4C68-A405-1E902113F03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633D67EF-C568-41B3-A7FF-1AA4796BE9B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388040EC-C6C9-4476-93EB-A6895F0FF0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D4C94803-FB33-4D76-AD3C-82016BCC32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6B125F1C-3BE6-49B3-BEF7-A3D66905AF8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a:extLst>
            <a:ext uri="{FF2B5EF4-FFF2-40B4-BE49-F238E27FC236}">
              <a16:creationId xmlns:a16="http://schemas.microsoft.com/office/drawing/2014/main" id="{40289729-BAD1-4FC9-8593-00CBDA15016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id="{A0B626E7-64E7-49D2-B2F9-A7CD450F2F7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a:extLst>
            <a:ext uri="{FF2B5EF4-FFF2-40B4-BE49-F238E27FC236}">
              <a16:creationId xmlns:a16="http://schemas.microsoft.com/office/drawing/2014/main" id="{B0203761-76FE-40F1-90BF-4A73BEB1C04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a:extLst>
            <a:ext uri="{FF2B5EF4-FFF2-40B4-BE49-F238E27FC236}">
              <a16:creationId xmlns:a16="http://schemas.microsoft.com/office/drawing/2014/main" id="{BB50A706-D92E-43DA-BC3F-029987ADC4F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a:extLst>
            <a:ext uri="{FF2B5EF4-FFF2-40B4-BE49-F238E27FC236}">
              <a16:creationId xmlns:a16="http://schemas.microsoft.com/office/drawing/2014/main" id="{E96DB9CA-13AB-425F-8534-3CECB0BFBC2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a:extLst>
            <a:ext uri="{FF2B5EF4-FFF2-40B4-BE49-F238E27FC236}">
              <a16:creationId xmlns:a16="http://schemas.microsoft.com/office/drawing/2014/main" id="{FF708A77-1BB6-4C82-A78C-E5DBE6C714B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a:extLst>
            <a:ext uri="{FF2B5EF4-FFF2-40B4-BE49-F238E27FC236}">
              <a16:creationId xmlns:a16="http://schemas.microsoft.com/office/drawing/2014/main" id="{6F5CF2BC-5B47-488B-956E-03D68F1B03E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a:extLst>
            <a:ext uri="{FF2B5EF4-FFF2-40B4-BE49-F238E27FC236}">
              <a16:creationId xmlns:a16="http://schemas.microsoft.com/office/drawing/2014/main" id="{D201B10C-3CAC-4321-AE23-42E192186A9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DF5470AF-446D-4EF9-BE61-2F51A425245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a:extLst>
            <a:ext uri="{FF2B5EF4-FFF2-40B4-BE49-F238E27FC236}">
              <a16:creationId xmlns:a16="http://schemas.microsoft.com/office/drawing/2014/main" id="{15B3EF7A-AC4C-460D-9489-3AF34A928F1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A01C1B98-838E-4877-A4FA-962DB3479A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78" name="直線コネクタ 277">
          <a:extLst>
            <a:ext uri="{FF2B5EF4-FFF2-40B4-BE49-F238E27FC236}">
              <a16:creationId xmlns:a16="http://schemas.microsoft.com/office/drawing/2014/main" id="{1C9C4FF0-8EB6-47D8-9C30-4F5D472578FD}"/>
            </a:ext>
          </a:extLst>
        </xdr:cNvPr>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9" name="【福祉施設】&#10;有形固定資産減価償却率最小値テキスト">
          <a:extLst>
            <a:ext uri="{FF2B5EF4-FFF2-40B4-BE49-F238E27FC236}">
              <a16:creationId xmlns:a16="http://schemas.microsoft.com/office/drawing/2014/main" id="{C28FF12C-431A-4A2D-BF74-C894C0E14365}"/>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0" name="直線コネクタ 279">
          <a:extLst>
            <a:ext uri="{FF2B5EF4-FFF2-40B4-BE49-F238E27FC236}">
              <a16:creationId xmlns:a16="http://schemas.microsoft.com/office/drawing/2014/main" id="{6033C4E3-7956-4C16-878E-7473B1830E4F}"/>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CF3AC628-00C4-4DDD-A456-FE7860DCB6B4}"/>
            </a:ext>
          </a:extLst>
        </xdr:cNvPr>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82" name="直線コネクタ 281">
          <a:extLst>
            <a:ext uri="{FF2B5EF4-FFF2-40B4-BE49-F238E27FC236}">
              <a16:creationId xmlns:a16="http://schemas.microsoft.com/office/drawing/2014/main" id="{502CDC42-C539-40E9-B4AE-719AA367FADC}"/>
            </a:ext>
          </a:extLst>
        </xdr:cNvPr>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D21A3E17-6E3D-4F21-A6D1-A5C4150CBBB0}"/>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4" name="フローチャート: 判断 283">
          <a:extLst>
            <a:ext uri="{FF2B5EF4-FFF2-40B4-BE49-F238E27FC236}">
              <a16:creationId xmlns:a16="http://schemas.microsoft.com/office/drawing/2014/main" id="{41E28348-C61B-415D-A56B-7FC4A81DF3B8}"/>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285" name="フローチャート: 判断 284">
          <a:extLst>
            <a:ext uri="{FF2B5EF4-FFF2-40B4-BE49-F238E27FC236}">
              <a16:creationId xmlns:a16="http://schemas.microsoft.com/office/drawing/2014/main" id="{533275ED-6563-4BC0-BA86-2EA632733E26}"/>
            </a:ext>
          </a:extLst>
        </xdr:cNvPr>
        <xdr:cNvSpPr/>
      </xdr:nvSpPr>
      <xdr:spPr>
        <a:xfrm>
          <a:off x="3746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6" name="フローチャート: 判断 285">
          <a:extLst>
            <a:ext uri="{FF2B5EF4-FFF2-40B4-BE49-F238E27FC236}">
              <a16:creationId xmlns:a16="http://schemas.microsoft.com/office/drawing/2014/main" id="{6D966939-4D44-48DC-B8A3-C3C24A40DA5C}"/>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87" name="フローチャート: 判断 286">
          <a:extLst>
            <a:ext uri="{FF2B5EF4-FFF2-40B4-BE49-F238E27FC236}">
              <a16:creationId xmlns:a16="http://schemas.microsoft.com/office/drawing/2014/main" id="{5F321F8A-E187-4A82-B7C9-36E1ED2B6344}"/>
            </a:ext>
          </a:extLst>
        </xdr:cNvPr>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288" name="フローチャート: 判断 287">
          <a:extLst>
            <a:ext uri="{FF2B5EF4-FFF2-40B4-BE49-F238E27FC236}">
              <a16:creationId xmlns:a16="http://schemas.microsoft.com/office/drawing/2014/main" id="{43370122-1E98-4A7E-9E7A-46212640AFFA}"/>
            </a:ext>
          </a:extLst>
        </xdr:cNvPr>
        <xdr:cNvSpPr/>
      </xdr:nvSpPr>
      <xdr:spPr>
        <a:xfrm>
          <a:off x="1079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18E3C377-5F9B-40E1-8692-296ED1A93CD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2E556D1-21E0-44A8-820C-B723CACC5EF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89C89353-A0AB-4218-BAD7-CE53AFBBE70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1616B71-021C-4E33-881B-C1643D0C0C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0932696-BF1B-4E80-ABA6-5838B3EDC07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58165</xdr:rowOff>
    </xdr:from>
    <xdr:to>
      <xdr:col>24</xdr:col>
      <xdr:colOff>114300</xdr:colOff>
      <xdr:row>81</xdr:row>
      <xdr:rowOff>159765</xdr:rowOff>
    </xdr:to>
    <xdr:sp macro="" textlink="">
      <xdr:nvSpPr>
        <xdr:cNvPr id="294" name="楕円 293">
          <a:extLst>
            <a:ext uri="{FF2B5EF4-FFF2-40B4-BE49-F238E27FC236}">
              <a16:creationId xmlns:a16="http://schemas.microsoft.com/office/drawing/2014/main" id="{FC8D1E5F-8DC7-4A7C-B218-77CA594AD4C7}"/>
            </a:ext>
          </a:extLst>
        </xdr:cNvPr>
        <xdr:cNvSpPr/>
      </xdr:nvSpPr>
      <xdr:spPr>
        <a:xfrm>
          <a:off x="45847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36592</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B1D42010-16C9-4194-BF40-105B7640C01A}"/>
            </a:ext>
          </a:extLst>
        </xdr:cNvPr>
        <xdr:cNvSpPr txBox="1"/>
      </xdr:nvSpPr>
      <xdr:spPr>
        <a:xfrm>
          <a:off x="4673600"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58165</xdr:rowOff>
    </xdr:from>
    <xdr:to>
      <xdr:col>20</xdr:col>
      <xdr:colOff>38100</xdr:colOff>
      <xdr:row>81</xdr:row>
      <xdr:rowOff>159765</xdr:rowOff>
    </xdr:to>
    <xdr:sp macro="" textlink="">
      <xdr:nvSpPr>
        <xdr:cNvPr id="296" name="楕円 295">
          <a:extLst>
            <a:ext uri="{FF2B5EF4-FFF2-40B4-BE49-F238E27FC236}">
              <a16:creationId xmlns:a16="http://schemas.microsoft.com/office/drawing/2014/main" id="{CAFE9750-65F7-457F-A5C7-4855580BF4EE}"/>
            </a:ext>
          </a:extLst>
        </xdr:cNvPr>
        <xdr:cNvSpPr/>
      </xdr:nvSpPr>
      <xdr:spPr>
        <a:xfrm>
          <a:off x="3746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108965</xdr:rowOff>
    </xdr:from>
    <xdr:to>
      <xdr:col>24</xdr:col>
      <xdr:colOff>63500</xdr:colOff>
      <xdr:row>81</xdr:row>
      <xdr:rowOff>108965</xdr:rowOff>
    </xdr:to>
    <xdr:cxnSp macro="">
      <xdr:nvCxnSpPr>
        <xdr:cNvPr id="297" name="直線コネクタ 296">
          <a:extLst>
            <a:ext uri="{FF2B5EF4-FFF2-40B4-BE49-F238E27FC236}">
              <a16:creationId xmlns:a16="http://schemas.microsoft.com/office/drawing/2014/main" id="{4673C38C-204F-4693-95B0-7A90D3308922}"/>
            </a:ext>
          </a:extLst>
        </xdr:cNvPr>
        <xdr:cNvCxnSpPr/>
      </xdr:nvCxnSpPr>
      <xdr:spPr>
        <a:xfrm>
          <a:off x="3797300" y="13996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298" name="楕円 297">
          <a:extLst>
            <a:ext uri="{FF2B5EF4-FFF2-40B4-BE49-F238E27FC236}">
              <a16:creationId xmlns:a16="http://schemas.microsoft.com/office/drawing/2014/main" id="{612F3098-BB18-43E0-8C7D-2D34977B954C}"/>
            </a:ext>
          </a:extLst>
        </xdr:cNvPr>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108965</xdr:rowOff>
    </xdr:to>
    <xdr:cxnSp macro="">
      <xdr:nvCxnSpPr>
        <xdr:cNvPr id="299" name="直線コネクタ 298">
          <a:extLst>
            <a:ext uri="{FF2B5EF4-FFF2-40B4-BE49-F238E27FC236}">
              <a16:creationId xmlns:a16="http://schemas.microsoft.com/office/drawing/2014/main" id="{3E65CC93-BC13-4545-B3ED-4A06053940A9}"/>
            </a:ext>
          </a:extLst>
        </xdr:cNvPr>
        <xdr:cNvCxnSpPr/>
      </xdr:nvCxnSpPr>
      <xdr:spPr>
        <a:xfrm>
          <a:off x="2908300" y="139369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23876</xdr:rowOff>
    </xdr:from>
    <xdr:to>
      <xdr:col>10</xdr:col>
      <xdr:colOff>165100</xdr:colOff>
      <xdr:row>82</xdr:row>
      <xdr:rowOff>125476</xdr:rowOff>
    </xdr:to>
    <xdr:sp macro="" textlink="">
      <xdr:nvSpPr>
        <xdr:cNvPr id="300" name="楕円 299">
          <a:extLst>
            <a:ext uri="{FF2B5EF4-FFF2-40B4-BE49-F238E27FC236}">
              <a16:creationId xmlns:a16="http://schemas.microsoft.com/office/drawing/2014/main" id="{09B9FAF9-43E7-44E8-BF7F-02F52390DA14}"/>
            </a:ext>
          </a:extLst>
        </xdr:cNvPr>
        <xdr:cNvSpPr/>
      </xdr:nvSpPr>
      <xdr:spPr>
        <a:xfrm>
          <a:off x="1968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82</xdr:row>
      <xdr:rowOff>74676</xdr:rowOff>
    </xdr:to>
    <xdr:cxnSp macro="">
      <xdr:nvCxnSpPr>
        <xdr:cNvPr id="301" name="直線コネクタ 300">
          <a:extLst>
            <a:ext uri="{FF2B5EF4-FFF2-40B4-BE49-F238E27FC236}">
              <a16:creationId xmlns:a16="http://schemas.microsoft.com/office/drawing/2014/main" id="{6E588EE7-BBC3-46C6-A5D3-018CC306E7D4}"/>
            </a:ext>
          </a:extLst>
        </xdr:cNvPr>
        <xdr:cNvCxnSpPr/>
      </xdr:nvCxnSpPr>
      <xdr:spPr>
        <a:xfrm flipV="1">
          <a:off x="2019300" y="1393698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149606</xdr:rowOff>
    </xdr:from>
    <xdr:to>
      <xdr:col>6</xdr:col>
      <xdr:colOff>38100</xdr:colOff>
      <xdr:row>82</xdr:row>
      <xdr:rowOff>79756</xdr:rowOff>
    </xdr:to>
    <xdr:sp macro="" textlink="">
      <xdr:nvSpPr>
        <xdr:cNvPr id="302" name="楕円 301">
          <a:extLst>
            <a:ext uri="{FF2B5EF4-FFF2-40B4-BE49-F238E27FC236}">
              <a16:creationId xmlns:a16="http://schemas.microsoft.com/office/drawing/2014/main" id="{C5476511-28AD-4916-8D76-7CC6C8EDCA16}"/>
            </a:ext>
          </a:extLst>
        </xdr:cNvPr>
        <xdr:cNvSpPr/>
      </xdr:nvSpPr>
      <xdr:spPr>
        <a:xfrm>
          <a:off x="1079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28956</xdr:rowOff>
    </xdr:from>
    <xdr:to>
      <xdr:col>10</xdr:col>
      <xdr:colOff>114300</xdr:colOff>
      <xdr:row>82</xdr:row>
      <xdr:rowOff>74676</xdr:rowOff>
    </xdr:to>
    <xdr:cxnSp macro="">
      <xdr:nvCxnSpPr>
        <xdr:cNvPr id="303" name="直線コネクタ 302">
          <a:extLst>
            <a:ext uri="{FF2B5EF4-FFF2-40B4-BE49-F238E27FC236}">
              <a16:creationId xmlns:a16="http://schemas.microsoft.com/office/drawing/2014/main" id="{C2E883E2-CA44-453E-824B-96E99FF16494}"/>
            </a:ext>
          </a:extLst>
        </xdr:cNvPr>
        <xdr:cNvCxnSpPr/>
      </xdr:nvCxnSpPr>
      <xdr:spPr>
        <a:xfrm>
          <a:off x="1130300" y="140878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119142</xdr:rowOff>
    </xdr:from>
    <xdr:ext cx="405111" cy="259045"/>
    <xdr:sp macro="" textlink="">
      <xdr:nvSpPr>
        <xdr:cNvPr id="304" name="n_1aveValue【福祉施設】&#10;有形固定資産減価償却率">
          <a:extLst>
            <a:ext uri="{FF2B5EF4-FFF2-40B4-BE49-F238E27FC236}">
              <a16:creationId xmlns:a16="http://schemas.microsoft.com/office/drawing/2014/main" id="{FE2ECF28-87D5-496C-9F80-9A411CCA92FF}"/>
            </a:ext>
          </a:extLst>
        </xdr:cNvPr>
        <xdr:cNvSpPr txBox="1"/>
      </xdr:nvSpPr>
      <xdr:spPr>
        <a:xfrm>
          <a:off x="3582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05" name="n_2aveValue【福祉施設】&#10;有形固定資産減価償却率">
          <a:extLst>
            <a:ext uri="{FF2B5EF4-FFF2-40B4-BE49-F238E27FC236}">
              <a16:creationId xmlns:a16="http://schemas.microsoft.com/office/drawing/2014/main" id="{5F7BA04F-D478-4E0A-B15B-D155F49EABEE}"/>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169435</xdr:rowOff>
    </xdr:from>
    <xdr:ext cx="405111" cy="259045"/>
    <xdr:sp macro="" textlink="">
      <xdr:nvSpPr>
        <xdr:cNvPr id="306" name="n_3aveValue【福祉施設】&#10;有形固定資産減価償却率">
          <a:extLst>
            <a:ext uri="{FF2B5EF4-FFF2-40B4-BE49-F238E27FC236}">
              <a16:creationId xmlns:a16="http://schemas.microsoft.com/office/drawing/2014/main" id="{B8AC60C5-B165-45F5-9F07-FD7F8A9FB604}"/>
            </a:ext>
          </a:extLst>
        </xdr:cNvPr>
        <xdr:cNvSpPr txBox="1"/>
      </xdr:nvSpPr>
      <xdr:spPr>
        <a:xfrm>
          <a:off x="1816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80281</xdr:rowOff>
    </xdr:from>
    <xdr:ext cx="405111" cy="259045"/>
    <xdr:sp macro="" textlink="">
      <xdr:nvSpPr>
        <xdr:cNvPr id="307" name="n_4aveValue【福祉施設】&#10;有形固定資産減価償却率">
          <a:extLst>
            <a:ext uri="{FF2B5EF4-FFF2-40B4-BE49-F238E27FC236}">
              <a16:creationId xmlns:a16="http://schemas.microsoft.com/office/drawing/2014/main" id="{93C3C582-95BA-4F01-B3FF-32A5A1FEFB49}"/>
            </a:ext>
          </a:extLst>
        </xdr:cNvPr>
        <xdr:cNvSpPr txBox="1"/>
      </xdr:nvSpPr>
      <xdr:spPr>
        <a:xfrm>
          <a:off x="927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150892</xdr:rowOff>
    </xdr:from>
    <xdr:ext cx="405111" cy="259045"/>
    <xdr:sp macro="" textlink="">
      <xdr:nvSpPr>
        <xdr:cNvPr id="308" name="n_1mainValue【福祉施設】&#10;有形固定資産減価償却率">
          <a:extLst>
            <a:ext uri="{FF2B5EF4-FFF2-40B4-BE49-F238E27FC236}">
              <a16:creationId xmlns:a16="http://schemas.microsoft.com/office/drawing/2014/main" id="{1B410438-887E-4CF0-9AC9-5F922E8DAB47}"/>
            </a:ext>
          </a:extLst>
        </xdr:cNvPr>
        <xdr:cNvSpPr txBox="1"/>
      </xdr:nvSpPr>
      <xdr:spPr>
        <a:xfrm>
          <a:off x="35820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309" name="n_2mainValue【福祉施設】&#10;有形固定資産減価償却率">
          <a:extLst>
            <a:ext uri="{FF2B5EF4-FFF2-40B4-BE49-F238E27FC236}">
              <a16:creationId xmlns:a16="http://schemas.microsoft.com/office/drawing/2014/main" id="{C32E4F92-C06E-4B57-B898-34E100713EB8}"/>
            </a:ext>
          </a:extLst>
        </xdr:cNvPr>
        <xdr:cNvSpPr txBox="1"/>
      </xdr:nvSpPr>
      <xdr:spPr>
        <a:xfrm>
          <a:off x="2705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116603</xdr:rowOff>
    </xdr:from>
    <xdr:ext cx="405111" cy="259045"/>
    <xdr:sp macro="" textlink="">
      <xdr:nvSpPr>
        <xdr:cNvPr id="310" name="n_3mainValue【福祉施設】&#10;有形固定資産減価償却率">
          <a:extLst>
            <a:ext uri="{FF2B5EF4-FFF2-40B4-BE49-F238E27FC236}">
              <a16:creationId xmlns:a16="http://schemas.microsoft.com/office/drawing/2014/main" id="{A7CF560C-3725-4E18-BA5D-EBD39B58C987}"/>
            </a:ext>
          </a:extLst>
        </xdr:cNvPr>
        <xdr:cNvSpPr txBox="1"/>
      </xdr:nvSpPr>
      <xdr:spPr>
        <a:xfrm>
          <a:off x="1816744"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70883</xdr:rowOff>
    </xdr:from>
    <xdr:ext cx="405111" cy="259045"/>
    <xdr:sp macro="" textlink="">
      <xdr:nvSpPr>
        <xdr:cNvPr id="311" name="n_4mainValue【福祉施設】&#10;有形固定資産減価償却率">
          <a:extLst>
            <a:ext uri="{FF2B5EF4-FFF2-40B4-BE49-F238E27FC236}">
              <a16:creationId xmlns:a16="http://schemas.microsoft.com/office/drawing/2014/main" id="{3CC2CA9D-2523-40D3-9CDD-EE3683AD4ED6}"/>
            </a:ext>
          </a:extLst>
        </xdr:cNvPr>
        <xdr:cNvSpPr txBox="1"/>
      </xdr:nvSpPr>
      <xdr:spPr>
        <a:xfrm>
          <a:off x="927744"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970CB978-D1E4-4A03-9B25-39ED9960A7B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04A33FD7-0267-4155-884F-E27180E921E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453836F5-049F-443C-86C5-3D3C2AE0BD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355CB410-2335-4D04-A569-89696CE8C6D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B31FABCC-1615-4790-8E9B-7C3B875ED2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673CAB44-8D5A-496E-8920-E13BA4153BB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B6C4D962-04DB-42B8-B110-C38A916BF2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B43C367C-4FE7-4A20-AF35-A7ED8AC6854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DBF765ED-B99E-4FF4-842C-393E7176B85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DF14E8DA-B9C2-45C0-90DF-A9A0C47D8A8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a:extLst>
            <a:ext uri="{FF2B5EF4-FFF2-40B4-BE49-F238E27FC236}">
              <a16:creationId xmlns:a16="http://schemas.microsoft.com/office/drawing/2014/main" id="{EF0DEC98-F389-4D22-9562-F01AE762ECC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F4ACC01B-B49E-4523-A571-2E4319FBBBE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a:extLst>
            <a:ext uri="{FF2B5EF4-FFF2-40B4-BE49-F238E27FC236}">
              <a16:creationId xmlns:a16="http://schemas.microsoft.com/office/drawing/2014/main" id="{E283ACA5-EAC3-4AA8-9844-C58E31B8B58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a:extLst>
            <a:ext uri="{FF2B5EF4-FFF2-40B4-BE49-F238E27FC236}">
              <a16:creationId xmlns:a16="http://schemas.microsoft.com/office/drawing/2014/main" id="{DBEF2BE4-45A5-4798-BFA5-2A220EE7B05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a:extLst>
            <a:ext uri="{FF2B5EF4-FFF2-40B4-BE49-F238E27FC236}">
              <a16:creationId xmlns:a16="http://schemas.microsoft.com/office/drawing/2014/main" id="{89AD10FA-3915-4707-8272-96C581C9C38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a:extLst>
            <a:ext uri="{FF2B5EF4-FFF2-40B4-BE49-F238E27FC236}">
              <a16:creationId xmlns:a16="http://schemas.microsoft.com/office/drawing/2014/main" id="{27DFA83F-1771-4D10-9B5C-BCF35E8C2FE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a:extLst>
            <a:ext uri="{FF2B5EF4-FFF2-40B4-BE49-F238E27FC236}">
              <a16:creationId xmlns:a16="http://schemas.microsoft.com/office/drawing/2014/main" id="{844C6056-3D1A-4A51-8623-96C189BA6D9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a:extLst>
            <a:ext uri="{FF2B5EF4-FFF2-40B4-BE49-F238E27FC236}">
              <a16:creationId xmlns:a16="http://schemas.microsoft.com/office/drawing/2014/main" id="{CE99EE2F-92E7-42AE-9C49-22032FEAEDA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a:extLst>
            <a:ext uri="{FF2B5EF4-FFF2-40B4-BE49-F238E27FC236}">
              <a16:creationId xmlns:a16="http://schemas.microsoft.com/office/drawing/2014/main" id="{DCD68141-F782-44D1-A54B-B2FF526F6C9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a:extLst>
            <a:ext uri="{FF2B5EF4-FFF2-40B4-BE49-F238E27FC236}">
              <a16:creationId xmlns:a16="http://schemas.microsoft.com/office/drawing/2014/main" id="{9EEAEA3A-573A-466E-B942-FA31DE2D283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3A8006C9-58E3-483D-B4B6-CEEE552C22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E289D0C5-0BA6-473D-8044-E7E20D597C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345C3054-22AC-4150-89A3-F3BF488A7C4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335" name="直線コネクタ 334">
          <a:extLst>
            <a:ext uri="{FF2B5EF4-FFF2-40B4-BE49-F238E27FC236}">
              <a16:creationId xmlns:a16="http://schemas.microsoft.com/office/drawing/2014/main" id="{94B80E85-F288-4C61-A671-AEF3BF441A36}"/>
            </a:ext>
          </a:extLst>
        </xdr:cNvPr>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6" name="【福祉施設】&#10;一人当たり面積最小値テキスト">
          <a:extLst>
            <a:ext uri="{FF2B5EF4-FFF2-40B4-BE49-F238E27FC236}">
              <a16:creationId xmlns:a16="http://schemas.microsoft.com/office/drawing/2014/main" id="{91BC2068-5DB3-4B37-83B0-0B6A6E02FE02}"/>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7" name="直線コネクタ 336">
          <a:extLst>
            <a:ext uri="{FF2B5EF4-FFF2-40B4-BE49-F238E27FC236}">
              <a16:creationId xmlns:a16="http://schemas.microsoft.com/office/drawing/2014/main" id="{F71E0745-2392-438A-A290-6FDECC4DAB2E}"/>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38" name="【福祉施設】&#10;一人当たり面積最大値テキスト">
          <a:extLst>
            <a:ext uri="{FF2B5EF4-FFF2-40B4-BE49-F238E27FC236}">
              <a16:creationId xmlns:a16="http://schemas.microsoft.com/office/drawing/2014/main" id="{CD5A5B35-E812-4623-9489-0D0D9CF14540}"/>
            </a:ext>
          </a:extLst>
        </xdr:cNvPr>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39" name="直線コネクタ 338">
          <a:extLst>
            <a:ext uri="{FF2B5EF4-FFF2-40B4-BE49-F238E27FC236}">
              <a16:creationId xmlns:a16="http://schemas.microsoft.com/office/drawing/2014/main" id="{4FADFA76-CFEC-473A-92C6-F089CB62C708}"/>
            </a:ext>
          </a:extLst>
        </xdr:cNvPr>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340" name="【福祉施設】&#10;一人当たり面積平均値テキスト">
          <a:extLst>
            <a:ext uri="{FF2B5EF4-FFF2-40B4-BE49-F238E27FC236}">
              <a16:creationId xmlns:a16="http://schemas.microsoft.com/office/drawing/2014/main" id="{E0BE5EE6-1D32-46F7-A56D-8018BD18EF77}"/>
            </a:ext>
          </a:extLst>
        </xdr:cNvPr>
        <xdr:cNvSpPr txBox="1"/>
      </xdr:nvSpPr>
      <xdr:spPr>
        <a:xfrm>
          <a:off x="10515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1" name="フローチャート: 判断 340">
          <a:extLst>
            <a:ext uri="{FF2B5EF4-FFF2-40B4-BE49-F238E27FC236}">
              <a16:creationId xmlns:a16="http://schemas.microsoft.com/office/drawing/2014/main" id="{792D7A2E-6693-426B-877F-2D64420F5065}"/>
            </a:ext>
          </a:extLst>
        </xdr:cNvPr>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342" name="フローチャート: 判断 341">
          <a:extLst>
            <a:ext uri="{FF2B5EF4-FFF2-40B4-BE49-F238E27FC236}">
              <a16:creationId xmlns:a16="http://schemas.microsoft.com/office/drawing/2014/main" id="{8B9FD9ED-53E8-451C-BD7F-D7246BF2D4EF}"/>
            </a:ext>
          </a:extLst>
        </xdr:cNvPr>
        <xdr:cNvSpPr/>
      </xdr:nvSpPr>
      <xdr:spPr>
        <a:xfrm>
          <a:off x="9588500" y="144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343" name="フローチャート: 判断 342">
          <a:extLst>
            <a:ext uri="{FF2B5EF4-FFF2-40B4-BE49-F238E27FC236}">
              <a16:creationId xmlns:a16="http://schemas.microsoft.com/office/drawing/2014/main" id="{8BFC6C1B-23E6-4F15-B53E-C4F5FCFBDA5C}"/>
            </a:ext>
          </a:extLst>
        </xdr:cNvPr>
        <xdr:cNvSpPr/>
      </xdr:nvSpPr>
      <xdr:spPr>
        <a:xfrm>
          <a:off x="8699500" y="144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344" name="フローチャート: 判断 343">
          <a:extLst>
            <a:ext uri="{FF2B5EF4-FFF2-40B4-BE49-F238E27FC236}">
              <a16:creationId xmlns:a16="http://schemas.microsoft.com/office/drawing/2014/main" id="{EED832F8-390F-46F7-81AB-CCDA0730CAEA}"/>
            </a:ext>
          </a:extLst>
        </xdr:cNvPr>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345" name="フローチャート: 判断 344">
          <a:extLst>
            <a:ext uri="{FF2B5EF4-FFF2-40B4-BE49-F238E27FC236}">
              <a16:creationId xmlns:a16="http://schemas.microsoft.com/office/drawing/2014/main" id="{46A92C19-A998-4F08-A43C-5625219E2554}"/>
            </a:ext>
          </a:extLst>
        </xdr:cNvPr>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8D6C6EE-9DC2-4803-8C30-9D68982A8B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A96C486B-9E94-4851-93FD-30EE4E14D28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FD0762B2-D258-49C3-B981-8B5053BB4BE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79375F0E-4114-4015-8219-4C4D529A25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EEDABBFF-3D97-4B17-A15A-32391B06736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133350</xdr:rowOff>
    </xdr:from>
    <xdr:to>
      <xdr:col>55</xdr:col>
      <xdr:colOff>50800</xdr:colOff>
      <xdr:row>86</xdr:row>
      <xdr:rowOff>63500</xdr:rowOff>
    </xdr:to>
    <xdr:sp macro="" textlink="">
      <xdr:nvSpPr>
        <xdr:cNvPr id="351" name="楕円 350">
          <a:extLst>
            <a:ext uri="{FF2B5EF4-FFF2-40B4-BE49-F238E27FC236}">
              <a16:creationId xmlns:a16="http://schemas.microsoft.com/office/drawing/2014/main" id="{BC8F5F26-E846-4192-80EC-DED90E09DF93}"/>
            </a:ext>
          </a:extLst>
        </xdr:cNvPr>
        <xdr:cNvSpPr/>
      </xdr:nvSpPr>
      <xdr:spPr>
        <a:xfrm>
          <a:off x="10426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48277</xdr:rowOff>
    </xdr:from>
    <xdr:ext cx="469744" cy="259045"/>
    <xdr:sp macro="" textlink="">
      <xdr:nvSpPr>
        <xdr:cNvPr id="352" name="【福祉施設】&#10;一人当たり面積該当値テキスト">
          <a:extLst>
            <a:ext uri="{FF2B5EF4-FFF2-40B4-BE49-F238E27FC236}">
              <a16:creationId xmlns:a16="http://schemas.microsoft.com/office/drawing/2014/main" id="{EFC2E894-A4D7-4E3E-B965-F881F853E36E}"/>
            </a:ext>
          </a:extLst>
        </xdr:cNvPr>
        <xdr:cNvSpPr txBox="1"/>
      </xdr:nvSpPr>
      <xdr:spPr>
        <a:xfrm>
          <a:off x="10515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134620</xdr:rowOff>
    </xdr:from>
    <xdr:to>
      <xdr:col>50</xdr:col>
      <xdr:colOff>165100</xdr:colOff>
      <xdr:row>86</xdr:row>
      <xdr:rowOff>64770</xdr:rowOff>
    </xdr:to>
    <xdr:sp macro="" textlink="">
      <xdr:nvSpPr>
        <xdr:cNvPr id="353" name="楕円 352">
          <a:extLst>
            <a:ext uri="{FF2B5EF4-FFF2-40B4-BE49-F238E27FC236}">
              <a16:creationId xmlns:a16="http://schemas.microsoft.com/office/drawing/2014/main" id="{F04F2F3A-7102-4F48-B0EC-3C5EFE1D0BFC}"/>
            </a:ext>
          </a:extLst>
        </xdr:cNvPr>
        <xdr:cNvSpPr/>
      </xdr:nvSpPr>
      <xdr:spPr>
        <a:xfrm>
          <a:off x="9588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12700</xdr:rowOff>
    </xdr:from>
    <xdr:to>
      <xdr:col>55</xdr:col>
      <xdr:colOff>0</xdr:colOff>
      <xdr:row>86</xdr:row>
      <xdr:rowOff>13970</xdr:rowOff>
    </xdr:to>
    <xdr:cxnSp macro="">
      <xdr:nvCxnSpPr>
        <xdr:cNvPr id="354" name="直線コネクタ 353">
          <a:extLst>
            <a:ext uri="{FF2B5EF4-FFF2-40B4-BE49-F238E27FC236}">
              <a16:creationId xmlns:a16="http://schemas.microsoft.com/office/drawing/2014/main" id="{BA17F3E0-2C24-49EC-B9A9-C12EE0071D24}"/>
            </a:ext>
          </a:extLst>
        </xdr:cNvPr>
        <xdr:cNvCxnSpPr/>
      </xdr:nvCxnSpPr>
      <xdr:spPr>
        <a:xfrm flipV="1">
          <a:off x="9639300" y="147574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55" name="楕円 354">
          <a:extLst>
            <a:ext uri="{FF2B5EF4-FFF2-40B4-BE49-F238E27FC236}">
              <a16:creationId xmlns:a16="http://schemas.microsoft.com/office/drawing/2014/main" id="{55409202-A0CD-429B-905B-624F25AACBF9}"/>
            </a:ext>
          </a:extLst>
        </xdr:cNvPr>
        <xdr:cNvSpPr/>
      </xdr:nvSpPr>
      <xdr:spPr>
        <a:xfrm>
          <a:off x="869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13970</xdr:rowOff>
    </xdr:from>
    <xdr:to>
      <xdr:col>50</xdr:col>
      <xdr:colOff>114300</xdr:colOff>
      <xdr:row>86</xdr:row>
      <xdr:rowOff>15239</xdr:rowOff>
    </xdr:to>
    <xdr:cxnSp macro="">
      <xdr:nvCxnSpPr>
        <xdr:cNvPr id="356" name="直線コネクタ 355">
          <a:extLst>
            <a:ext uri="{FF2B5EF4-FFF2-40B4-BE49-F238E27FC236}">
              <a16:creationId xmlns:a16="http://schemas.microsoft.com/office/drawing/2014/main" id="{22EB9874-7296-41D3-B098-06B7E14999E6}"/>
            </a:ext>
          </a:extLst>
        </xdr:cNvPr>
        <xdr:cNvCxnSpPr/>
      </xdr:nvCxnSpPr>
      <xdr:spPr>
        <a:xfrm flipV="1">
          <a:off x="8750300" y="147586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149861</xdr:rowOff>
    </xdr:from>
    <xdr:to>
      <xdr:col>41</xdr:col>
      <xdr:colOff>101600</xdr:colOff>
      <xdr:row>86</xdr:row>
      <xdr:rowOff>80011</xdr:rowOff>
    </xdr:to>
    <xdr:sp macro="" textlink="">
      <xdr:nvSpPr>
        <xdr:cNvPr id="357" name="楕円 356">
          <a:extLst>
            <a:ext uri="{FF2B5EF4-FFF2-40B4-BE49-F238E27FC236}">
              <a16:creationId xmlns:a16="http://schemas.microsoft.com/office/drawing/2014/main" id="{FAC14399-86A4-4D5D-B57A-8371E10E1E0A}"/>
            </a:ext>
          </a:extLst>
        </xdr:cNvPr>
        <xdr:cNvSpPr/>
      </xdr:nvSpPr>
      <xdr:spPr>
        <a:xfrm>
          <a:off x="7810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29211</xdr:rowOff>
    </xdr:to>
    <xdr:cxnSp macro="">
      <xdr:nvCxnSpPr>
        <xdr:cNvPr id="358" name="直線コネクタ 357">
          <a:extLst>
            <a:ext uri="{FF2B5EF4-FFF2-40B4-BE49-F238E27FC236}">
              <a16:creationId xmlns:a16="http://schemas.microsoft.com/office/drawing/2014/main" id="{F381440F-80B8-4F61-8F4E-501DF7888FBA}"/>
            </a:ext>
          </a:extLst>
        </xdr:cNvPr>
        <xdr:cNvCxnSpPr/>
      </xdr:nvCxnSpPr>
      <xdr:spPr>
        <a:xfrm flipV="1">
          <a:off x="7861300" y="14759939"/>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151130</xdr:rowOff>
    </xdr:from>
    <xdr:to>
      <xdr:col>36</xdr:col>
      <xdr:colOff>165100</xdr:colOff>
      <xdr:row>86</xdr:row>
      <xdr:rowOff>81280</xdr:rowOff>
    </xdr:to>
    <xdr:sp macro="" textlink="">
      <xdr:nvSpPr>
        <xdr:cNvPr id="359" name="楕円 358">
          <a:extLst>
            <a:ext uri="{FF2B5EF4-FFF2-40B4-BE49-F238E27FC236}">
              <a16:creationId xmlns:a16="http://schemas.microsoft.com/office/drawing/2014/main" id="{63A2B14F-4319-4E63-B60D-223FE1E3019E}"/>
            </a:ext>
          </a:extLst>
        </xdr:cNvPr>
        <xdr:cNvSpPr/>
      </xdr:nvSpPr>
      <xdr:spPr>
        <a:xfrm>
          <a:off x="6921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29211</xdr:rowOff>
    </xdr:from>
    <xdr:to>
      <xdr:col>41</xdr:col>
      <xdr:colOff>50800</xdr:colOff>
      <xdr:row>86</xdr:row>
      <xdr:rowOff>30480</xdr:rowOff>
    </xdr:to>
    <xdr:cxnSp macro="">
      <xdr:nvCxnSpPr>
        <xdr:cNvPr id="360" name="直線コネクタ 359">
          <a:extLst>
            <a:ext uri="{FF2B5EF4-FFF2-40B4-BE49-F238E27FC236}">
              <a16:creationId xmlns:a16="http://schemas.microsoft.com/office/drawing/2014/main" id="{37D234A1-F3A6-4956-A6C1-6C7795CA1D16}"/>
            </a:ext>
          </a:extLst>
        </xdr:cNvPr>
        <xdr:cNvCxnSpPr/>
      </xdr:nvCxnSpPr>
      <xdr:spPr>
        <a:xfrm flipV="1">
          <a:off x="6972300" y="147739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146066</xdr:rowOff>
    </xdr:from>
    <xdr:ext cx="469744" cy="259045"/>
    <xdr:sp macro="" textlink="">
      <xdr:nvSpPr>
        <xdr:cNvPr id="361" name="n_1aveValue【福祉施設】&#10;一人当たり面積">
          <a:extLst>
            <a:ext uri="{FF2B5EF4-FFF2-40B4-BE49-F238E27FC236}">
              <a16:creationId xmlns:a16="http://schemas.microsoft.com/office/drawing/2014/main" id="{6CD90744-09A8-4A8A-8453-DFABC6C3B80D}"/>
            </a:ext>
          </a:extLst>
        </xdr:cNvPr>
        <xdr:cNvSpPr txBox="1"/>
      </xdr:nvSpPr>
      <xdr:spPr>
        <a:xfrm>
          <a:off x="9391727"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7638</xdr:rowOff>
    </xdr:from>
    <xdr:ext cx="469744" cy="259045"/>
    <xdr:sp macro="" textlink="">
      <xdr:nvSpPr>
        <xdr:cNvPr id="362" name="n_2aveValue【福祉施設】&#10;一人当たり面積">
          <a:extLst>
            <a:ext uri="{FF2B5EF4-FFF2-40B4-BE49-F238E27FC236}">
              <a16:creationId xmlns:a16="http://schemas.microsoft.com/office/drawing/2014/main" id="{0B259314-3072-4149-9484-BE4F01AB0DAE}"/>
            </a:ext>
          </a:extLst>
        </xdr:cNvPr>
        <xdr:cNvSpPr txBox="1"/>
      </xdr:nvSpPr>
      <xdr:spPr>
        <a:xfrm>
          <a:off x="8515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163847</xdr:rowOff>
    </xdr:from>
    <xdr:ext cx="469744" cy="259045"/>
    <xdr:sp macro="" textlink="">
      <xdr:nvSpPr>
        <xdr:cNvPr id="363" name="n_3aveValue【福祉施設】&#10;一人当たり面積">
          <a:extLst>
            <a:ext uri="{FF2B5EF4-FFF2-40B4-BE49-F238E27FC236}">
              <a16:creationId xmlns:a16="http://schemas.microsoft.com/office/drawing/2014/main" id="{623AA0B6-43A9-43B1-B441-EA16F771A73F}"/>
            </a:ext>
          </a:extLst>
        </xdr:cNvPr>
        <xdr:cNvSpPr txBox="1"/>
      </xdr:nvSpPr>
      <xdr:spPr>
        <a:xfrm>
          <a:off x="7626427" y="142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364" name="n_4aveValue【福祉施設】&#10;一人当たり面積">
          <a:extLst>
            <a:ext uri="{FF2B5EF4-FFF2-40B4-BE49-F238E27FC236}">
              <a16:creationId xmlns:a16="http://schemas.microsoft.com/office/drawing/2014/main" id="{5F43EC25-79DB-4CEF-AA18-7AEA08C554D4}"/>
            </a:ext>
          </a:extLst>
        </xdr:cNvPr>
        <xdr:cNvSpPr txBox="1"/>
      </xdr:nvSpPr>
      <xdr:spPr>
        <a:xfrm>
          <a:off x="6737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55897</xdr:rowOff>
    </xdr:from>
    <xdr:ext cx="469744" cy="259045"/>
    <xdr:sp macro="" textlink="">
      <xdr:nvSpPr>
        <xdr:cNvPr id="365" name="n_1mainValue【福祉施設】&#10;一人当たり面積">
          <a:extLst>
            <a:ext uri="{FF2B5EF4-FFF2-40B4-BE49-F238E27FC236}">
              <a16:creationId xmlns:a16="http://schemas.microsoft.com/office/drawing/2014/main" id="{9E68BE5B-E181-4399-97AA-DEE6241C4174}"/>
            </a:ext>
          </a:extLst>
        </xdr:cNvPr>
        <xdr:cNvSpPr txBox="1"/>
      </xdr:nvSpPr>
      <xdr:spPr>
        <a:xfrm>
          <a:off x="93917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66" name="n_2mainValue【福祉施設】&#10;一人当たり面積">
          <a:extLst>
            <a:ext uri="{FF2B5EF4-FFF2-40B4-BE49-F238E27FC236}">
              <a16:creationId xmlns:a16="http://schemas.microsoft.com/office/drawing/2014/main" id="{CCC3C27E-43E3-46FA-B24F-097CAF75C10D}"/>
            </a:ext>
          </a:extLst>
        </xdr:cNvPr>
        <xdr:cNvSpPr txBox="1"/>
      </xdr:nvSpPr>
      <xdr:spPr>
        <a:xfrm>
          <a:off x="8515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71138</xdr:rowOff>
    </xdr:from>
    <xdr:ext cx="469744" cy="259045"/>
    <xdr:sp macro="" textlink="">
      <xdr:nvSpPr>
        <xdr:cNvPr id="367" name="n_3mainValue【福祉施設】&#10;一人当たり面積">
          <a:extLst>
            <a:ext uri="{FF2B5EF4-FFF2-40B4-BE49-F238E27FC236}">
              <a16:creationId xmlns:a16="http://schemas.microsoft.com/office/drawing/2014/main" id="{AA3F4E31-CC62-4DFA-93DB-FD7DD0C90689}"/>
            </a:ext>
          </a:extLst>
        </xdr:cNvPr>
        <xdr:cNvSpPr txBox="1"/>
      </xdr:nvSpPr>
      <xdr:spPr>
        <a:xfrm>
          <a:off x="7626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72407</xdr:rowOff>
    </xdr:from>
    <xdr:ext cx="469744" cy="259045"/>
    <xdr:sp macro="" textlink="">
      <xdr:nvSpPr>
        <xdr:cNvPr id="368" name="n_4mainValue【福祉施設】&#10;一人当たり面積">
          <a:extLst>
            <a:ext uri="{FF2B5EF4-FFF2-40B4-BE49-F238E27FC236}">
              <a16:creationId xmlns:a16="http://schemas.microsoft.com/office/drawing/2014/main" id="{B8C1F6C2-7905-411C-9617-90B197168045}"/>
            </a:ext>
          </a:extLst>
        </xdr:cNvPr>
        <xdr:cNvSpPr txBox="1"/>
      </xdr:nvSpPr>
      <xdr:spPr>
        <a:xfrm>
          <a:off x="6737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637DFADE-6E95-475A-A197-DE50D7419E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FC89BBCC-A141-459A-9542-602B91EB3F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EED1E5CA-00BD-44A4-81F6-E6F136DAD2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5A30252D-2BEB-4D2B-AF4A-C428D32F89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B8DE1A75-65A3-4988-A07A-AE164E2BDD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7E061C38-0D9B-4EDB-A2F5-97589D4334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76CBF5A9-1F1E-45E5-96D3-D099E4307D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9032B489-9559-48CC-B5EA-61BE1B30796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a:extLst>
            <a:ext uri="{FF2B5EF4-FFF2-40B4-BE49-F238E27FC236}">
              <a16:creationId xmlns:a16="http://schemas.microsoft.com/office/drawing/2014/main" id="{8F1B03BE-1940-4978-8FA1-3712CF1ADE7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a:extLst>
            <a:ext uri="{FF2B5EF4-FFF2-40B4-BE49-F238E27FC236}">
              <a16:creationId xmlns:a16="http://schemas.microsoft.com/office/drawing/2014/main" id="{C10674C7-6367-4609-9DD3-AB53C81CEF3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a:extLst>
            <a:ext uri="{FF2B5EF4-FFF2-40B4-BE49-F238E27FC236}">
              <a16:creationId xmlns:a16="http://schemas.microsoft.com/office/drawing/2014/main" id="{2F1E4ED9-AAF8-43BE-9ABD-48DAC39A7FC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0" name="直線コネクタ 379">
          <a:extLst>
            <a:ext uri="{FF2B5EF4-FFF2-40B4-BE49-F238E27FC236}">
              <a16:creationId xmlns:a16="http://schemas.microsoft.com/office/drawing/2014/main" id="{17DC81CF-AEF6-4DB3-A429-9DBD77D8A568}"/>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1" name="テキスト ボックス 380">
          <a:extLst>
            <a:ext uri="{FF2B5EF4-FFF2-40B4-BE49-F238E27FC236}">
              <a16:creationId xmlns:a16="http://schemas.microsoft.com/office/drawing/2014/main" id="{09160A48-437E-4886-A2EE-47492AED00E5}"/>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2" name="直線コネクタ 381">
          <a:extLst>
            <a:ext uri="{FF2B5EF4-FFF2-40B4-BE49-F238E27FC236}">
              <a16:creationId xmlns:a16="http://schemas.microsoft.com/office/drawing/2014/main" id="{C3800560-3860-4A1F-97C0-EA04017D795F}"/>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3" name="テキスト ボックス 382">
          <a:extLst>
            <a:ext uri="{FF2B5EF4-FFF2-40B4-BE49-F238E27FC236}">
              <a16:creationId xmlns:a16="http://schemas.microsoft.com/office/drawing/2014/main" id="{056D1256-98C1-4057-8496-11A1EE7A290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4" name="直線コネクタ 383">
          <a:extLst>
            <a:ext uri="{FF2B5EF4-FFF2-40B4-BE49-F238E27FC236}">
              <a16:creationId xmlns:a16="http://schemas.microsoft.com/office/drawing/2014/main" id="{BDD5A619-5CD0-404E-9CB1-2CA68F6F83A8}"/>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5" name="テキスト ボックス 384">
          <a:extLst>
            <a:ext uri="{FF2B5EF4-FFF2-40B4-BE49-F238E27FC236}">
              <a16:creationId xmlns:a16="http://schemas.microsoft.com/office/drawing/2014/main" id="{2467E81C-CA6A-448E-AC33-FF7C9458EB96}"/>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6" name="直線コネクタ 385">
          <a:extLst>
            <a:ext uri="{FF2B5EF4-FFF2-40B4-BE49-F238E27FC236}">
              <a16:creationId xmlns:a16="http://schemas.microsoft.com/office/drawing/2014/main" id="{CB9AE031-6B52-4051-911E-7BE176F45E7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7" name="テキスト ボックス 386">
          <a:extLst>
            <a:ext uri="{FF2B5EF4-FFF2-40B4-BE49-F238E27FC236}">
              <a16:creationId xmlns:a16="http://schemas.microsoft.com/office/drawing/2014/main" id="{DDC86336-1A72-49D1-9870-F6FD78413D48}"/>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a:extLst>
            <a:ext uri="{FF2B5EF4-FFF2-40B4-BE49-F238E27FC236}">
              <a16:creationId xmlns:a16="http://schemas.microsoft.com/office/drawing/2014/main" id="{BAEBD32F-B1A3-4099-973E-9ED5FBB7E94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9" name="テキスト ボックス 388">
          <a:extLst>
            <a:ext uri="{FF2B5EF4-FFF2-40B4-BE49-F238E27FC236}">
              <a16:creationId xmlns:a16="http://schemas.microsoft.com/office/drawing/2014/main" id="{1F41F395-9A01-4E65-AC9D-283625FE071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a:extLst>
            <a:ext uri="{FF2B5EF4-FFF2-40B4-BE49-F238E27FC236}">
              <a16:creationId xmlns:a16="http://schemas.microsoft.com/office/drawing/2014/main" id="{198B6381-67E7-409C-9F69-887D8939EC3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391" name="直線コネクタ 390">
          <a:extLst>
            <a:ext uri="{FF2B5EF4-FFF2-40B4-BE49-F238E27FC236}">
              <a16:creationId xmlns:a16="http://schemas.microsoft.com/office/drawing/2014/main" id="{01ABCD28-9317-47D3-8767-46CBFD2680F3}"/>
            </a:ext>
          </a:extLst>
        </xdr:cNvPr>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2" name="【市民会館】&#10;有形固定資産減価償却率最小値テキスト">
          <a:extLst>
            <a:ext uri="{FF2B5EF4-FFF2-40B4-BE49-F238E27FC236}">
              <a16:creationId xmlns:a16="http://schemas.microsoft.com/office/drawing/2014/main" id="{054E0EF6-6C3E-41D6-945B-880340BA8623}"/>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3" name="直線コネクタ 392">
          <a:extLst>
            <a:ext uri="{FF2B5EF4-FFF2-40B4-BE49-F238E27FC236}">
              <a16:creationId xmlns:a16="http://schemas.microsoft.com/office/drawing/2014/main" id="{923EA980-B992-4393-BBC9-1E4D1A1F6195}"/>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394" name="【市民会館】&#10;有形固定資産減価償却率最大値テキスト">
          <a:extLst>
            <a:ext uri="{FF2B5EF4-FFF2-40B4-BE49-F238E27FC236}">
              <a16:creationId xmlns:a16="http://schemas.microsoft.com/office/drawing/2014/main" id="{FB9C1795-B6DD-4DD0-8246-8EA810285662}"/>
            </a:ext>
          </a:extLst>
        </xdr:cNvPr>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395" name="直線コネクタ 394">
          <a:extLst>
            <a:ext uri="{FF2B5EF4-FFF2-40B4-BE49-F238E27FC236}">
              <a16:creationId xmlns:a16="http://schemas.microsoft.com/office/drawing/2014/main" id="{30EDDEB1-019B-4279-9876-FADFA25B95C6}"/>
            </a:ext>
          </a:extLst>
        </xdr:cNvPr>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396" name="【市民会館】&#10;有形固定資産減価償却率平均値テキスト">
          <a:extLst>
            <a:ext uri="{FF2B5EF4-FFF2-40B4-BE49-F238E27FC236}">
              <a16:creationId xmlns:a16="http://schemas.microsoft.com/office/drawing/2014/main" id="{2F998E07-C565-439A-9160-F560C1368989}"/>
            </a:ext>
          </a:extLst>
        </xdr:cNvPr>
        <xdr:cNvSpPr txBox="1"/>
      </xdr:nvSpPr>
      <xdr:spPr>
        <a:xfrm>
          <a:off x="4673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97" name="フローチャート: 判断 396">
          <a:extLst>
            <a:ext uri="{FF2B5EF4-FFF2-40B4-BE49-F238E27FC236}">
              <a16:creationId xmlns:a16="http://schemas.microsoft.com/office/drawing/2014/main" id="{B3421E8B-25B9-4BCF-847C-E645AA093234}"/>
            </a:ext>
          </a:extLst>
        </xdr:cNvPr>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144272</xdr:rowOff>
    </xdr:from>
    <xdr:to>
      <xdr:col>20</xdr:col>
      <xdr:colOff>38100</xdr:colOff>
      <xdr:row>103</xdr:row>
      <xdr:rowOff>74422</xdr:rowOff>
    </xdr:to>
    <xdr:sp macro="" textlink="">
      <xdr:nvSpPr>
        <xdr:cNvPr id="398" name="フローチャート: 判断 397">
          <a:extLst>
            <a:ext uri="{FF2B5EF4-FFF2-40B4-BE49-F238E27FC236}">
              <a16:creationId xmlns:a16="http://schemas.microsoft.com/office/drawing/2014/main" id="{07A8C3D7-2DF3-4389-9EFC-19319C559108}"/>
            </a:ext>
          </a:extLst>
        </xdr:cNvPr>
        <xdr:cNvSpPr/>
      </xdr:nvSpPr>
      <xdr:spPr>
        <a:xfrm>
          <a:off x="3746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153415</xdr:rowOff>
    </xdr:from>
    <xdr:to>
      <xdr:col>15</xdr:col>
      <xdr:colOff>101600</xdr:colOff>
      <xdr:row>103</xdr:row>
      <xdr:rowOff>83565</xdr:rowOff>
    </xdr:to>
    <xdr:sp macro="" textlink="">
      <xdr:nvSpPr>
        <xdr:cNvPr id="399" name="フローチャート: 判断 398">
          <a:extLst>
            <a:ext uri="{FF2B5EF4-FFF2-40B4-BE49-F238E27FC236}">
              <a16:creationId xmlns:a16="http://schemas.microsoft.com/office/drawing/2014/main" id="{425DADD9-6E71-48A6-9D76-31898A6C097F}"/>
            </a:ext>
          </a:extLst>
        </xdr:cNvPr>
        <xdr:cNvSpPr/>
      </xdr:nvSpPr>
      <xdr:spPr>
        <a:xfrm>
          <a:off x="2857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137413</xdr:rowOff>
    </xdr:from>
    <xdr:to>
      <xdr:col>10</xdr:col>
      <xdr:colOff>165100</xdr:colOff>
      <xdr:row>103</xdr:row>
      <xdr:rowOff>67563</xdr:rowOff>
    </xdr:to>
    <xdr:sp macro="" textlink="">
      <xdr:nvSpPr>
        <xdr:cNvPr id="400" name="フローチャート: 判断 399">
          <a:extLst>
            <a:ext uri="{FF2B5EF4-FFF2-40B4-BE49-F238E27FC236}">
              <a16:creationId xmlns:a16="http://schemas.microsoft.com/office/drawing/2014/main" id="{7954C3F3-C69B-47F0-94BF-7174B93A0F86}"/>
            </a:ext>
          </a:extLst>
        </xdr:cNvPr>
        <xdr:cNvSpPr/>
      </xdr:nvSpPr>
      <xdr:spPr>
        <a:xfrm>
          <a:off x="19685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29972</xdr:rowOff>
    </xdr:from>
    <xdr:to>
      <xdr:col>6</xdr:col>
      <xdr:colOff>38100</xdr:colOff>
      <xdr:row>102</xdr:row>
      <xdr:rowOff>131572</xdr:rowOff>
    </xdr:to>
    <xdr:sp macro="" textlink="">
      <xdr:nvSpPr>
        <xdr:cNvPr id="401" name="フローチャート: 判断 400">
          <a:extLst>
            <a:ext uri="{FF2B5EF4-FFF2-40B4-BE49-F238E27FC236}">
              <a16:creationId xmlns:a16="http://schemas.microsoft.com/office/drawing/2014/main" id="{DA14351A-6127-43CB-BF08-98164494002E}"/>
            </a:ext>
          </a:extLst>
        </xdr:cNvPr>
        <xdr:cNvSpPr/>
      </xdr:nvSpPr>
      <xdr:spPr>
        <a:xfrm>
          <a:off x="1079500" y="175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6A41055E-23C4-46AB-A069-CDB60926132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D9FD59CD-707E-4E77-86C8-2C64A146950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F521D694-447B-4760-A776-C9BFF0A62D4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ED2C319D-29DF-4E72-950F-1B61C426357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6F84DC5C-C36F-4469-88D9-D191513C03E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407" name="楕円 406">
          <a:extLst>
            <a:ext uri="{FF2B5EF4-FFF2-40B4-BE49-F238E27FC236}">
              <a16:creationId xmlns:a16="http://schemas.microsoft.com/office/drawing/2014/main" id="{BC47D572-B2E9-45C6-BFB9-CD5ACEF879BE}"/>
            </a:ext>
          </a:extLst>
        </xdr:cNvPr>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25400</xdr:rowOff>
    </xdr:from>
    <xdr:to>
      <xdr:col>15</xdr:col>
      <xdr:colOff>101600</xdr:colOff>
      <xdr:row>108</xdr:row>
      <xdr:rowOff>127000</xdr:rowOff>
    </xdr:to>
    <xdr:sp macro="" textlink="">
      <xdr:nvSpPr>
        <xdr:cNvPr id="408" name="楕円 407">
          <a:extLst>
            <a:ext uri="{FF2B5EF4-FFF2-40B4-BE49-F238E27FC236}">
              <a16:creationId xmlns:a16="http://schemas.microsoft.com/office/drawing/2014/main" id="{711F7890-1FDC-407E-B413-67A0665EE25E}"/>
            </a:ext>
          </a:extLst>
        </xdr:cNvPr>
        <xdr:cNvSpPr/>
      </xdr:nvSpPr>
      <xdr:spPr>
        <a:xfrm>
          <a:off x="2857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76200</xdr:rowOff>
    </xdr:from>
    <xdr:to>
      <xdr:col>19</xdr:col>
      <xdr:colOff>177800</xdr:colOff>
      <xdr:row>108</xdr:row>
      <xdr:rowOff>76200</xdr:rowOff>
    </xdr:to>
    <xdr:cxnSp macro="">
      <xdr:nvCxnSpPr>
        <xdr:cNvPr id="409" name="直線コネクタ 408">
          <a:extLst>
            <a:ext uri="{FF2B5EF4-FFF2-40B4-BE49-F238E27FC236}">
              <a16:creationId xmlns:a16="http://schemas.microsoft.com/office/drawing/2014/main" id="{F7949C2F-5A4C-4CE3-8EC9-03BB12795A09}"/>
            </a:ext>
          </a:extLst>
        </xdr:cNvPr>
        <xdr:cNvCxnSpPr/>
      </xdr:nvCxnSpPr>
      <xdr:spPr>
        <a:xfrm>
          <a:off x="2908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25400</xdr:rowOff>
    </xdr:from>
    <xdr:to>
      <xdr:col>10</xdr:col>
      <xdr:colOff>165100</xdr:colOff>
      <xdr:row>108</xdr:row>
      <xdr:rowOff>127000</xdr:rowOff>
    </xdr:to>
    <xdr:sp macro="" textlink="">
      <xdr:nvSpPr>
        <xdr:cNvPr id="410" name="楕円 409">
          <a:extLst>
            <a:ext uri="{FF2B5EF4-FFF2-40B4-BE49-F238E27FC236}">
              <a16:creationId xmlns:a16="http://schemas.microsoft.com/office/drawing/2014/main" id="{51ED4C49-0D5C-4993-BB3F-9918D40F5D20}"/>
            </a:ext>
          </a:extLst>
        </xdr:cNvPr>
        <xdr:cNvSpPr/>
      </xdr:nvSpPr>
      <xdr:spPr>
        <a:xfrm>
          <a:off x="1968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76200</xdr:rowOff>
    </xdr:from>
    <xdr:to>
      <xdr:col>15</xdr:col>
      <xdr:colOff>50800</xdr:colOff>
      <xdr:row>108</xdr:row>
      <xdr:rowOff>76200</xdr:rowOff>
    </xdr:to>
    <xdr:cxnSp macro="">
      <xdr:nvCxnSpPr>
        <xdr:cNvPr id="411" name="直線コネクタ 410">
          <a:extLst>
            <a:ext uri="{FF2B5EF4-FFF2-40B4-BE49-F238E27FC236}">
              <a16:creationId xmlns:a16="http://schemas.microsoft.com/office/drawing/2014/main" id="{212C0780-64AA-49C5-8923-EDD7F08CE7DF}"/>
            </a:ext>
          </a:extLst>
        </xdr:cNvPr>
        <xdr:cNvCxnSpPr/>
      </xdr:nvCxnSpPr>
      <xdr:spPr>
        <a:xfrm>
          <a:off x="2019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25400</xdr:rowOff>
    </xdr:from>
    <xdr:to>
      <xdr:col>6</xdr:col>
      <xdr:colOff>38100</xdr:colOff>
      <xdr:row>108</xdr:row>
      <xdr:rowOff>127000</xdr:rowOff>
    </xdr:to>
    <xdr:sp macro="" textlink="">
      <xdr:nvSpPr>
        <xdr:cNvPr id="412" name="楕円 411">
          <a:extLst>
            <a:ext uri="{FF2B5EF4-FFF2-40B4-BE49-F238E27FC236}">
              <a16:creationId xmlns:a16="http://schemas.microsoft.com/office/drawing/2014/main" id="{A74D9070-C4A6-49D9-BDE4-176F499E578B}"/>
            </a:ext>
          </a:extLst>
        </xdr:cNvPr>
        <xdr:cNvSpPr/>
      </xdr:nvSpPr>
      <xdr:spPr>
        <a:xfrm>
          <a:off x="1079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76200</xdr:rowOff>
    </xdr:from>
    <xdr:to>
      <xdr:col>10</xdr:col>
      <xdr:colOff>114300</xdr:colOff>
      <xdr:row>108</xdr:row>
      <xdr:rowOff>76200</xdr:rowOff>
    </xdr:to>
    <xdr:cxnSp macro="">
      <xdr:nvCxnSpPr>
        <xdr:cNvPr id="413" name="直線コネクタ 412">
          <a:extLst>
            <a:ext uri="{FF2B5EF4-FFF2-40B4-BE49-F238E27FC236}">
              <a16:creationId xmlns:a16="http://schemas.microsoft.com/office/drawing/2014/main" id="{31E1339D-8032-4BBF-9AEC-E8766A3E24B5}"/>
            </a:ext>
          </a:extLst>
        </xdr:cNvPr>
        <xdr:cNvCxnSpPr/>
      </xdr:nvCxnSpPr>
      <xdr:spPr>
        <a:xfrm>
          <a:off x="1130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90949</xdr:rowOff>
    </xdr:from>
    <xdr:ext cx="405111" cy="259045"/>
    <xdr:sp macro="" textlink="">
      <xdr:nvSpPr>
        <xdr:cNvPr id="414" name="n_1aveValue【市民会館】&#10;有形固定資産減価償却率">
          <a:extLst>
            <a:ext uri="{FF2B5EF4-FFF2-40B4-BE49-F238E27FC236}">
              <a16:creationId xmlns:a16="http://schemas.microsoft.com/office/drawing/2014/main" id="{F004E400-23A1-4925-B4CE-30C3E4B7C344}"/>
            </a:ext>
          </a:extLst>
        </xdr:cNvPr>
        <xdr:cNvSpPr txBox="1"/>
      </xdr:nvSpPr>
      <xdr:spPr>
        <a:xfrm>
          <a:off x="3582044" y="174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100092</xdr:rowOff>
    </xdr:from>
    <xdr:ext cx="405111" cy="259045"/>
    <xdr:sp macro="" textlink="">
      <xdr:nvSpPr>
        <xdr:cNvPr id="415" name="n_2aveValue【市民会館】&#10;有形固定資産減価償却率">
          <a:extLst>
            <a:ext uri="{FF2B5EF4-FFF2-40B4-BE49-F238E27FC236}">
              <a16:creationId xmlns:a16="http://schemas.microsoft.com/office/drawing/2014/main" id="{F0F9ABC4-C327-48E2-8848-9B0DB4962148}"/>
            </a:ext>
          </a:extLst>
        </xdr:cNvPr>
        <xdr:cNvSpPr txBox="1"/>
      </xdr:nvSpPr>
      <xdr:spPr>
        <a:xfrm>
          <a:off x="27057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84090</xdr:rowOff>
    </xdr:from>
    <xdr:ext cx="405111" cy="259045"/>
    <xdr:sp macro="" textlink="">
      <xdr:nvSpPr>
        <xdr:cNvPr id="416" name="n_3aveValue【市民会館】&#10;有形固定資産減価償却率">
          <a:extLst>
            <a:ext uri="{FF2B5EF4-FFF2-40B4-BE49-F238E27FC236}">
              <a16:creationId xmlns:a16="http://schemas.microsoft.com/office/drawing/2014/main" id="{0E589103-7049-47AD-8E95-DC44D459A230}"/>
            </a:ext>
          </a:extLst>
        </xdr:cNvPr>
        <xdr:cNvSpPr txBox="1"/>
      </xdr:nvSpPr>
      <xdr:spPr>
        <a:xfrm>
          <a:off x="1816744" y="1740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148099</xdr:rowOff>
    </xdr:from>
    <xdr:ext cx="405111" cy="259045"/>
    <xdr:sp macro="" textlink="">
      <xdr:nvSpPr>
        <xdr:cNvPr id="417" name="n_4aveValue【市民会館】&#10;有形固定資産減価償却率">
          <a:extLst>
            <a:ext uri="{FF2B5EF4-FFF2-40B4-BE49-F238E27FC236}">
              <a16:creationId xmlns:a16="http://schemas.microsoft.com/office/drawing/2014/main" id="{901F21B5-D4D6-4977-8CA4-7887CFE363B9}"/>
            </a:ext>
          </a:extLst>
        </xdr:cNvPr>
        <xdr:cNvSpPr txBox="1"/>
      </xdr:nvSpPr>
      <xdr:spPr>
        <a:xfrm>
          <a:off x="927744" y="1729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108</xdr:row>
      <xdr:rowOff>118127</xdr:rowOff>
    </xdr:from>
    <xdr:ext cx="469744" cy="259045"/>
    <xdr:sp macro="" textlink="">
      <xdr:nvSpPr>
        <xdr:cNvPr id="418" name="n_1mainValue【市民会館】&#10;有形固定資産減価償却率">
          <a:extLst>
            <a:ext uri="{FF2B5EF4-FFF2-40B4-BE49-F238E27FC236}">
              <a16:creationId xmlns:a16="http://schemas.microsoft.com/office/drawing/2014/main" id="{06EEEB82-64E8-4124-BCA6-89EF0CF048E8}"/>
            </a:ext>
          </a:extLst>
        </xdr:cNvPr>
        <xdr:cNvSpPr txBox="1"/>
      </xdr:nvSpPr>
      <xdr:spPr>
        <a:xfrm>
          <a:off x="3549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108</xdr:row>
      <xdr:rowOff>118127</xdr:rowOff>
    </xdr:from>
    <xdr:ext cx="469744" cy="259045"/>
    <xdr:sp macro="" textlink="">
      <xdr:nvSpPr>
        <xdr:cNvPr id="419" name="n_2mainValue【市民会館】&#10;有形固定資産減価償却率">
          <a:extLst>
            <a:ext uri="{FF2B5EF4-FFF2-40B4-BE49-F238E27FC236}">
              <a16:creationId xmlns:a16="http://schemas.microsoft.com/office/drawing/2014/main" id="{5F120FE6-64D7-45DB-95D2-10EAD4A58A1C}"/>
            </a:ext>
          </a:extLst>
        </xdr:cNvPr>
        <xdr:cNvSpPr txBox="1"/>
      </xdr:nvSpPr>
      <xdr:spPr>
        <a:xfrm>
          <a:off x="2673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108</xdr:row>
      <xdr:rowOff>118127</xdr:rowOff>
    </xdr:from>
    <xdr:ext cx="469744" cy="259045"/>
    <xdr:sp macro="" textlink="">
      <xdr:nvSpPr>
        <xdr:cNvPr id="420" name="n_3mainValue【市民会館】&#10;有形固定資産減価償却率">
          <a:extLst>
            <a:ext uri="{FF2B5EF4-FFF2-40B4-BE49-F238E27FC236}">
              <a16:creationId xmlns:a16="http://schemas.microsoft.com/office/drawing/2014/main" id="{EC139B83-B92A-455F-8718-972E17261523}"/>
            </a:ext>
          </a:extLst>
        </xdr:cNvPr>
        <xdr:cNvSpPr txBox="1"/>
      </xdr:nvSpPr>
      <xdr:spPr>
        <a:xfrm>
          <a:off x="1784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108</xdr:row>
      <xdr:rowOff>118127</xdr:rowOff>
    </xdr:from>
    <xdr:ext cx="469744" cy="259045"/>
    <xdr:sp macro="" textlink="">
      <xdr:nvSpPr>
        <xdr:cNvPr id="421" name="n_4mainValue【市民会館】&#10;有形固定資産減価償却率">
          <a:extLst>
            <a:ext uri="{FF2B5EF4-FFF2-40B4-BE49-F238E27FC236}">
              <a16:creationId xmlns:a16="http://schemas.microsoft.com/office/drawing/2014/main" id="{BB1C9849-83A4-468A-B6AB-25BD62B5B117}"/>
            </a:ext>
          </a:extLst>
        </xdr:cNvPr>
        <xdr:cNvSpPr txBox="1"/>
      </xdr:nvSpPr>
      <xdr:spPr>
        <a:xfrm>
          <a:off x="895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a:extLst>
            <a:ext uri="{FF2B5EF4-FFF2-40B4-BE49-F238E27FC236}">
              <a16:creationId xmlns:a16="http://schemas.microsoft.com/office/drawing/2014/main" id="{94B4D240-B91F-4791-8185-33AF388C46D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3" name="正方形/長方形 422">
          <a:extLst>
            <a:ext uri="{FF2B5EF4-FFF2-40B4-BE49-F238E27FC236}">
              <a16:creationId xmlns:a16="http://schemas.microsoft.com/office/drawing/2014/main" id="{CFB894DB-71BF-45D2-A5EF-D631CF4E3DB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4" name="正方形/長方形 423">
          <a:extLst>
            <a:ext uri="{FF2B5EF4-FFF2-40B4-BE49-F238E27FC236}">
              <a16:creationId xmlns:a16="http://schemas.microsoft.com/office/drawing/2014/main" id="{82C724CD-1569-4B57-947B-DA23060E883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5" name="正方形/長方形 424">
          <a:extLst>
            <a:ext uri="{FF2B5EF4-FFF2-40B4-BE49-F238E27FC236}">
              <a16:creationId xmlns:a16="http://schemas.microsoft.com/office/drawing/2014/main" id="{4239D43C-1D56-4BB4-B487-C1B1B69EBCA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6" name="正方形/長方形 425">
          <a:extLst>
            <a:ext uri="{FF2B5EF4-FFF2-40B4-BE49-F238E27FC236}">
              <a16:creationId xmlns:a16="http://schemas.microsoft.com/office/drawing/2014/main" id="{29BB7084-D469-4229-B033-6DD15B1BC3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7" name="正方形/長方形 426">
          <a:extLst>
            <a:ext uri="{FF2B5EF4-FFF2-40B4-BE49-F238E27FC236}">
              <a16:creationId xmlns:a16="http://schemas.microsoft.com/office/drawing/2014/main" id="{58B1DD09-E631-4EBA-8CF1-F57E56EB6F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8" name="正方形/長方形 427">
          <a:extLst>
            <a:ext uri="{FF2B5EF4-FFF2-40B4-BE49-F238E27FC236}">
              <a16:creationId xmlns:a16="http://schemas.microsoft.com/office/drawing/2014/main" id="{83664339-2D6E-4D3B-88C1-3C9F04731E2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a:extLst>
            <a:ext uri="{FF2B5EF4-FFF2-40B4-BE49-F238E27FC236}">
              <a16:creationId xmlns:a16="http://schemas.microsoft.com/office/drawing/2014/main" id="{2E882EF1-6F05-4E68-B9AA-F83012801FB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a:extLst>
            <a:ext uri="{FF2B5EF4-FFF2-40B4-BE49-F238E27FC236}">
              <a16:creationId xmlns:a16="http://schemas.microsoft.com/office/drawing/2014/main" id="{97919585-6F24-4342-8319-AAE04869138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a:extLst>
            <a:ext uri="{FF2B5EF4-FFF2-40B4-BE49-F238E27FC236}">
              <a16:creationId xmlns:a16="http://schemas.microsoft.com/office/drawing/2014/main" id="{0A23EF32-55F0-4F78-B467-E831F18A71B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2" name="直線コネクタ 431">
          <a:extLst>
            <a:ext uri="{FF2B5EF4-FFF2-40B4-BE49-F238E27FC236}">
              <a16:creationId xmlns:a16="http://schemas.microsoft.com/office/drawing/2014/main" id="{E489C404-2AA2-440A-98C6-B4F7FD6CBCB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3" name="テキスト ボックス 432">
          <a:extLst>
            <a:ext uri="{FF2B5EF4-FFF2-40B4-BE49-F238E27FC236}">
              <a16:creationId xmlns:a16="http://schemas.microsoft.com/office/drawing/2014/main" id="{1C910B70-490D-4B9E-AEBD-252A39D987F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4" name="直線コネクタ 433">
          <a:extLst>
            <a:ext uri="{FF2B5EF4-FFF2-40B4-BE49-F238E27FC236}">
              <a16:creationId xmlns:a16="http://schemas.microsoft.com/office/drawing/2014/main" id="{D5ECA727-2302-4F52-9233-F4966837A37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5" name="テキスト ボックス 434">
          <a:extLst>
            <a:ext uri="{FF2B5EF4-FFF2-40B4-BE49-F238E27FC236}">
              <a16:creationId xmlns:a16="http://schemas.microsoft.com/office/drawing/2014/main" id="{1D12F6AB-CDAC-4981-9226-B79056F4714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6" name="直線コネクタ 435">
          <a:extLst>
            <a:ext uri="{FF2B5EF4-FFF2-40B4-BE49-F238E27FC236}">
              <a16:creationId xmlns:a16="http://schemas.microsoft.com/office/drawing/2014/main" id="{CA8DFBB2-8C6F-49DD-94F9-DBD7A1542EF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7" name="テキスト ボックス 436">
          <a:extLst>
            <a:ext uri="{FF2B5EF4-FFF2-40B4-BE49-F238E27FC236}">
              <a16:creationId xmlns:a16="http://schemas.microsoft.com/office/drawing/2014/main" id="{57FA11DD-0276-42A2-83BD-E0D2B3B303A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8" name="直線コネクタ 437">
          <a:extLst>
            <a:ext uri="{FF2B5EF4-FFF2-40B4-BE49-F238E27FC236}">
              <a16:creationId xmlns:a16="http://schemas.microsoft.com/office/drawing/2014/main" id="{FA5B8BAE-D8B0-4033-8089-89C8C256464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9" name="テキスト ボックス 438">
          <a:extLst>
            <a:ext uri="{FF2B5EF4-FFF2-40B4-BE49-F238E27FC236}">
              <a16:creationId xmlns:a16="http://schemas.microsoft.com/office/drawing/2014/main" id="{94C9D166-D73A-46EE-A946-ACD929035F2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0" name="直線コネクタ 439">
          <a:extLst>
            <a:ext uri="{FF2B5EF4-FFF2-40B4-BE49-F238E27FC236}">
              <a16:creationId xmlns:a16="http://schemas.microsoft.com/office/drawing/2014/main" id="{EC9B531C-D1D7-4132-AA15-6A8E61A3049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1" name="テキスト ボックス 440">
          <a:extLst>
            <a:ext uri="{FF2B5EF4-FFF2-40B4-BE49-F238E27FC236}">
              <a16:creationId xmlns:a16="http://schemas.microsoft.com/office/drawing/2014/main" id="{B6FB6E6F-9CD9-4417-A84E-7E4B3387DA9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31DE1920-859C-44E4-8272-6439654DFB8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BC8F11F1-61F1-476A-9B56-9C7979D4ED1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00A58681-8CE7-4A77-B796-8670ACA0A24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445" name="直線コネクタ 444">
          <a:extLst>
            <a:ext uri="{FF2B5EF4-FFF2-40B4-BE49-F238E27FC236}">
              <a16:creationId xmlns:a16="http://schemas.microsoft.com/office/drawing/2014/main" id="{D46799AD-A09C-4BBC-88E0-2C21A5C1631A}"/>
            </a:ext>
          </a:extLst>
        </xdr:cNvPr>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46" name="【市民会館】&#10;一人当たり面積最小値テキスト">
          <a:extLst>
            <a:ext uri="{FF2B5EF4-FFF2-40B4-BE49-F238E27FC236}">
              <a16:creationId xmlns:a16="http://schemas.microsoft.com/office/drawing/2014/main" id="{35F6A775-2C84-42B4-B8C4-B38EBCA590DE}"/>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47" name="直線コネクタ 446">
          <a:extLst>
            <a:ext uri="{FF2B5EF4-FFF2-40B4-BE49-F238E27FC236}">
              <a16:creationId xmlns:a16="http://schemas.microsoft.com/office/drawing/2014/main" id="{9C593F67-4369-488C-B334-DF2713934781}"/>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48" name="【市民会館】&#10;一人当たり面積最大値テキスト">
          <a:extLst>
            <a:ext uri="{FF2B5EF4-FFF2-40B4-BE49-F238E27FC236}">
              <a16:creationId xmlns:a16="http://schemas.microsoft.com/office/drawing/2014/main" id="{E96ABFA6-41B4-4404-ADA7-7B4C59F80EF1}"/>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49" name="直線コネクタ 448">
          <a:extLst>
            <a:ext uri="{FF2B5EF4-FFF2-40B4-BE49-F238E27FC236}">
              <a16:creationId xmlns:a16="http://schemas.microsoft.com/office/drawing/2014/main" id="{A1103EE4-30D7-43E0-B232-6C66C1664D9B}"/>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133366</xdr:rowOff>
    </xdr:from>
    <xdr:ext cx="469744" cy="259045"/>
    <xdr:sp macro="" textlink="">
      <xdr:nvSpPr>
        <xdr:cNvPr id="450" name="【市民会館】&#10;一人当たり面積平均値テキスト">
          <a:extLst>
            <a:ext uri="{FF2B5EF4-FFF2-40B4-BE49-F238E27FC236}">
              <a16:creationId xmlns:a16="http://schemas.microsoft.com/office/drawing/2014/main" id="{98C88E2F-F388-4B63-AEA5-4ACC72872E18}"/>
            </a:ext>
          </a:extLst>
        </xdr:cNvPr>
        <xdr:cNvSpPr txBox="1"/>
      </xdr:nvSpPr>
      <xdr:spPr>
        <a:xfrm>
          <a:off x="10515600" y="1813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451" name="フローチャート: 判断 450">
          <a:extLst>
            <a:ext uri="{FF2B5EF4-FFF2-40B4-BE49-F238E27FC236}">
              <a16:creationId xmlns:a16="http://schemas.microsoft.com/office/drawing/2014/main" id="{E1E165FD-86B5-4E7D-8395-1A7D743D9A71}"/>
            </a:ext>
          </a:extLst>
        </xdr:cNvPr>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6350</xdr:rowOff>
    </xdr:from>
    <xdr:to>
      <xdr:col>50</xdr:col>
      <xdr:colOff>165100</xdr:colOff>
      <xdr:row>106</xdr:row>
      <xdr:rowOff>107950</xdr:rowOff>
    </xdr:to>
    <xdr:sp macro="" textlink="">
      <xdr:nvSpPr>
        <xdr:cNvPr id="452" name="フローチャート: 判断 451">
          <a:extLst>
            <a:ext uri="{FF2B5EF4-FFF2-40B4-BE49-F238E27FC236}">
              <a16:creationId xmlns:a16="http://schemas.microsoft.com/office/drawing/2014/main" id="{75DBC382-2F0B-4956-99AF-338F68A33F20}"/>
            </a:ext>
          </a:extLst>
        </xdr:cNvPr>
        <xdr:cNvSpPr/>
      </xdr:nvSpPr>
      <xdr:spPr>
        <a:xfrm>
          <a:off x="9588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53" name="フローチャート: 判断 452">
          <a:extLst>
            <a:ext uri="{FF2B5EF4-FFF2-40B4-BE49-F238E27FC236}">
              <a16:creationId xmlns:a16="http://schemas.microsoft.com/office/drawing/2014/main" id="{F4138E85-5819-4C11-95A8-A8395B3C53C4}"/>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168275</xdr:rowOff>
    </xdr:from>
    <xdr:to>
      <xdr:col>41</xdr:col>
      <xdr:colOff>101600</xdr:colOff>
      <xdr:row>106</xdr:row>
      <xdr:rowOff>98425</xdr:rowOff>
    </xdr:to>
    <xdr:sp macro="" textlink="">
      <xdr:nvSpPr>
        <xdr:cNvPr id="454" name="フローチャート: 判断 453">
          <a:extLst>
            <a:ext uri="{FF2B5EF4-FFF2-40B4-BE49-F238E27FC236}">
              <a16:creationId xmlns:a16="http://schemas.microsoft.com/office/drawing/2014/main" id="{75097FF5-AC4F-4283-B7CC-5B55EB8C6C6A}"/>
            </a:ext>
          </a:extLst>
        </xdr:cNvPr>
        <xdr:cNvSpPr/>
      </xdr:nvSpPr>
      <xdr:spPr>
        <a:xfrm>
          <a:off x="7810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111125</xdr:rowOff>
    </xdr:from>
    <xdr:to>
      <xdr:col>36</xdr:col>
      <xdr:colOff>165100</xdr:colOff>
      <xdr:row>106</xdr:row>
      <xdr:rowOff>41275</xdr:rowOff>
    </xdr:to>
    <xdr:sp macro="" textlink="">
      <xdr:nvSpPr>
        <xdr:cNvPr id="455" name="フローチャート: 判断 454">
          <a:extLst>
            <a:ext uri="{FF2B5EF4-FFF2-40B4-BE49-F238E27FC236}">
              <a16:creationId xmlns:a16="http://schemas.microsoft.com/office/drawing/2014/main" id="{FEA4F33D-AF06-483A-A435-59F9EB9F7E3E}"/>
            </a:ext>
          </a:extLst>
        </xdr:cNvPr>
        <xdr:cNvSpPr/>
      </xdr:nvSpPr>
      <xdr:spPr>
        <a:xfrm>
          <a:off x="6921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6564E3FC-59AD-41B1-BAA9-6D94EA3599B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D91457FD-4CD8-4FF2-AE4F-A4F38C42FBC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9B1F291C-F587-4709-817A-A2F472F46A2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902F41B5-840A-4BEF-BAC9-35EE7826352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CA1B83B5-20CB-47CD-A127-739B3A3EB55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50164</xdr:rowOff>
    </xdr:from>
    <xdr:to>
      <xdr:col>50</xdr:col>
      <xdr:colOff>165100</xdr:colOff>
      <xdr:row>108</xdr:row>
      <xdr:rowOff>151764</xdr:rowOff>
    </xdr:to>
    <xdr:sp macro="" textlink="">
      <xdr:nvSpPr>
        <xdr:cNvPr id="461" name="楕円 460">
          <a:extLst>
            <a:ext uri="{FF2B5EF4-FFF2-40B4-BE49-F238E27FC236}">
              <a16:creationId xmlns:a16="http://schemas.microsoft.com/office/drawing/2014/main" id="{8D2A63E7-EDE8-4BC1-B428-1FD3F5BEA273}"/>
            </a:ext>
          </a:extLst>
        </xdr:cNvPr>
        <xdr:cNvSpPr/>
      </xdr:nvSpPr>
      <xdr:spPr>
        <a:xfrm>
          <a:off x="9588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52070</xdr:rowOff>
    </xdr:from>
    <xdr:to>
      <xdr:col>46</xdr:col>
      <xdr:colOff>38100</xdr:colOff>
      <xdr:row>108</xdr:row>
      <xdr:rowOff>153670</xdr:rowOff>
    </xdr:to>
    <xdr:sp macro="" textlink="">
      <xdr:nvSpPr>
        <xdr:cNvPr id="462" name="楕円 461">
          <a:extLst>
            <a:ext uri="{FF2B5EF4-FFF2-40B4-BE49-F238E27FC236}">
              <a16:creationId xmlns:a16="http://schemas.microsoft.com/office/drawing/2014/main" id="{E56EABEF-7365-40CA-9E93-393BB726734E}"/>
            </a:ext>
          </a:extLst>
        </xdr:cNvPr>
        <xdr:cNvSpPr/>
      </xdr:nvSpPr>
      <xdr:spPr>
        <a:xfrm>
          <a:off x="8699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100964</xdr:rowOff>
    </xdr:from>
    <xdr:to>
      <xdr:col>50</xdr:col>
      <xdr:colOff>114300</xdr:colOff>
      <xdr:row>108</xdr:row>
      <xdr:rowOff>102870</xdr:rowOff>
    </xdr:to>
    <xdr:cxnSp macro="">
      <xdr:nvCxnSpPr>
        <xdr:cNvPr id="463" name="直線コネクタ 462">
          <a:extLst>
            <a:ext uri="{FF2B5EF4-FFF2-40B4-BE49-F238E27FC236}">
              <a16:creationId xmlns:a16="http://schemas.microsoft.com/office/drawing/2014/main" id="{4FD64C7E-8BED-4421-B06E-9903391CDE13}"/>
            </a:ext>
          </a:extLst>
        </xdr:cNvPr>
        <xdr:cNvCxnSpPr/>
      </xdr:nvCxnSpPr>
      <xdr:spPr>
        <a:xfrm flipV="1">
          <a:off x="8750300" y="186175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52070</xdr:rowOff>
    </xdr:from>
    <xdr:to>
      <xdr:col>41</xdr:col>
      <xdr:colOff>101600</xdr:colOff>
      <xdr:row>108</xdr:row>
      <xdr:rowOff>153670</xdr:rowOff>
    </xdr:to>
    <xdr:sp macro="" textlink="">
      <xdr:nvSpPr>
        <xdr:cNvPr id="464" name="楕円 463">
          <a:extLst>
            <a:ext uri="{FF2B5EF4-FFF2-40B4-BE49-F238E27FC236}">
              <a16:creationId xmlns:a16="http://schemas.microsoft.com/office/drawing/2014/main" id="{FE8E59EB-0521-41D4-8C30-09B359FC722F}"/>
            </a:ext>
          </a:extLst>
        </xdr:cNvPr>
        <xdr:cNvSpPr/>
      </xdr:nvSpPr>
      <xdr:spPr>
        <a:xfrm>
          <a:off x="7810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102870</xdr:rowOff>
    </xdr:from>
    <xdr:to>
      <xdr:col>45</xdr:col>
      <xdr:colOff>177800</xdr:colOff>
      <xdr:row>108</xdr:row>
      <xdr:rowOff>102870</xdr:rowOff>
    </xdr:to>
    <xdr:cxnSp macro="">
      <xdr:nvCxnSpPr>
        <xdr:cNvPr id="465" name="直線コネクタ 464">
          <a:extLst>
            <a:ext uri="{FF2B5EF4-FFF2-40B4-BE49-F238E27FC236}">
              <a16:creationId xmlns:a16="http://schemas.microsoft.com/office/drawing/2014/main" id="{3C6E31BB-FB1F-48FE-A09F-408E004776B1}"/>
            </a:ext>
          </a:extLst>
        </xdr:cNvPr>
        <xdr:cNvCxnSpPr/>
      </xdr:nvCxnSpPr>
      <xdr:spPr>
        <a:xfrm>
          <a:off x="7861300" y="1861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53975</xdr:rowOff>
    </xdr:from>
    <xdr:to>
      <xdr:col>36</xdr:col>
      <xdr:colOff>165100</xdr:colOff>
      <xdr:row>108</xdr:row>
      <xdr:rowOff>155575</xdr:rowOff>
    </xdr:to>
    <xdr:sp macro="" textlink="">
      <xdr:nvSpPr>
        <xdr:cNvPr id="466" name="楕円 465">
          <a:extLst>
            <a:ext uri="{FF2B5EF4-FFF2-40B4-BE49-F238E27FC236}">
              <a16:creationId xmlns:a16="http://schemas.microsoft.com/office/drawing/2014/main" id="{C4DCE6B9-8B2C-4BBB-A0AF-92C6FFAAFF19}"/>
            </a:ext>
          </a:extLst>
        </xdr:cNvPr>
        <xdr:cNvSpPr/>
      </xdr:nvSpPr>
      <xdr:spPr>
        <a:xfrm>
          <a:off x="6921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102870</xdr:rowOff>
    </xdr:from>
    <xdr:to>
      <xdr:col>41</xdr:col>
      <xdr:colOff>50800</xdr:colOff>
      <xdr:row>108</xdr:row>
      <xdr:rowOff>104775</xdr:rowOff>
    </xdr:to>
    <xdr:cxnSp macro="">
      <xdr:nvCxnSpPr>
        <xdr:cNvPr id="467" name="直線コネクタ 466">
          <a:extLst>
            <a:ext uri="{FF2B5EF4-FFF2-40B4-BE49-F238E27FC236}">
              <a16:creationId xmlns:a16="http://schemas.microsoft.com/office/drawing/2014/main" id="{BA4D4D7F-33FF-4502-9811-B613F42CA626}"/>
            </a:ext>
          </a:extLst>
        </xdr:cNvPr>
        <xdr:cNvCxnSpPr/>
      </xdr:nvCxnSpPr>
      <xdr:spPr>
        <a:xfrm flipV="1">
          <a:off x="6972300" y="18619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124477</xdr:rowOff>
    </xdr:from>
    <xdr:ext cx="469744" cy="259045"/>
    <xdr:sp macro="" textlink="">
      <xdr:nvSpPr>
        <xdr:cNvPr id="468" name="n_1aveValue【市民会館】&#10;一人当たり面積">
          <a:extLst>
            <a:ext uri="{FF2B5EF4-FFF2-40B4-BE49-F238E27FC236}">
              <a16:creationId xmlns:a16="http://schemas.microsoft.com/office/drawing/2014/main" id="{6FB67B56-3096-4578-A2FE-04F178645AFB}"/>
            </a:ext>
          </a:extLst>
        </xdr:cNvPr>
        <xdr:cNvSpPr txBox="1"/>
      </xdr:nvSpPr>
      <xdr:spPr>
        <a:xfrm>
          <a:off x="9391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69" name="n_2aveValue【市民会館】&#10;一人当たり面積">
          <a:extLst>
            <a:ext uri="{FF2B5EF4-FFF2-40B4-BE49-F238E27FC236}">
              <a16:creationId xmlns:a16="http://schemas.microsoft.com/office/drawing/2014/main" id="{8720CBD5-FDE5-495C-850F-D00E34206DCC}"/>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114952</xdr:rowOff>
    </xdr:from>
    <xdr:ext cx="469744" cy="259045"/>
    <xdr:sp macro="" textlink="">
      <xdr:nvSpPr>
        <xdr:cNvPr id="470" name="n_3aveValue【市民会館】&#10;一人当たり面積">
          <a:extLst>
            <a:ext uri="{FF2B5EF4-FFF2-40B4-BE49-F238E27FC236}">
              <a16:creationId xmlns:a16="http://schemas.microsoft.com/office/drawing/2014/main" id="{E3C2ECA3-5C7C-4A0F-B82E-7940A9C90299}"/>
            </a:ext>
          </a:extLst>
        </xdr:cNvPr>
        <xdr:cNvSpPr txBox="1"/>
      </xdr:nvSpPr>
      <xdr:spPr>
        <a:xfrm>
          <a:off x="7626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57802</xdr:rowOff>
    </xdr:from>
    <xdr:ext cx="469744" cy="259045"/>
    <xdr:sp macro="" textlink="">
      <xdr:nvSpPr>
        <xdr:cNvPr id="471" name="n_4aveValue【市民会館】&#10;一人当たり面積">
          <a:extLst>
            <a:ext uri="{FF2B5EF4-FFF2-40B4-BE49-F238E27FC236}">
              <a16:creationId xmlns:a16="http://schemas.microsoft.com/office/drawing/2014/main" id="{4DF3C7DF-1009-4640-8BAF-52C80B11ACA5}"/>
            </a:ext>
          </a:extLst>
        </xdr:cNvPr>
        <xdr:cNvSpPr txBox="1"/>
      </xdr:nvSpPr>
      <xdr:spPr>
        <a:xfrm>
          <a:off x="6737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142891</xdr:rowOff>
    </xdr:from>
    <xdr:ext cx="469744" cy="259045"/>
    <xdr:sp macro="" textlink="">
      <xdr:nvSpPr>
        <xdr:cNvPr id="472" name="n_1mainValue【市民会館】&#10;一人当たり面積">
          <a:extLst>
            <a:ext uri="{FF2B5EF4-FFF2-40B4-BE49-F238E27FC236}">
              <a16:creationId xmlns:a16="http://schemas.microsoft.com/office/drawing/2014/main" id="{2D854364-BC1A-4102-B62E-80C005137C32}"/>
            </a:ext>
          </a:extLst>
        </xdr:cNvPr>
        <xdr:cNvSpPr txBox="1"/>
      </xdr:nvSpPr>
      <xdr:spPr>
        <a:xfrm>
          <a:off x="9391727" y="18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144797</xdr:rowOff>
    </xdr:from>
    <xdr:ext cx="469744" cy="259045"/>
    <xdr:sp macro="" textlink="">
      <xdr:nvSpPr>
        <xdr:cNvPr id="473" name="n_2mainValue【市民会館】&#10;一人当たり面積">
          <a:extLst>
            <a:ext uri="{FF2B5EF4-FFF2-40B4-BE49-F238E27FC236}">
              <a16:creationId xmlns:a16="http://schemas.microsoft.com/office/drawing/2014/main" id="{D5C58DF8-C4E7-4EAF-97C4-4A53E447E1C3}"/>
            </a:ext>
          </a:extLst>
        </xdr:cNvPr>
        <xdr:cNvSpPr txBox="1"/>
      </xdr:nvSpPr>
      <xdr:spPr>
        <a:xfrm>
          <a:off x="8515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144797</xdr:rowOff>
    </xdr:from>
    <xdr:ext cx="469744" cy="259045"/>
    <xdr:sp macro="" textlink="">
      <xdr:nvSpPr>
        <xdr:cNvPr id="474" name="n_3mainValue【市民会館】&#10;一人当たり面積">
          <a:extLst>
            <a:ext uri="{FF2B5EF4-FFF2-40B4-BE49-F238E27FC236}">
              <a16:creationId xmlns:a16="http://schemas.microsoft.com/office/drawing/2014/main" id="{4E7F9E63-ECA2-485B-9C7E-A5C71863CBE3}"/>
            </a:ext>
          </a:extLst>
        </xdr:cNvPr>
        <xdr:cNvSpPr txBox="1"/>
      </xdr:nvSpPr>
      <xdr:spPr>
        <a:xfrm>
          <a:off x="7626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146702</xdr:rowOff>
    </xdr:from>
    <xdr:ext cx="469744" cy="259045"/>
    <xdr:sp macro="" textlink="">
      <xdr:nvSpPr>
        <xdr:cNvPr id="475" name="n_4mainValue【市民会館】&#10;一人当たり面積">
          <a:extLst>
            <a:ext uri="{FF2B5EF4-FFF2-40B4-BE49-F238E27FC236}">
              <a16:creationId xmlns:a16="http://schemas.microsoft.com/office/drawing/2014/main" id="{7A5321BE-EFDF-4096-9371-6D1AB34084CB}"/>
            </a:ext>
          </a:extLst>
        </xdr:cNvPr>
        <xdr:cNvSpPr txBox="1"/>
      </xdr:nvSpPr>
      <xdr:spPr>
        <a:xfrm>
          <a:off x="6737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02E24707-EE03-4500-9AE9-89A4329C15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9870611F-F6C6-4EB1-A9CD-D24F365DA7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6700F62D-6436-4A1F-B409-2E23091C2E7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816CC95E-A6BF-4C44-BB5C-815F47A1ADE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225AF692-37CB-4556-BE56-2BDD9DE2E09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5DBD460E-1BC3-4047-8D2A-307D5EB561F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D0B02979-F128-4D99-B03C-36D86C08F8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E1EABA17-741F-4C67-9694-DDDD44E614B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a:extLst>
            <a:ext uri="{FF2B5EF4-FFF2-40B4-BE49-F238E27FC236}">
              <a16:creationId xmlns:a16="http://schemas.microsoft.com/office/drawing/2014/main" id="{370A32E3-9006-4FAC-9D4B-6B97AC8C89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a:extLst>
            <a:ext uri="{FF2B5EF4-FFF2-40B4-BE49-F238E27FC236}">
              <a16:creationId xmlns:a16="http://schemas.microsoft.com/office/drawing/2014/main" id="{4A8B5E19-E5EB-4F1B-8BF3-7E6BCA6E5E3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a:extLst>
            <a:ext uri="{FF2B5EF4-FFF2-40B4-BE49-F238E27FC236}">
              <a16:creationId xmlns:a16="http://schemas.microsoft.com/office/drawing/2014/main" id="{0DDAD796-C519-4002-86D5-53BE40B476C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7" name="直線コネクタ 486">
          <a:extLst>
            <a:ext uri="{FF2B5EF4-FFF2-40B4-BE49-F238E27FC236}">
              <a16:creationId xmlns:a16="http://schemas.microsoft.com/office/drawing/2014/main" id="{BC2A3425-3CE9-45A1-840B-D8BA8B3D14D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8" name="テキスト ボックス 487">
          <a:extLst>
            <a:ext uri="{FF2B5EF4-FFF2-40B4-BE49-F238E27FC236}">
              <a16:creationId xmlns:a16="http://schemas.microsoft.com/office/drawing/2014/main" id="{08A0E201-8F0C-40B8-9E50-90CD1B3D337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9" name="直線コネクタ 488">
          <a:extLst>
            <a:ext uri="{FF2B5EF4-FFF2-40B4-BE49-F238E27FC236}">
              <a16:creationId xmlns:a16="http://schemas.microsoft.com/office/drawing/2014/main" id="{F00F7900-2379-406D-951E-47378D75194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0" name="テキスト ボックス 489">
          <a:extLst>
            <a:ext uri="{FF2B5EF4-FFF2-40B4-BE49-F238E27FC236}">
              <a16:creationId xmlns:a16="http://schemas.microsoft.com/office/drawing/2014/main" id="{8FD375ED-AC29-48DC-AA19-76D782BDBE9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1" name="直線コネクタ 490">
          <a:extLst>
            <a:ext uri="{FF2B5EF4-FFF2-40B4-BE49-F238E27FC236}">
              <a16:creationId xmlns:a16="http://schemas.microsoft.com/office/drawing/2014/main" id="{86BCD1F4-FAA2-42DA-8692-587DFF3E74F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2" name="テキスト ボックス 491">
          <a:extLst>
            <a:ext uri="{FF2B5EF4-FFF2-40B4-BE49-F238E27FC236}">
              <a16:creationId xmlns:a16="http://schemas.microsoft.com/office/drawing/2014/main" id="{3DC6C127-C88C-4145-BC8F-16A5C455B62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3" name="直線コネクタ 492">
          <a:extLst>
            <a:ext uri="{FF2B5EF4-FFF2-40B4-BE49-F238E27FC236}">
              <a16:creationId xmlns:a16="http://schemas.microsoft.com/office/drawing/2014/main" id="{B438AB44-268E-44E0-AECC-2DA038E86C1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4" name="テキスト ボックス 493">
          <a:extLst>
            <a:ext uri="{FF2B5EF4-FFF2-40B4-BE49-F238E27FC236}">
              <a16:creationId xmlns:a16="http://schemas.microsoft.com/office/drawing/2014/main" id="{630B98BD-BCD9-42AA-92E6-BB8C64955CF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5" name="直線コネクタ 494">
          <a:extLst>
            <a:ext uri="{FF2B5EF4-FFF2-40B4-BE49-F238E27FC236}">
              <a16:creationId xmlns:a16="http://schemas.microsoft.com/office/drawing/2014/main" id="{BFB722C5-6896-4D4E-933E-DD23F6F56F6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6" name="テキスト ボックス 495">
          <a:extLst>
            <a:ext uri="{FF2B5EF4-FFF2-40B4-BE49-F238E27FC236}">
              <a16:creationId xmlns:a16="http://schemas.microsoft.com/office/drawing/2014/main" id="{460B2C03-88F2-43E4-8442-68310C85E9D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7" name="直線コネクタ 496">
          <a:extLst>
            <a:ext uri="{FF2B5EF4-FFF2-40B4-BE49-F238E27FC236}">
              <a16:creationId xmlns:a16="http://schemas.microsoft.com/office/drawing/2014/main" id="{13C3F364-5E38-4BC7-9D51-BE80FB4AD65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8" name="テキスト ボックス 497">
          <a:extLst>
            <a:ext uri="{FF2B5EF4-FFF2-40B4-BE49-F238E27FC236}">
              <a16:creationId xmlns:a16="http://schemas.microsoft.com/office/drawing/2014/main" id="{E9B2AF09-1C72-40BE-940C-413BDCF94B6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9" name="【一般廃棄物処理施設】&#10;有形固定資産減価償却率グラフ枠">
          <a:extLst>
            <a:ext uri="{FF2B5EF4-FFF2-40B4-BE49-F238E27FC236}">
              <a16:creationId xmlns:a16="http://schemas.microsoft.com/office/drawing/2014/main" id="{6FAF01AC-3C82-4070-B46B-37451EFA831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500" name="直線コネクタ 499">
          <a:extLst>
            <a:ext uri="{FF2B5EF4-FFF2-40B4-BE49-F238E27FC236}">
              <a16:creationId xmlns:a16="http://schemas.microsoft.com/office/drawing/2014/main" id="{3B9EAE7E-5D91-4D9D-9DFE-003E7123FB03}"/>
            </a:ext>
          </a:extLst>
        </xdr:cNvPr>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501" name="【一般廃棄物処理施設】&#10;有形固定資産減価償却率最小値テキスト">
          <a:extLst>
            <a:ext uri="{FF2B5EF4-FFF2-40B4-BE49-F238E27FC236}">
              <a16:creationId xmlns:a16="http://schemas.microsoft.com/office/drawing/2014/main" id="{B0778859-F701-4000-B256-C666F0CBAD86}"/>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502" name="直線コネクタ 501">
          <a:extLst>
            <a:ext uri="{FF2B5EF4-FFF2-40B4-BE49-F238E27FC236}">
              <a16:creationId xmlns:a16="http://schemas.microsoft.com/office/drawing/2014/main" id="{D5BB2722-3AAB-442B-B6AA-8D3C5757F97E}"/>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503" name="【一般廃棄物処理施設】&#10;有形固定資産減価償却率最大値テキスト">
          <a:extLst>
            <a:ext uri="{FF2B5EF4-FFF2-40B4-BE49-F238E27FC236}">
              <a16:creationId xmlns:a16="http://schemas.microsoft.com/office/drawing/2014/main" id="{E3340871-312E-49A2-BD9F-C6EAA4B5ECD3}"/>
            </a:ext>
          </a:extLst>
        </xdr:cNvPr>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504" name="直線コネクタ 503">
          <a:extLst>
            <a:ext uri="{FF2B5EF4-FFF2-40B4-BE49-F238E27FC236}">
              <a16:creationId xmlns:a16="http://schemas.microsoft.com/office/drawing/2014/main" id="{AAD77E93-7168-4085-9BAE-B6C448F78982}"/>
            </a:ext>
          </a:extLst>
        </xdr:cNvPr>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505" name="【一般廃棄物処理施設】&#10;有形固定資産減価償却率平均値テキスト">
          <a:extLst>
            <a:ext uri="{FF2B5EF4-FFF2-40B4-BE49-F238E27FC236}">
              <a16:creationId xmlns:a16="http://schemas.microsoft.com/office/drawing/2014/main" id="{BA056EDA-7B96-4F06-A237-D5E50D3A946A}"/>
            </a:ext>
          </a:extLst>
        </xdr:cNvPr>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06" name="フローチャート: 判断 505">
          <a:extLst>
            <a:ext uri="{FF2B5EF4-FFF2-40B4-BE49-F238E27FC236}">
              <a16:creationId xmlns:a16="http://schemas.microsoft.com/office/drawing/2014/main" id="{0D5B8FB2-67A1-4360-85F6-82949DE81A71}"/>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507" name="フローチャート: 判断 506">
          <a:extLst>
            <a:ext uri="{FF2B5EF4-FFF2-40B4-BE49-F238E27FC236}">
              <a16:creationId xmlns:a16="http://schemas.microsoft.com/office/drawing/2014/main" id="{D3019F33-5E0D-4B36-8201-22AE3F33F9F6}"/>
            </a:ext>
          </a:extLst>
        </xdr:cNvPr>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508" name="フローチャート: 判断 507">
          <a:extLst>
            <a:ext uri="{FF2B5EF4-FFF2-40B4-BE49-F238E27FC236}">
              <a16:creationId xmlns:a16="http://schemas.microsoft.com/office/drawing/2014/main" id="{6904D516-1342-49C8-AAC7-7C312B6BA849}"/>
            </a:ext>
          </a:extLst>
        </xdr:cNvPr>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509" name="フローチャート: 判断 508">
          <a:extLst>
            <a:ext uri="{FF2B5EF4-FFF2-40B4-BE49-F238E27FC236}">
              <a16:creationId xmlns:a16="http://schemas.microsoft.com/office/drawing/2014/main" id="{600A14C1-7B97-4558-A905-9B10035A4596}"/>
            </a:ext>
          </a:extLst>
        </xdr:cNvPr>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510" name="フローチャート: 判断 509">
          <a:extLst>
            <a:ext uri="{FF2B5EF4-FFF2-40B4-BE49-F238E27FC236}">
              <a16:creationId xmlns:a16="http://schemas.microsoft.com/office/drawing/2014/main" id="{EEF157ED-82CE-4004-B58F-348D61CB081D}"/>
            </a:ext>
          </a:extLst>
        </xdr:cNvPr>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D3C27C5B-268D-4036-B5EB-D641A4EA5A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B991CFB2-9973-4DE9-8809-4A6781C19A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EC735188-19BD-4C5D-A0FC-D07D1A7438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8C5E7822-8EB7-457C-BE5E-927D76A00D5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6AEC6BAE-6193-41D0-B410-56D5A70E71F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57785</xdr:rowOff>
    </xdr:from>
    <xdr:to>
      <xdr:col>85</xdr:col>
      <xdr:colOff>177800</xdr:colOff>
      <xdr:row>35</xdr:row>
      <xdr:rowOff>159385</xdr:rowOff>
    </xdr:to>
    <xdr:sp macro="" textlink="">
      <xdr:nvSpPr>
        <xdr:cNvPr id="516" name="楕円 515">
          <a:extLst>
            <a:ext uri="{FF2B5EF4-FFF2-40B4-BE49-F238E27FC236}">
              <a16:creationId xmlns:a16="http://schemas.microsoft.com/office/drawing/2014/main" id="{243BFCFA-0D87-48C3-8555-7763AA6DAFE8}"/>
            </a:ext>
          </a:extLst>
        </xdr:cNvPr>
        <xdr:cNvSpPr/>
      </xdr:nvSpPr>
      <xdr:spPr>
        <a:xfrm>
          <a:off x="162687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80662</xdr:rowOff>
    </xdr:from>
    <xdr:ext cx="405111" cy="259045"/>
    <xdr:sp macro="" textlink="">
      <xdr:nvSpPr>
        <xdr:cNvPr id="517" name="【一般廃棄物処理施設】&#10;有形固定資産減価償却率該当値テキスト">
          <a:extLst>
            <a:ext uri="{FF2B5EF4-FFF2-40B4-BE49-F238E27FC236}">
              <a16:creationId xmlns:a16="http://schemas.microsoft.com/office/drawing/2014/main" id="{50BAB199-6C62-4477-8781-274389C3729B}"/>
            </a:ext>
          </a:extLst>
        </xdr:cNvPr>
        <xdr:cNvSpPr txBox="1"/>
      </xdr:nvSpPr>
      <xdr:spPr>
        <a:xfrm>
          <a:off x="16357600"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92075</xdr:rowOff>
    </xdr:from>
    <xdr:to>
      <xdr:col>81</xdr:col>
      <xdr:colOff>101600</xdr:colOff>
      <xdr:row>35</xdr:row>
      <xdr:rowOff>22225</xdr:rowOff>
    </xdr:to>
    <xdr:sp macro="" textlink="">
      <xdr:nvSpPr>
        <xdr:cNvPr id="518" name="楕円 517">
          <a:extLst>
            <a:ext uri="{FF2B5EF4-FFF2-40B4-BE49-F238E27FC236}">
              <a16:creationId xmlns:a16="http://schemas.microsoft.com/office/drawing/2014/main" id="{33068350-919C-49D4-9D45-84431EF1BB12}"/>
            </a:ext>
          </a:extLst>
        </xdr:cNvPr>
        <xdr:cNvSpPr/>
      </xdr:nvSpPr>
      <xdr:spPr>
        <a:xfrm>
          <a:off x="15430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142875</xdr:rowOff>
    </xdr:from>
    <xdr:to>
      <xdr:col>85</xdr:col>
      <xdr:colOff>127000</xdr:colOff>
      <xdr:row>35</xdr:row>
      <xdr:rowOff>108585</xdr:rowOff>
    </xdr:to>
    <xdr:cxnSp macro="">
      <xdr:nvCxnSpPr>
        <xdr:cNvPr id="519" name="直線コネクタ 518">
          <a:extLst>
            <a:ext uri="{FF2B5EF4-FFF2-40B4-BE49-F238E27FC236}">
              <a16:creationId xmlns:a16="http://schemas.microsoft.com/office/drawing/2014/main" id="{96A90526-3FF1-47E3-943F-AC76851B8BC8}"/>
            </a:ext>
          </a:extLst>
        </xdr:cNvPr>
        <xdr:cNvCxnSpPr/>
      </xdr:nvCxnSpPr>
      <xdr:spPr>
        <a:xfrm>
          <a:off x="15481300" y="597217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40640</xdr:rowOff>
    </xdr:from>
    <xdr:to>
      <xdr:col>76</xdr:col>
      <xdr:colOff>165100</xdr:colOff>
      <xdr:row>34</xdr:row>
      <xdr:rowOff>142240</xdr:rowOff>
    </xdr:to>
    <xdr:sp macro="" textlink="">
      <xdr:nvSpPr>
        <xdr:cNvPr id="520" name="楕円 519">
          <a:extLst>
            <a:ext uri="{FF2B5EF4-FFF2-40B4-BE49-F238E27FC236}">
              <a16:creationId xmlns:a16="http://schemas.microsoft.com/office/drawing/2014/main" id="{18EFAFE7-36F9-47C7-B718-1288BC0ADD6E}"/>
            </a:ext>
          </a:extLst>
        </xdr:cNvPr>
        <xdr:cNvSpPr/>
      </xdr:nvSpPr>
      <xdr:spPr>
        <a:xfrm>
          <a:off x="14541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91440</xdr:rowOff>
    </xdr:from>
    <xdr:to>
      <xdr:col>81</xdr:col>
      <xdr:colOff>50800</xdr:colOff>
      <xdr:row>34</xdr:row>
      <xdr:rowOff>142875</xdr:rowOff>
    </xdr:to>
    <xdr:cxnSp macro="">
      <xdr:nvCxnSpPr>
        <xdr:cNvPr id="521" name="直線コネクタ 520">
          <a:extLst>
            <a:ext uri="{FF2B5EF4-FFF2-40B4-BE49-F238E27FC236}">
              <a16:creationId xmlns:a16="http://schemas.microsoft.com/office/drawing/2014/main" id="{555DBFB2-1EB2-4ED3-B711-F648E2C2BDA6}"/>
            </a:ext>
          </a:extLst>
        </xdr:cNvPr>
        <xdr:cNvCxnSpPr/>
      </xdr:nvCxnSpPr>
      <xdr:spPr>
        <a:xfrm>
          <a:off x="14592300" y="59207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160655</xdr:rowOff>
    </xdr:from>
    <xdr:to>
      <xdr:col>72</xdr:col>
      <xdr:colOff>38100</xdr:colOff>
      <xdr:row>34</xdr:row>
      <xdr:rowOff>90805</xdr:rowOff>
    </xdr:to>
    <xdr:sp macro="" textlink="">
      <xdr:nvSpPr>
        <xdr:cNvPr id="522" name="楕円 521">
          <a:extLst>
            <a:ext uri="{FF2B5EF4-FFF2-40B4-BE49-F238E27FC236}">
              <a16:creationId xmlns:a16="http://schemas.microsoft.com/office/drawing/2014/main" id="{A07E70B6-C846-46DA-A19E-DDB30C53A4E7}"/>
            </a:ext>
          </a:extLst>
        </xdr:cNvPr>
        <xdr:cNvSpPr/>
      </xdr:nvSpPr>
      <xdr:spPr>
        <a:xfrm>
          <a:off x="13652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40005</xdr:rowOff>
    </xdr:from>
    <xdr:to>
      <xdr:col>76</xdr:col>
      <xdr:colOff>114300</xdr:colOff>
      <xdr:row>34</xdr:row>
      <xdr:rowOff>91440</xdr:rowOff>
    </xdr:to>
    <xdr:cxnSp macro="">
      <xdr:nvCxnSpPr>
        <xdr:cNvPr id="523" name="直線コネクタ 522">
          <a:extLst>
            <a:ext uri="{FF2B5EF4-FFF2-40B4-BE49-F238E27FC236}">
              <a16:creationId xmlns:a16="http://schemas.microsoft.com/office/drawing/2014/main" id="{4F89085E-AF71-476C-80BF-074F31353165}"/>
            </a:ext>
          </a:extLst>
        </xdr:cNvPr>
        <xdr:cNvCxnSpPr/>
      </xdr:nvCxnSpPr>
      <xdr:spPr>
        <a:xfrm>
          <a:off x="13703300" y="58693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109220</xdr:rowOff>
    </xdr:from>
    <xdr:to>
      <xdr:col>67</xdr:col>
      <xdr:colOff>101600</xdr:colOff>
      <xdr:row>34</xdr:row>
      <xdr:rowOff>39370</xdr:rowOff>
    </xdr:to>
    <xdr:sp macro="" textlink="">
      <xdr:nvSpPr>
        <xdr:cNvPr id="524" name="楕円 523">
          <a:extLst>
            <a:ext uri="{FF2B5EF4-FFF2-40B4-BE49-F238E27FC236}">
              <a16:creationId xmlns:a16="http://schemas.microsoft.com/office/drawing/2014/main" id="{110876F2-2055-4712-A9D9-11077EACBAF7}"/>
            </a:ext>
          </a:extLst>
        </xdr:cNvPr>
        <xdr:cNvSpPr/>
      </xdr:nvSpPr>
      <xdr:spPr>
        <a:xfrm>
          <a:off x="12763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160020</xdr:rowOff>
    </xdr:from>
    <xdr:to>
      <xdr:col>71</xdr:col>
      <xdr:colOff>177800</xdr:colOff>
      <xdr:row>34</xdr:row>
      <xdr:rowOff>40005</xdr:rowOff>
    </xdr:to>
    <xdr:cxnSp macro="">
      <xdr:nvCxnSpPr>
        <xdr:cNvPr id="525" name="直線コネクタ 524">
          <a:extLst>
            <a:ext uri="{FF2B5EF4-FFF2-40B4-BE49-F238E27FC236}">
              <a16:creationId xmlns:a16="http://schemas.microsoft.com/office/drawing/2014/main" id="{653CF23A-DD69-478D-AA6A-A122B1B0FA0E}"/>
            </a:ext>
          </a:extLst>
        </xdr:cNvPr>
        <xdr:cNvCxnSpPr/>
      </xdr:nvCxnSpPr>
      <xdr:spPr>
        <a:xfrm>
          <a:off x="12814300" y="58178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19067</xdr:rowOff>
    </xdr:from>
    <xdr:ext cx="405111" cy="259045"/>
    <xdr:sp macro="" textlink="">
      <xdr:nvSpPr>
        <xdr:cNvPr id="526" name="n_1aveValue【一般廃棄物処理施設】&#10;有形固定資産減価償却率">
          <a:extLst>
            <a:ext uri="{FF2B5EF4-FFF2-40B4-BE49-F238E27FC236}">
              <a16:creationId xmlns:a16="http://schemas.microsoft.com/office/drawing/2014/main" id="{7CE85B12-9C2E-4CA1-9BD0-EF074D5A82E3}"/>
            </a:ext>
          </a:extLst>
        </xdr:cNvPr>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527" name="n_2aveValue【一般廃棄物処理施設】&#10;有形固定資産減価償却率">
          <a:extLst>
            <a:ext uri="{FF2B5EF4-FFF2-40B4-BE49-F238E27FC236}">
              <a16:creationId xmlns:a16="http://schemas.microsoft.com/office/drawing/2014/main" id="{9FEC3BE5-1884-4270-A76A-A646C8542C0A}"/>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528" name="n_3aveValue【一般廃棄物処理施設】&#10;有形固定資産減価償却率">
          <a:extLst>
            <a:ext uri="{FF2B5EF4-FFF2-40B4-BE49-F238E27FC236}">
              <a16:creationId xmlns:a16="http://schemas.microsoft.com/office/drawing/2014/main" id="{E65936C4-B031-4592-BBE8-98DFD9E8E18B}"/>
            </a:ext>
          </a:extLst>
        </xdr:cNvPr>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529" name="n_4aveValue【一般廃棄物処理施設】&#10;有形固定資産減価償却率">
          <a:extLst>
            <a:ext uri="{FF2B5EF4-FFF2-40B4-BE49-F238E27FC236}">
              <a16:creationId xmlns:a16="http://schemas.microsoft.com/office/drawing/2014/main" id="{BD6A100C-CF17-4C25-A75C-C64F4F982880}"/>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38752</xdr:rowOff>
    </xdr:from>
    <xdr:ext cx="405111" cy="259045"/>
    <xdr:sp macro="" textlink="">
      <xdr:nvSpPr>
        <xdr:cNvPr id="530" name="n_1mainValue【一般廃棄物処理施設】&#10;有形固定資産減価償却率">
          <a:extLst>
            <a:ext uri="{FF2B5EF4-FFF2-40B4-BE49-F238E27FC236}">
              <a16:creationId xmlns:a16="http://schemas.microsoft.com/office/drawing/2014/main" id="{CEC64325-620D-453A-82EA-B35EE94C4C01}"/>
            </a:ext>
          </a:extLst>
        </xdr:cNvPr>
        <xdr:cNvSpPr txBox="1"/>
      </xdr:nvSpPr>
      <xdr:spPr>
        <a:xfrm>
          <a:off x="1526604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158767</xdr:rowOff>
    </xdr:from>
    <xdr:ext cx="405111" cy="259045"/>
    <xdr:sp macro="" textlink="">
      <xdr:nvSpPr>
        <xdr:cNvPr id="531" name="n_2mainValue【一般廃棄物処理施設】&#10;有形固定資産減価償却率">
          <a:extLst>
            <a:ext uri="{FF2B5EF4-FFF2-40B4-BE49-F238E27FC236}">
              <a16:creationId xmlns:a16="http://schemas.microsoft.com/office/drawing/2014/main" id="{DAF8C939-7DE7-43B6-99BB-27ECCD6258A0}"/>
            </a:ext>
          </a:extLst>
        </xdr:cNvPr>
        <xdr:cNvSpPr txBox="1"/>
      </xdr:nvSpPr>
      <xdr:spPr>
        <a:xfrm>
          <a:off x="14389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107332</xdr:rowOff>
    </xdr:from>
    <xdr:ext cx="405111" cy="259045"/>
    <xdr:sp macro="" textlink="">
      <xdr:nvSpPr>
        <xdr:cNvPr id="532" name="n_3mainValue【一般廃棄物処理施設】&#10;有形固定資産減価償却率">
          <a:extLst>
            <a:ext uri="{FF2B5EF4-FFF2-40B4-BE49-F238E27FC236}">
              <a16:creationId xmlns:a16="http://schemas.microsoft.com/office/drawing/2014/main" id="{1CB6DE49-1909-4401-A241-A38A2B6F3E7F}"/>
            </a:ext>
          </a:extLst>
        </xdr:cNvPr>
        <xdr:cNvSpPr txBox="1"/>
      </xdr:nvSpPr>
      <xdr:spPr>
        <a:xfrm>
          <a:off x="13500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55897</xdr:rowOff>
    </xdr:from>
    <xdr:ext cx="405111" cy="259045"/>
    <xdr:sp macro="" textlink="">
      <xdr:nvSpPr>
        <xdr:cNvPr id="533" name="n_4mainValue【一般廃棄物処理施設】&#10;有形固定資産減価償却率">
          <a:extLst>
            <a:ext uri="{FF2B5EF4-FFF2-40B4-BE49-F238E27FC236}">
              <a16:creationId xmlns:a16="http://schemas.microsoft.com/office/drawing/2014/main" id="{9D395B2E-1114-4A6A-B727-B5D3E69D60CD}"/>
            </a:ext>
          </a:extLst>
        </xdr:cNvPr>
        <xdr:cNvSpPr txBox="1"/>
      </xdr:nvSpPr>
      <xdr:spPr>
        <a:xfrm>
          <a:off x="126117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4" name="正方形/長方形 533">
          <a:extLst>
            <a:ext uri="{FF2B5EF4-FFF2-40B4-BE49-F238E27FC236}">
              <a16:creationId xmlns:a16="http://schemas.microsoft.com/office/drawing/2014/main" id="{FCE48427-3301-4912-8C70-36A599D76A3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5" name="正方形/長方形 534">
          <a:extLst>
            <a:ext uri="{FF2B5EF4-FFF2-40B4-BE49-F238E27FC236}">
              <a16:creationId xmlns:a16="http://schemas.microsoft.com/office/drawing/2014/main" id="{E6F464FE-2F70-4A2E-BEA7-3465BD0112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6" name="正方形/長方形 535">
          <a:extLst>
            <a:ext uri="{FF2B5EF4-FFF2-40B4-BE49-F238E27FC236}">
              <a16:creationId xmlns:a16="http://schemas.microsoft.com/office/drawing/2014/main" id="{5B6D714D-3ACD-4ADF-93EA-D6A589AE768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7" name="正方形/長方形 536">
          <a:extLst>
            <a:ext uri="{FF2B5EF4-FFF2-40B4-BE49-F238E27FC236}">
              <a16:creationId xmlns:a16="http://schemas.microsoft.com/office/drawing/2014/main" id="{62EFF8D9-74B1-45B3-9A72-044DA715B3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8" name="正方形/長方形 537">
          <a:extLst>
            <a:ext uri="{FF2B5EF4-FFF2-40B4-BE49-F238E27FC236}">
              <a16:creationId xmlns:a16="http://schemas.microsoft.com/office/drawing/2014/main" id="{F9178302-EA6B-4EC5-AABC-A75B072673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9" name="正方形/長方形 538">
          <a:extLst>
            <a:ext uri="{FF2B5EF4-FFF2-40B4-BE49-F238E27FC236}">
              <a16:creationId xmlns:a16="http://schemas.microsoft.com/office/drawing/2014/main" id="{AA51663E-815E-447B-B1C8-34C3C00069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0" name="正方形/長方形 539">
          <a:extLst>
            <a:ext uri="{FF2B5EF4-FFF2-40B4-BE49-F238E27FC236}">
              <a16:creationId xmlns:a16="http://schemas.microsoft.com/office/drawing/2014/main" id="{51F59746-0AD1-4832-BBF3-00807BED011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1" name="正方形/長方形 540">
          <a:extLst>
            <a:ext uri="{FF2B5EF4-FFF2-40B4-BE49-F238E27FC236}">
              <a16:creationId xmlns:a16="http://schemas.microsoft.com/office/drawing/2014/main" id="{AF59AE69-1002-407C-89CE-CB9EE7A10B1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2" name="テキスト ボックス 541">
          <a:extLst>
            <a:ext uri="{FF2B5EF4-FFF2-40B4-BE49-F238E27FC236}">
              <a16:creationId xmlns:a16="http://schemas.microsoft.com/office/drawing/2014/main" id="{E842834F-7BE6-407F-AC98-95EB412D4FA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3" name="直線コネクタ 542">
          <a:extLst>
            <a:ext uri="{FF2B5EF4-FFF2-40B4-BE49-F238E27FC236}">
              <a16:creationId xmlns:a16="http://schemas.microsoft.com/office/drawing/2014/main" id="{182F032B-E6D9-47B4-B96D-E7D6ECF005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4" name="直線コネクタ 543">
          <a:extLst>
            <a:ext uri="{FF2B5EF4-FFF2-40B4-BE49-F238E27FC236}">
              <a16:creationId xmlns:a16="http://schemas.microsoft.com/office/drawing/2014/main" id="{696E92A4-3403-4B38-8433-43C48BA7FA8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5" name="テキスト ボックス 544">
          <a:extLst>
            <a:ext uri="{FF2B5EF4-FFF2-40B4-BE49-F238E27FC236}">
              <a16:creationId xmlns:a16="http://schemas.microsoft.com/office/drawing/2014/main" id="{F1CBA247-6A78-4FE6-879B-A369D4BF5ED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6" name="直線コネクタ 545">
          <a:extLst>
            <a:ext uri="{FF2B5EF4-FFF2-40B4-BE49-F238E27FC236}">
              <a16:creationId xmlns:a16="http://schemas.microsoft.com/office/drawing/2014/main" id="{E64DE36C-E7C5-4DE0-86FB-15FD0E1FA09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7" name="テキスト ボックス 546">
          <a:extLst>
            <a:ext uri="{FF2B5EF4-FFF2-40B4-BE49-F238E27FC236}">
              <a16:creationId xmlns:a16="http://schemas.microsoft.com/office/drawing/2014/main" id="{913BD32C-A557-49EB-9841-B64B2E01EB2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8" name="直線コネクタ 547">
          <a:extLst>
            <a:ext uri="{FF2B5EF4-FFF2-40B4-BE49-F238E27FC236}">
              <a16:creationId xmlns:a16="http://schemas.microsoft.com/office/drawing/2014/main" id="{D7244540-1028-4036-8D07-0B683E4DAE0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9" name="テキスト ボックス 548">
          <a:extLst>
            <a:ext uri="{FF2B5EF4-FFF2-40B4-BE49-F238E27FC236}">
              <a16:creationId xmlns:a16="http://schemas.microsoft.com/office/drawing/2014/main" id="{F86C0C55-3502-41D3-A95B-9E7F359630D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0" name="直線コネクタ 549">
          <a:extLst>
            <a:ext uri="{FF2B5EF4-FFF2-40B4-BE49-F238E27FC236}">
              <a16:creationId xmlns:a16="http://schemas.microsoft.com/office/drawing/2014/main" id="{925D0A40-1EC8-4CB4-BD0A-09C01AAA5AF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1" name="テキスト ボックス 550">
          <a:extLst>
            <a:ext uri="{FF2B5EF4-FFF2-40B4-BE49-F238E27FC236}">
              <a16:creationId xmlns:a16="http://schemas.microsoft.com/office/drawing/2014/main" id="{18D00757-FC54-46BF-A893-4CB75268DE0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2" name="直線コネクタ 551">
          <a:extLst>
            <a:ext uri="{FF2B5EF4-FFF2-40B4-BE49-F238E27FC236}">
              <a16:creationId xmlns:a16="http://schemas.microsoft.com/office/drawing/2014/main" id="{1D540D13-0287-4E7D-BF21-87838CCC7C2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3" name="テキスト ボックス 552">
          <a:extLst>
            <a:ext uri="{FF2B5EF4-FFF2-40B4-BE49-F238E27FC236}">
              <a16:creationId xmlns:a16="http://schemas.microsoft.com/office/drawing/2014/main" id="{E6A4EF65-7175-462E-95BC-EE14C529975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a:extLst>
            <a:ext uri="{FF2B5EF4-FFF2-40B4-BE49-F238E27FC236}">
              <a16:creationId xmlns:a16="http://schemas.microsoft.com/office/drawing/2014/main" id="{8BA47453-9F6B-459D-9537-81355935CB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a:extLst>
            <a:ext uri="{FF2B5EF4-FFF2-40B4-BE49-F238E27FC236}">
              <a16:creationId xmlns:a16="http://schemas.microsoft.com/office/drawing/2014/main" id="{8EE2C236-CC72-4BB8-AF25-21BE0844617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a:extLst>
            <a:ext uri="{FF2B5EF4-FFF2-40B4-BE49-F238E27FC236}">
              <a16:creationId xmlns:a16="http://schemas.microsoft.com/office/drawing/2014/main" id="{66BBD416-2F6A-4CD3-A9FE-08EB8F7411A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557" name="直線コネクタ 556">
          <a:extLst>
            <a:ext uri="{FF2B5EF4-FFF2-40B4-BE49-F238E27FC236}">
              <a16:creationId xmlns:a16="http://schemas.microsoft.com/office/drawing/2014/main" id="{88B00A28-9247-4ED3-8CEE-450D8ECCE830}"/>
            </a:ext>
          </a:extLst>
        </xdr:cNvPr>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558" name="【一般廃棄物処理施設】&#10;一人当たり有形固定資産（償却資産）額最小値テキスト">
          <a:extLst>
            <a:ext uri="{FF2B5EF4-FFF2-40B4-BE49-F238E27FC236}">
              <a16:creationId xmlns:a16="http://schemas.microsoft.com/office/drawing/2014/main" id="{F9B6D4F6-F206-41CD-810E-D8BD9A5A7D26}"/>
            </a:ext>
          </a:extLst>
        </xdr:cNvPr>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559" name="直線コネクタ 558">
          <a:extLst>
            <a:ext uri="{FF2B5EF4-FFF2-40B4-BE49-F238E27FC236}">
              <a16:creationId xmlns:a16="http://schemas.microsoft.com/office/drawing/2014/main" id="{1CD917C2-015E-4870-9E2A-4FCCE7AB53EA}"/>
            </a:ext>
          </a:extLst>
        </xdr:cNvPr>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560" name="【一般廃棄物処理施設】&#10;一人当たり有形固定資産（償却資産）額最大値テキスト">
          <a:extLst>
            <a:ext uri="{FF2B5EF4-FFF2-40B4-BE49-F238E27FC236}">
              <a16:creationId xmlns:a16="http://schemas.microsoft.com/office/drawing/2014/main" id="{3D45356C-8B3D-4F2C-B969-A3D351748981}"/>
            </a:ext>
          </a:extLst>
        </xdr:cNvPr>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561" name="直線コネクタ 560">
          <a:extLst>
            <a:ext uri="{FF2B5EF4-FFF2-40B4-BE49-F238E27FC236}">
              <a16:creationId xmlns:a16="http://schemas.microsoft.com/office/drawing/2014/main" id="{290FE064-9D7B-4399-9AFE-3A03906F981E}"/>
            </a:ext>
          </a:extLst>
        </xdr:cNvPr>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167419</xdr:rowOff>
    </xdr:from>
    <xdr:ext cx="599010" cy="259045"/>
    <xdr:sp macro="" textlink="">
      <xdr:nvSpPr>
        <xdr:cNvPr id="562" name="【一般廃棄物処理施設】&#10;一人当たり有形固定資産（償却資産）額平均値テキスト">
          <a:extLst>
            <a:ext uri="{FF2B5EF4-FFF2-40B4-BE49-F238E27FC236}">
              <a16:creationId xmlns:a16="http://schemas.microsoft.com/office/drawing/2014/main" id="{70CAAEFE-D770-42B7-95B6-B8425BB0D097}"/>
            </a:ext>
          </a:extLst>
        </xdr:cNvPr>
        <xdr:cNvSpPr txBox="1"/>
      </xdr:nvSpPr>
      <xdr:spPr>
        <a:xfrm>
          <a:off x="22199600" y="6511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563" name="フローチャート: 判断 562">
          <a:extLst>
            <a:ext uri="{FF2B5EF4-FFF2-40B4-BE49-F238E27FC236}">
              <a16:creationId xmlns:a16="http://schemas.microsoft.com/office/drawing/2014/main" id="{0F50BD8B-53BE-4F8E-AEEC-C06193B848CC}"/>
            </a:ext>
          </a:extLst>
        </xdr:cNvPr>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564" name="フローチャート: 判断 563">
          <a:extLst>
            <a:ext uri="{FF2B5EF4-FFF2-40B4-BE49-F238E27FC236}">
              <a16:creationId xmlns:a16="http://schemas.microsoft.com/office/drawing/2014/main" id="{5DB11340-CDD0-4BCF-9107-B594B18ECB7A}"/>
            </a:ext>
          </a:extLst>
        </xdr:cNvPr>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565" name="フローチャート: 判断 564">
          <a:extLst>
            <a:ext uri="{FF2B5EF4-FFF2-40B4-BE49-F238E27FC236}">
              <a16:creationId xmlns:a16="http://schemas.microsoft.com/office/drawing/2014/main" id="{393AE5A7-971B-43A1-B110-390A5E13E18F}"/>
            </a:ext>
          </a:extLst>
        </xdr:cNvPr>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566" name="フローチャート: 判断 565">
          <a:extLst>
            <a:ext uri="{FF2B5EF4-FFF2-40B4-BE49-F238E27FC236}">
              <a16:creationId xmlns:a16="http://schemas.microsoft.com/office/drawing/2014/main" id="{8BA3391E-3933-4562-8D33-97611DAAB9EB}"/>
            </a:ext>
          </a:extLst>
        </xdr:cNvPr>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567" name="フローチャート: 判断 566">
          <a:extLst>
            <a:ext uri="{FF2B5EF4-FFF2-40B4-BE49-F238E27FC236}">
              <a16:creationId xmlns:a16="http://schemas.microsoft.com/office/drawing/2014/main" id="{83ABD15D-E8B4-458A-9EBE-846C6462F912}"/>
            </a:ext>
          </a:extLst>
        </xdr:cNvPr>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A6E5B359-7DF7-4742-BC4C-A4EC42B3E2B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474B6FAA-E1D1-473A-828A-EB2568986F5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D2CA00AE-4848-4996-99FE-6234A7F5C69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7C5B82F1-D36C-4C2B-ABD3-B7E4B30015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BB5CEB4F-2054-4A06-8B99-88FB7B8E573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40720</xdr:rowOff>
    </xdr:from>
    <xdr:to>
      <xdr:col>116</xdr:col>
      <xdr:colOff>114300</xdr:colOff>
      <xdr:row>41</xdr:row>
      <xdr:rowOff>142320</xdr:rowOff>
    </xdr:to>
    <xdr:sp macro="" textlink="">
      <xdr:nvSpPr>
        <xdr:cNvPr id="573" name="楕円 572">
          <a:extLst>
            <a:ext uri="{FF2B5EF4-FFF2-40B4-BE49-F238E27FC236}">
              <a16:creationId xmlns:a16="http://schemas.microsoft.com/office/drawing/2014/main" id="{B9FA4ED0-BB43-471C-8887-9A81672EDEE9}"/>
            </a:ext>
          </a:extLst>
        </xdr:cNvPr>
        <xdr:cNvSpPr/>
      </xdr:nvSpPr>
      <xdr:spPr>
        <a:xfrm>
          <a:off x="22110700" y="70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127097</xdr:rowOff>
    </xdr:from>
    <xdr:ext cx="534377" cy="259045"/>
    <xdr:sp macro="" textlink="">
      <xdr:nvSpPr>
        <xdr:cNvPr id="574" name="【一般廃棄物処理施設】&#10;一人当たり有形固定資産（償却資産）額該当値テキスト">
          <a:extLst>
            <a:ext uri="{FF2B5EF4-FFF2-40B4-BE49-F238E27FC236}">
              <a16:creationId xmlns:a16="http://schemas.microsoft.com/office/drawing/2014/main" id="{69CE4468-E825-4700-854F-5FDDC3D1E384}"/>
            </a:ext>
          </a:extLst>
        </xdr:cNvPr>
        <xdr:cNvSpPr txBox="1"/>
      </xdr:nvSpPr>
      <xdr:spPr>
        <a:xfrm>
          <a:off x="22199600" y="698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107483</xdr:rowOff>
    </xdr:from>
    <xdr:to>
      <xdr:col>112</xdr:col>
      <xdr:colOff>38100</xdr:colOff>
      <xdr:row>42</xdr:row>
      <xdr:rowOff>37633</xdr:rowOff>
    </xdr:to>
    <xdr:sp macro="" textlink="">
      <xdr:nvSpPr>
        <xdr:cNvPr id="575" name="楕円 574">
          <a:extLst>
            <a:ext uri="{FF2B5EF4-FFF2-40B4-BE49-F238E27FC236}">
              <a16:creationId xmlns:a16="http://schemas.microsoft.com/office/drawing/2014/main" id="{1AA4B83F-EBFD-4457-9928-FE5273C2B887}"/>
            </a:ext>
          </a:extLst>
        </xdr:cNvPr>
        <xdr:cNvSpPr/>
      </xdr:nvSpPr>
      <xdr:spPr>
        <a:xfrm>
          <a:off x="21272500" y="71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91520</xdr:rowOff>
    </xdr:from>
    <xdr:to>
      <xdr:col>116</xdr:col>
      <xdr:colOff>63500</xdr:colOff>
      <xdr:row>41</xdr:row>
      <xdr:rowOff>158283</xdr:rowOff>
    </xdr:to>
    <xdr:cxnSp macro="">
      <xdr:nvCxnSpPr>
        <xdr:cNvPr id="576" name="直線コネクタ 575">
          <a:extLst>
            <a:ext uri="{FF2B5EF4-FFF2-40B4-BE49-F238E27FC236}">
              <a16:creationId xmlns:a16="http://schemas.microsoft.com/office/drawing/2014/main" id="{321C810C-251F-40BB-9A6B-9DFA668A7CC9}"/>
            </a:ext>
          </a:extLst>
        </xdr:cNvPr>
        <xdr:cNvCxnSpPr/>
      </xdr:nvCxnSpPr>
      <xdr:spPr>
        <a:xfrm flipV="1">
          <a:off x="21323300" y="7120970"/>
          <a:ext cx="838200" cy="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108393</xdr:rowOff>
    </xdr:from>
    <xdr:to>
      <xdr:col>107</xdr:col>
      <xdr:colOff>101600</xdr:colOff>
      <xdr:row>42</xdr:row>
      <xdr:rowOff>38543</xdr:rowOff>
    </xdr:to>
    <xdr:sp macro="" textlink="">
      <xdr:nvSpPr>
        <xdr:cNvPr id="577" name="楕円 576">
          <a:extLst>
            <a:ext uri="{FF2B5EF4-FFF2-40B4-BE49-F238E27FC236}">
              <a16:creationId xmlns:a16="http://schemas.microsoft.com/office/drawing/2014/main" id="{C4968BA2-EACC-4733-BA9E-DF907F3D586B}"/>
            </a:ext>
          </a:extLst>
        </xdr:cNvPr>
        <xdr:cNvSpPr/>
      </xdr:nvSpPr>
      <xdr:spPr>
        <a:xfrm>
          <a:off x="20383500" y="71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158283</xdr:rowOff>
    </xdr:from>
    <xdr:to>
      <xdr:col>111</xdr:col>
      <xdr:colOff>177800</xdr:colOff>
      <xdr:row>41</xdr:row>
      <xdr:rowOff>159193</xdr:rowOff>
    </xdr:to>
    <xdr:cxnSp macro="">
      <xdr:nvCxnSpPr>
        <xdr:cNvPr id="578" name="直線コネクタ 577">
          <a:extLst>
            <a:ext uri="{FF2B5EF4-FFF2-40B4-BE49-F238E27FC236}">
              <a16:creationId xmlns:a16="http://schemas.microsoft.com/office/drawing/2014/main" id="{A7F8B031-8DDE-4F9B-AC2D-7DF5CB08861B}"/>
            </a:ext>
          </a:extLst>
        </xdr:cNvPr>
        <xdr:cNvCxnSpPr/>
      </xdr:nvCxnSpPr>
      <xdr:spPr>
        <a:xfrm flipV="1">
          <a:off x="20434300" y="7187733"/>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109327</xdr:rowOff>
    </xdr:from>
    <xdr:to>
      <xdr:col>102</xdr:col>
      <xdr:colOff>165100</xdr:colOff>
      <xdr:row>42</xdr:row>
      <xdr:rowOff>39477</xdr:rowOff>
    </xdr:to>
    <xdr:sp macro="" textlink="">
      <xdr:nvSpPr>
        <xdr:cNvPr id="579" name="楕円 578">
          <a:extLst>
            <a:ext uri="{FF2B5EF4-FFF2-40B4-BE49-F238E27FC236}">
              <a16:creationId xmlns:a16="http://schemas.microsoft.com/office/drawing/2014/main" id="{4628A1C2-BEB9-4072-8B01-285EA397B74B}"/>
            </a:ext>
          </a:extLst>
        </xdr:cNvPr>
        <xdr:cNvSpPr/>
      </xdr:nvSpPr>
      <xdr:spPr>
        <a:xfrm>
          <a:off x="19494500" y="71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159193</xdr:rowOff>
    </xdr:from>
    <xdr:to>
      <xdr:col>107</xdr:col>
      <xdr:colOff>50800</xdr:colOff>
      <xdr:row>41</xdr:row>
      <xdr:rowOff>160127</xdr:rowOff>
    </xdr:to>
    <xdr:cxnSp macro="">
      <xdr:nvCxnSpPr>
        <xdr:cNvPr id="580" name="直線コネクタ 579">
          <a:extLst>
            <a:ext uri="{FF2B5EF4-FFF2-40B4-BE49-F238E27FC236}">
              <a16:creationId xmlns:a16="http://schemas.microsoft.com/office/drawing/2014/main" id="{FEDF2BAD-0CDA-42B4-BE68-D4373B70E85E}"/>
            </a:ext>
          </a:extLst>
        </xdr:cNvPr>
        <xdr:cNvCxnSpPr/>
      </xdr:nvCxnSpPr>
      <xdr:spPr>
        <a:xfrm flipV="1">
          <a:off x="19545300" y="7188643"/>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110066</xdr:rowOff>
    </xdr:from>
    <xdr:to>
      <xdr:col>98</xdr:col>
      <xdr:colOff>38100</xdr:colOff>
      <xdr:row>42</xdr:row>
      <xdr:rowOff>40216</xdr:rowOff>
    </xdr:to>
    <xdr:sp macro="" textlink="">
      <xdr:nvSpPr>
        <xdr:cNvPr id="581" name="楕円 580">
          <a:extLst>
            <a:ext uri="{FF2B5EF4-FFF2-40B4-BE49-F238E27FC236}">
              <a16:creationId xmlns:a16="http://schemas.microsoft.com/office/drawing/2014/main" id="{3B1FB0D0-FB8B-4D39-8A87-730483D64644}"/>
            </a:ext>
          </a:extLst>
        </xdr:cNvPr>
        <xdr:cNvSpPr/>
      </xdr:nvSpPr>
      <xdr:spPr>
        <a:xfrm>
          <a:off x="18605500" y="71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160127</xdr:rowOff>
    </xdr:from>
    <xdr:to>
      <xdr:col>102</xdr:col>
      <xdr:colOff>114300</xdr:colOff>
      <xdr:row>41</xdr:row>
      <xdr:rowOff>160866</xdr:rowOff>
    </xdr:to>
    <xdr:cxnSp macro="">
      <xdr:nvCxnSpPr>
        <xdr:cNvPr id="582" name="直線コネクタ 581">
          <a:extLst>
            <a:ext uri="{FF2B5EF4-FFF2-40B4-BE49-F238E27FC236}">
              <a16:creationId xmlns:a16="http://schemas.microsoft.com/office/drawing/2014/main" id="{DA711D70-C3AE-4713-AFAF-16D8E14C2E14}"/>
            </a:ext>
          </a:extLst>
        </xdr:cNvPr>
        <xdr:cNvCxnSpPr/>
      </xdr:nvCxnSpPr>
      <xdr:spPr>
        <a:xfrm flipV="1">
          <a:off x="18656300" y="7189577"/>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101187</xdr:rowOff>
    </xdr:from>
    <xdr:ext cx="599010" cy="259045"/>
    <xdr:sp macro="" textlink="">
      <xdr:nvSpPr>
        <xdr:cNvPr id="583" name="n_1aveValue【一般廃棄物処理施設】&#10;一人当たり有形固定資産（償却資産）額">
          <a:extLst>
            <a:ext uri="{FF2B5EF4-FFF2-40B4-BE49-F238E27FC236}">
              <a16:creationId xmlns:a16="http://schemas.microsoft.com/office/drawing/2014/main" id="{39246DB7-1514-484B-8246-A991F3CA7908}"/>
            </a:ext>
          </a:extLst>
        </xdr:cNvPr>
        <xdr:cNvSpPr txBox="1"/>
      </xdr:nvSpPr>
      <xdr:spPr>
        <a:xfrm>
          <a:off x="21011095" y="64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110277</xdr:rowOff>
    </xdr:from>
    <xdr:ext cx="599010" cy="259045"/>
    <xdr:sp macro="" textlink="">
      <xdr:nvSpPr>
        <xdr:cNvPr id="584" name="n_2aveValue【一般廃棄物処理施設】&#10;一人当たり有形固定資産（償却資産）額">
          <a:extLst>
            <a:ext uri="{FF2B5EF4-FFF2-40B4-BE49-F238E27FC236}">
              <a16:creationId xmlns:a16="http://schemas.microsoft.com/office/drawing/2014/main" id="{F18F0F98-240A-49F9-985B-F8839A967CCD}"/>
            </a:ext>
          </a:extLst>
        </xdr:cNvPr>
        <xdr:cNvSpPr txBox="1"/>
      </xdr:nvSpPr>
      <xdr:spPr>
        <a:xfrm>
          <a:off x="20134795" y="645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139294</xdr:rowOff>
    </xdr:from>
    <xdr:ext cx="599010" cy="259045"/>
    <xdr:sp macro="" textlink="">
      <xdr:nvSpPr>
        <xdr:cNvPr id="585" name="n_3aveValue【一般廃棄物処理施設】&#10;一人当たり有形固定資産（償却資産）額">
          <a:extLst>
            <a:ext uri="{FF2B5EF4-FFF2-40B4-BE49-F238E27FC236}">
              <a16:creationId xmlns:a16="http://schemas.microsoft.com/office/drawing/2014/main" id="{BD3D20C3-F2DD-46BF-8DBB-12EB5CF492C6}"/>
            </a:ext>
          </a:extLst>
        </xdr:cNvPr>
        <xdr:cNvSpPr txBox="1"/>
      </xdr:nvSpPr>
      <xdr:spPr>
        <a:xfrm>
          <a:off x="19245795" y="648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13732</xdr:rowOff>
    </xdr:from>
    <xdr:ext cx="599010" cy="259045"/>
    <xdr:sp macro="" textlink="">
      <xdr:nvSpPr>
        <xdr:cNvPr id="586" name="n_4aveValue【一般廃棄物処理施設】&#10;一人当たり有形固定資産（償却資産）額">
          <a:extLst>
            <a:ext uri="{FF2B5EF4-FFF2-40B4-BE49-F238E27FC236}">
              <a16:creationId xmlns:a16="http://schemas.microsoft.com/office/drawing/2014/main" id="{117C9AF5-31A4-4C51-BFBA-C9270E22A958}"/>
            </a:ext>
          </a:extLst>
        </xdr:cNvPr>
        <xdr:cNvSpPr txBox="1"/>
      </xdr:nvSpPr>
      <xdr:spPr>
        <a:xfrm>
          <a:off x="18356795" y="652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28760</xdr:rowOff>
    </xdr:from>
    <xdr:ext cx="534377" cy="259045"/>
    <xdr:sp macro="" textlink="">
      <xdr:nvSpPr>
        <xdr:cNvPr id="587" name="n_1mainValue【一般廃棄物処理施設】&#10;一人当たり有形固定資産（償却資産）額">
          <a:extLst>
            <a:ext uri="{FF2B5EF4-FFF2-40B4-BE49-F238E27FC236}">
              <a16:creationId xmlns:a16="http://schemas.microsoft.com/office/drawing/2014/main" id="{988C51E5-8D8D-456D-B3B5-74C33CA0C7CE}"/>
            </a:ext>
          </a:extLst>
        </xdr:cNvPr>
        <xdr:cNvSpPr txBox="1"/>
      </xdr:nvSpPr>
      <xdr:spPr>
        <a:xfrm>
          <a:off x="21043411" y="72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29670</xdr:rowOff>
    </xdr:from>
    <xdr:ext cx="534377" cy="259045"/>
    <xdr:sp macro="" textlink="">
      <xdr:nvSpPr>
        <xdr:cNvPr id="588" name="n_2mainValue【一般廃棄物処理施設】&#10;一人当たり有形固定資産（償却資産）額">
          <a:extLst>
            <a:ext uri="{FF2B5EF4-FFF2-40B4-BE49-F238E27FC236}">
              <a16:creationId xmlns:a16="http://schemas.microsoft.com/office/drawing/2014/main" id="{9E0295CD-661E-4D1B-8051-B887F1EED041}"/>
            </a:ext>
          </a:extLst>
        </xdr:cNvPr>
        <xdr:cNvSpPr txBox="1"/>
      </xdr:nvSpPr>
      <xdr:spPr>
        <a:xfrm>
          <a:off x="20167111" y="72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30604</xdr:rowOff>
    </xdr:from>
    <xdr:ext cx="534377" cy="259045"/>
    <xdr:sp macro="" textlink="">
      <xdr:nvSpPr>
        <xdr:cNvPr id="589" name="n_3mainValue【一般廃棄物処理施設】&#10;一人当たり有形固定資産（償却資産）額">
          <a:extLst>
            <a:ext uri="{FF2B5EF4-FFF2-40B4-BE49-F238E27FC236}">
              <a16:creationId xmlns:a16="http://schemas.microsoft.com/office/drawing/2014/main" id="{609491A2-AF0F-40A5-9546-7F16840E95D9}"/>
            </a:ext>
          </a:extLst>
        </xdr:cNvPr>
        <xdr:cNvSpPr txBox="1"/>
      </xdr:nvSpPr>
      <xdr:spPr>
        <a:xfrm>
          <a:off x="19278111" y="723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31343</xdr:rowOff>
    </xdr:from>
    <xdr:ext cx="534377" cy="259045"/>
    <xdr:sp macro="" textlink="">
      <xdr:nvSpPr>
        <xdr:cNvPr id="590" name="n_4mainValue【一般廃棄物処理施設】&#10;一人当たり有形固定資産（償却資産）額">
          <a:extLst>
            <a:ext uri="{FF2B5EF4-FFF2-40B4-BE49-F238E27FC236}">
              <a16:creationId xmlns:a16="http://schemas.microsoft.com/office/drawing/2014/main" id="{545C39A2-BBBD-41A6-830A-6901D23542B7}"/>
            </a:ext>
          </a:extLst>
        </xdr:cNvPr>
        <xdr:cNvSpPr txBox="1"/>
      </xdr:nvSpPr>
      <xdr:spPr>
        <a:xfrm>
          <a:off x="18389111" y="723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1" name="正方形/長方形 590">
          <a:extLst>
            <a:ext uri="{FF2B5EF4-FFF2-40B4-BE49-F238E27FC236}">
              <a16:creationId xmlns:a16="http://schemas.microsoft.com/office/drawing/2014/main" id="{36CC582E-DA51-4C08-BDCC-F55A5CEA57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2" name="正方形/長方形 591">
          <a:extLst>
            <a:ext uri="{FF2B5EF4-FFF2-40B4-BE49-F238E27FC236}">
              <a16:creationId xmlns:a16="http://schemas.microsoft.com/office/drawing/2014/main" id="{1E34F0E5-CC48-4D89-ADA2-39F09794B38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3" name="正方形/長方形 592">
          <a:extLst>
            <a:ext uri="{FF2B5EF4-FFF2-40B4-BE49-F238E27FC236}">
              <a16:creationId xmlns:a16="http://schemas.microsoft.com/office/drawing/2014/main" id="{B26BAA42-BF74-4B86-A6C5-836171E542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4" name="正方形/長方形 593">
          <a:extLst>
            <a:ext uri="{FF2B5EF4-FFF2-40B4-BE49-F238E27FC236}">
              <a16:creationId xmlns:a16="http://schemas.microsoft.com/office/drawing/2014/main" id="{7923A1D9-4A6D-45E8-AF1F-0C7D05B324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5" name="正方形/長方形 594">
          <a:extLst>
            <a:ext uri="{FF2B5EF4-FFF2-40B4-BE49-F238E27FC236}">
              <a16:creationId xmlns:a16="http://schemas.microsoft.com/office/drawing/2014/main" id="{D39E201A-CD5A-4806-9DFA-7BF480C96D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6" name="正方形/長方形 595">
          <a:extLst>
            <a:ext uri="{FF2B5EF4-FFF2-40B4-BE49-F238E27FC236}">
              <a16:creationId xmlns:a16="http://schemas.microsoft.com/office/drawing/2014/main" id="{A964BC6C-9A57-4C92-9C7C-D844FB80474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7" name="正方形/長方形 596">
          <a:extLst>
            <a:ext uri="{FF2B5EF4-FFF2-40B4-BE49-F238E27FC236}">
              <a16:creationId xmlns:a16="http://schemas.microsoft.com/office/drawing/2014/main" id="{87A25BF6-396D-4C97-8046-E356100FC5A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正方形/長方形 597">
          <a:extLst>
            <a:ext uri="{FF2B5EF4-FFF2-40B4-BE49-F238E27FC236}">
              <a16:creationId xmlns:a16="http://schemas.microsoft.com/office/drawing/2014/main" id="{B8396621-B38F-438E-AE12-FB803C6A2B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9" name="テキスト ボックス 598">
          <a:extLst>
            <a:ext uri="{FF2B5EF4-FFF2-40B4-BE49-F238E27FC236}">
              <a16:creationId xmlns:a16="http://schemas.microsoft.com/office/drawing/2014/main" id="{3E656C97-6457-4135-AEBC-3D4710A580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0" name="直線コネクタ 599">
          <a:extLst>
            <a:ext uri="{FF2B5EF4-FFF2-40B4-BE49-F238E27FC236}">
              <a16:creationId xmlns:a16="http://schemas.microsoft.com/office/drawing/2014/main" id="{47B82636-A6D7-47A1-BCA6-380ED95CC96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1" name="テキスト ボックス 600">
          <a:extLst>
            <a:ext uri="{FF2B5EF4-FFF2-40B4-BE49-F238E27FC236}">
              <a16:creationId xmlns:a16="http://schemas.microsoft.com/office/drawing/2014/main" id="{83AED82D-1CC5-48D8-A5EB-E77BEA131E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2" name="直線コネクタ 601">
          <a:extLst>
            <a:ext uri="{FF2B5EF4-FFF2-40B4-BE49-F238E27FC236}">
              <a16:creationId xmlns:a16="http://schemas.microsoft.com/office/drawing/2014/main" id="{07963B7C-375E-44A4-8930-C08ED11308D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3" name="テキスト ボックス 602">
          <a:extLst>
            <a:ext uri="{FF2B5EF4-FFF2-40B4-BE49-F238E27FC236}">
              <a16:creationId xmlns:a16="http://schemas.microsoft.com/office/drawing/2014/main" id="{8C32B49A-0CEC-48BD-B482-29B998AA654C}"/>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4" name="直線コネクタ 603">
          <a:extLst>
            <a:ext uri="{FF2B5EF4-FFF2-40B4-BE49-F238E27FC236}">
              <a16:creationId xmlns:a16="http://schemas.microsoft.com/office/drawing/2014/main" id="{8DE2D94D-954D-47CE-ACE1-C04201D1D57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5" name="テキスト ボックス 604">
          <a:extLst>
            <a:ext uri="{FF2B5EF4-FFF2-40B4-BE49-F238E27FC236}">
              <a16:creationId xmlns:a16="http://schemas.microsoft.com/office/drawing/2014/main" id="{1CE838DD-3EAE-4EF5-A4C3-DF7B4388AA4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6" name="直線コネクタ 605">
          <a:extLst>
            <a:ext uri="{FF2B5EF4-FFF2-40B4-BE49-F238E27FC236}">
              <a16:creationId xmlns:a16="http://schemas.microsoft.com/office/drawing/2014/main" id="{D41CA03A-0355-48FD-9D88-68229B1D729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7" name="テキスト ボックス 606">
          <a:extLst>
            <a:ext uri="{FF2B5EF4-FFF2-40B4-BE49-F238E27FC236}">
              <a16:creationId xmlns:a16="http://schemas.microsoft.com/office/drawing/2014/main" id="{E46E4E07-0B64-45B6-9155-D69BFC9D7C0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8" name="直線コネクタ 607">
          <a:extLst>
            <a:ext uri="{FF2B5EF4-FFF2-40B4-BE49-F238E27FC236}">
              <a16:creationId xmlns:a16="http://schemas.microsoft.com/office/drawing/2014/main" id="{FE1C4609-D429-4ABE-AC08-748B2031137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9" name="テキスト ボックス 608">
          <a:extLst>
            <a:ext uri="{FF2B5EF4-FFF2-40B4-BE49-F238E27FC236}">
              <a16:creationId xmlns:a16="http://schemas.microsoft.com/office/drawing/2014/main" id="{DB5083F1-BEBA-4C60-A255-3C64CBF948A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a:extLst>
            <a:ext uri="{FF2B5EF4-FFF2-40B4-BE49-F238E27FC236}">
              <a16:creationId xmlns:a16="http://schemas.microsoft.com/office/drawing/2014/main" id="{759470CA-EFC4-40FB-BCF2-72C34C49068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1" name="テキスト ボックス 610">
          <a:extLst>
            <a:ext uri="{FF2B5EF4-FFF2-40B4-BE49-F238E27FC236}">
              <a16:creationId xmlns:a16="http://schemas.microsoft.com/office/drawing/2014/main" id="{C313AF97-09CA-46F1-9467-FE040CD5CAA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a:extLst>
            <a:ext uri="{FF2B5EF4-FFF2-40B4-BE49-F238E27FC236}">
              <a16:creationId xmlns:a16="http://schemas.microsoft.com/office/drawing/2014/main" id="{C547E6AD-41E6-48B5-9249-044160C2FD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613" name="直線コネクタ 612">
          <a:extLst>
            <a:ext uri="{FF2B5EF4-FFF2-40B4-BE49-F238E27FC236}">
              <a16:creationId xmlns:a16="http://schemas.microsoft.com/office/drawing/2014/main" id="{B56B9076-57A5-4291-848B-7D8E8E4E24E3}"/>
            </a:ext>
          </a:extLst>
        </xdr:cNvPr>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614" name="【保健センター・保健所】&#10;有形固定資産減価償却率最小値テキスト">
          <a:extLst>
            <a:ext uri="{FF2B5EF4-FFF2-40B4-BE49-F238E27FC236}">
              <a16:creationId xmlns:a16="http://schemas.microsoft.com/office/drawing/2014/main" id="{A6D84D69-B395-41B1-AA68-C58F3A29511F}"/>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615" name="直線コネクタ 614">
          <a:extLst>
            <a:ext uri="{FF2B5EF4-FFF2-40B4-BE49-F238E27FC236}">
              <a16:creationId xmlns:a16="http://schemas.microsoft.com/office/drawing/2014/main" id="{C03AA1B9-24FA-4C36-9323-5A716AED2BCC}"/>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616" name="【保健センター・保健所】&#10;有形固定資産減価償却率最大値テキスト">
          <a:extLst>
            <a:ext uri="{FF2B5EF4-FFF2-40B4-BE49-F238E27FC236}">
              <a16:creationId xmlns:a16="http://schemas.microsoft.com/office/drawing/2014/main" id="{1B21B46A-5327-44F8-A103-951CC888A44C}"/>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617" name="直線コネクタ 616">
          <a:extLst>
            <a:ext uri="{FF2B5EF4-FFF2-40B4-BE49-F238E27FC236}">
              <a16:creationId xmlns:a16="http://schemas.microsoft.com/office/drawing/2014/main" id="{A0E6662D-CB68-46FD-B9C5-1DA1208A4BD0}"/>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618" name="【保健センター・保健所】&#10;有形固定資産減価償却率平均値テキスト">
          <a:extLst>
            <a:ext uri="{FF2B5EF4-FFF2-40B4-BE49-F238E27FC236}">
              <a16:creationId xmlns:a16="http://schemas.microsoft.com/office/drawing/2014/main" id="{29A5B4E7-FFAE-498A-9E2C-9EE69815F767}"/>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19" name="フローチャート: 判断 618">
          <a:extLst>
            <a:ext uri="{FF2B5EF4-FFF2-40B4-BE49-F238E27FC236}">
              <a16:creationId xmlns:a16="http://schemas.microsoft.com/office/drawing/2014/main" id="{37B15D36-9CED-4F8B-B57F-A9A8CE83036B}"/>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159512</xdr:rowOff>
    </xdr:from>
    <xdr:to>
      <xdr:col>81</xdr:col>
      <xdr:colOff>101600</xdr:colOff>
      <xdr:row>57</xdr:row>
      <xdr:rowOff>89662</xdr:rowOff>
    </xdr:to>
    <xdr:sp macro="" textlink="">
      <xdr:nvSpPr>
        <xdr:cNvPr id="620" name="フローチャート: 判断 619">
          <a:extLst>
            <a:ext uri="{FF2B5EF4-FFF2-40B4-BE49-F238E27FC236}">
              <a16:creationId xmlns:a16="http://schemas.microsoft.com/office/drawing/2014/main" id="{5DE740AA-29DF-4164-A69F-6859B376C319}"/>
            </a:ext>
          </a:extLst>
        </xdr:cNvPr>
        <xdr:cNvSpPr/>
      </xdr:nvSpPr>
      <xdr:spPr>
        <a:xfrm>
          <a:off x="15430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125222</xdr:rowOff>
    </xdr:from>
    <xdr:to>
      <xdr:col>76</xdr:col>
      <xdr:colOff>165100</xdr:colOff>
      <xdr:row>57</xdr:row>
      <xdr:rowOff>55372</xdr:rowOff>
    </xdr:to>
    <xdr:sp macro="" textlink="">
      <xdr:nvSpPr>
        <xdr:cNvPr id="621" name="フローチャート: 判断 620">
          <a:extLst>
            <a:ext uri="{FF2B5EF4-FFF2-40B4-BE49-F238E27FC236}">
              <a16:creationId xmlns:a16="http://schemas.microsoft.com/office/drawing/2014/main" id="{7B093873-863E-4C27-9565-2D00E9CBC53A}"/>
            </a:ext>
          </a:extLst>
        </xdr:cNvPr>
        <xdr:cNvSpPr/>
      </xdr:nvSpPr>
      <xdr:spPr>
        <a:xfrm>
          <a:off x="14541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109220</xdr:rowOff>
    </xdr:from>
    <xdr:to>
      <xdr:col>72</xdr:col>
      <xdr:colOff>38100</xdr:colOff>
      <xdr:row>57</xdr:row>
      <xdr:rowOff>39370</xdr:rowOff>
    </xdr:to>
    <xdr:sp macro="" textlink="">
      <xdr:nvSpPr>
        <xdr:cNvPr id="622" name="フローチャート: 判断 621">
          <a:extLst>
            <a:ext uri="{FF2B5EF4-FFF2-40B4-BE49-F238E27FC236}">
              <a16:creationId xmlns:a16="http://schemas.microsoft.com/office/drawing/2014/main" id="{0A9FADCA-413B-4CC8-94F6-C85A07C195DE}"/>
            </a:ext>
          </a:extLst>
        </xdr:cNvPr>
        <xdr:cNvSpPr/>
      </xdr:nvSpPr>
      <xdr:spPr>
        <a:xfrm>
          <a:off x="13652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623" name="フローチャート: 判断 622">
          <a:extLst>
            <a:ext uri="{FF2B5EF4-FFF2-40B4-BE49-F238E27FC236}">
              <a16:creationId xmlns:a16="http://schemas.microsoft.com/office/drawing/2014/main" id="{3A505674-AB09-424C-BF4A-CBD672170F30}"/>
            </a:ext>
          </a:extLst>
        </xdr:cNvPr>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1ACD7314-3E3C-4B8A-84A2-B7ABDF12598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51924433-8449-4C1A-AEB4-33882DED1BF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F4606034-1F3D-4C2C-B6B3-6E8BE199E87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8C88B8C3-0DE9-4306-8555-E6A6A976146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8B48A423-EFEA-4CA3-BD8C-2D63E68A69B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629" name="楕円 628">
          <a:extLst>
            <a:ext uri="{FF2B5EF4-FFF2-40B4-BE49-F238E27FC236}">
              <a16:creationId xmlns:a16="http://schemas.microsoft.com/office/drawing/2014/main" id="{E234EF32-CFAE-4098-A761-EF036BF68D65}"/>
            </a:ext>
          </a:extLst>
        </xdr:cNvPr>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167657</xdr:rowOff>
    </xdr:from>
    <xdr:ext cx="405111" cy="259045"/>
    <xdr:sp macro="" textlink="">
      <xdr:nvSpPr>
        <xdr:cNvPr id="630" name="【保健センター・保健所】&#10;有形固定資産減価償却率該当値テキスト">
          <a:extLst>
            <a:ext uri="{FF2B5EF4-FFF2-40B4-BE49-F238E27FC236}">
              <a16:creationId xmlns:a16="http://schemas.microsoft.com/office/drawing/2014/main" id="{636210C0-86CF-4DE1-894A-1DA4A18F0573}"/>
            </a:ext>
          </a:extLst>
        </xdr:cNvPr>
        <xdr:cNvSpPr txBox="1"/>
      </xdr:nvSpPr>
      <xdr:spPr>
        <a:xfrm>
          <a:off x="16357600"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143510</xdr:rowOff>
    </xdr:from>
    <xdr:to>
      <xdr:col>81</xdr:col>
      <xdr:colOff>101600</xdr:colOff>
      <xdr:row>58</xdr:row>
      <xdr:rowOff>73660</xdr:rowOff>
    </xdr:to>
    <xdr:sp macro="" textlink="">
      <xdr:nvSpPr>
        <xdr:cNvPr id="631" name="楕円 630">
          <a:extLst>
            <a:ext uri="{FF2B5EF4-FFF2-40B4-BE49-F238E27FC236}">
              <a16:creationId xmlns:a16="http://schemas.microsoft.com/office/drawing/2014/main" id="{7FE250F8-174E-4493-89C7-F839A46206CC}"/>
            </a:ext>
          </a:extLst>
        </xdr:cNvPr>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22860</xdr:rowOff>
    </xdr:from>
    <xdr:to>
      <xdr:col>85</xdr:col>
      <xdr:colOff>127000</xdr:colOff>
      <xdr:row>58</xdr:row>
      <xdr:rowOff>68580</xdr:rowOff>
    </xdr:to>
    <xdr:cxnSp macro="">
      <xdr:nvCxnSpPr>
        <xdr:cNvPr id="632" name="直線コネクタ 631">
          <a:extLst>
            <a:ext uri="{FF2B5EF4-FFF2-40B4-BE49-F238E27FC236}">
              <a16:creationId xmlns:a16="http://schemas.microsoft.com/office/drawing/2014/main" id="{986ADFE5-5966-4DD4-9253-F4AA68FBFE38}"/>
            </a:ext>
          </a:extLst>
        </xdr:cNvPr>
        <xdr:cNvCxnSpPr/>
      </xdr:nvCxnSpPr>
      <xdr:spPr>
        <a:xfrm>
          <a:off x="15481300" y="9966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633" name="楕円 632">
          <a:extLst>
            <a:ext uri="{FF2B5EF4-FFF2-40B4-BE49-F238E27FC236}">
              <a16:creationId xmlns:a16="http://schemas.microsoft.com/office/drawing/2014/main" id="{68347A66-019D-448B-837F-06FF9D094D1E}"/>
            </a:ext>
          </a:extLst>
        </xdr:cNvPr>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22860</xdr:rowOff>
    </xdr:to>
    <xdr:cxnSp macro="">
      <xdr:nvCxnSpPr>
        <xdr:cNvPr id="634" name="直線コネクタ 633">
          <a:extLst>
            <a:ext uri="{FF2B5EF4-FFF2-40B4-BE49-F238E27FC236}">
              <a16:creationId xmlns:a16="http://schemas.microsoft.com/office/drawing/2014/main" id="{E4BB31E9-EDF0-4201-8340-29C83F1B095F}"/>
            </a:ext>
          </a:extLst>
        </xdr:cNvPr>
        <xdr:cNvCxnSpPr/>
      </xdr:nvCxnSpPr>
      <xdr:spPr>
        <a:xfrm>
          <a:off x="14592300" y="9921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153670</xdr:rowOff>
    </xdr:to>
    <xdr:sp macro="" textlink="">
      <xdr:nvSpPr>
        <xdr:cNvPr id="635" name="楕円 634">
          <a:extLst>
            <a:ext uri="{FF2B5EF4-FFF2-40B4-BE49-F238E27FC236}">
              <a16:creationId xmlns:a16="http://schemas.microsoft.com/office/drawing/2014/main" id="{8531CA02-2B63-4AC8-890C-61AAFC52B258}"/>
            </a:ext>
          </a:extLst>
        </xdr:cNvPr>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102870</xdr:rowOff>
    </xdr:from>
    <xdr:to>
      <xdr:col>76</xdr:col>
      <xdr:colOff>114300</xdr:colOff>
      <xdr:row>57</xdr:row>
      <xdr:rowOff>148590</xdr:rowOff>
    </xdr:to>
    <xdr:cxnSp macro="">
      <xdr:nvCxnSpPr>
        <xdr:cNvPr id="636" name="直線コネクタ 635">
          <a:extLst>
            <a:ext uri="{FF2B5EF4-FFF2-40B4-BE49-F238E27FC236}">
              <a16:creationId xmlns:a16="http://schemas.microsoft.com/office/drawing/2014/main" id="{EDDC15EC-DDED-4162-BBF8-7EFF82F148C5}"/>
            </a:ext>
          </a:extLst>
        </xdr:cNvPr>
        <xdr:cNvCxnSpPr/>
      </xdr:nvCxnSpPr>
      <xdr:spPr>
        <a:xfrm>
          <a:off x="13703300" y="9875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637" name="楕円 636">
          <a:extLst>
            <a:ext uri="{FF2B5EF4-FFF2-40B4-BE49-F238E27FC236}">
              <a16:creationId xmlns:a16="http://schemas.microsoft.com/office/drawing/2014/main" id="{0B0F3B29-1B67-4225-9280-D5D168240774}"/>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102870</xdr:rowOff>
    </xdr:to>
    <xdr:cxnSp macro="">
      <xdr:nvCxnSpPr>
        <xdr:cNvPr id="638" name="直線コネクタ 637">
          <a:extLst>
            <a:ext uri="{FF2B5EF4-FFF2-40B4-BE49-F238E27FC236}">
              <a16:creationId xmlns:a16="http://schemas.microsoft.com/office/drawing/2014/main" id="{CE0BD357-D705-45E7-A9FE-80B3EF23BAB4}"/>
            </a:ext>
          </a:extLst>
        </xdr:cNvPr>
        <xdr:cNvCxnSpPr/>
      </xdr:nvCxnSpPr>
      <xdr:spPr>
        <a:xfrm>
          <a:off x="12814300" y="982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106189</xdr:rowOff>
    </xdr:from>
    <xdr:ext cx="405111" cy="259045"/>
    <xdr:sp macro="" textlink="">
      <xdr:nvSpPr>
        <xdr:cNvPr id="639" name="n_1aveValue【保健センター・保健所】&#10;有形固定資産減価償却率">
          <a:extLst>
            <a:ext uri="{FF2B5EF4-FFF2-40B4-BE49-F238E27FC236}">
              <a16:creationId xmlns:a16="http://schemas.microsoft.com/office/drawing/2014/main" id="{70439069-E6D9-4AD9-ACAD-0898F1A6C149}"/>
            </a:ext>
          </a:extLst>
        </xdr:cNvPr>
        <xdr:cNvSpPr txBox="1"/>
      </xdr:nvSpPr>
      <xdr:spPr>
        <a:xfrm>
          <a:off x="152660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71899</xdr:rowOff>
    </xdr:from>
    <xdr:ext cx="405111" cy="259045"/>
    <xdr:sp macro="" textlink="">
      <xdr:nvSpPr>
        <xdr:cNvPr id="640" name="n_2aveValue【保健センター・保健所】&#10;有形固定資産減価償却率">
          <a:extLst>
            <a:ext uri="{FF2B5EF4-FFF2-40B4-BE49-F238E27FC236}">
              <a16:creationId xmlns:a16="http://schemas.microsoft.com/office/drawing/2014/main" id="{BD46A2E2-CE59-4A5F-9588-11F5A63A14BB}"/>
            </a:ext>
          </a:extLst>
        </xdr:cNvPr>
        <xdr:cNvSpPr txBox="1"/>
      </xdr:nvSpPr>
      <xdr:spPr>
        <a:xfrm>
          <a:off x="14389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641" name="n_3aveValue【保健センター・保健所】&#10;有形固定資産減価償却率">
          <a:extLst>
            <a:ext uri="{FF2B5EF4-FFF2-40B4-BE49-F238E27FC236}">
              <a16:creationId xmlns:a16="http://schemas.microsoft.com/office/drawing/2014/main" id="{B21B66BE-CCC4-4A64-B00D-86B9ABA2504C}"/>
            </a:ext>
          </a:extLst>
        </xdr:cNvPr>
        <xdr:cNvSpPr txBox="1"/>
      </xdr:nvSpPr>
      <xdr:spPr>
        <a:xfrm>
          <a:off x="13500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642" name="n_4aveValue【保健センター・保健所】&#10;有形固定資産減価償却率">
          <a:extLst>
            <a:ext uri="{FF2B5EF4-FFF2-40B4-BE49-F238E27FC236}">
              <a16:creationId xmlns:a16="http://schemas.microsoft.com/office/drawing/2014/main" id="{9ACDAE5C-CF46-46F0-BF67-A78955CFA5E9}"/>
            </a:ext>
          </a:extLst>
        </xdr:cNvPr>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64787</xdr:rowOff>
    </xdr:from>
    <xdr:ext cx="405111" cy="259045"/>
    <xdr:sp macro="" textlink="">
      <xdr:nvSpPr>
        <xdr:cNvPr id="643" name="n_1mainValue【保健センター・保健所】&#10;有形固定資産減価償却率">
          <a:extLst>
            <a:ext uri="{FF2B5EF4-FFF2-40B4-BE49-F238E27FC236}">
              <a16:creationId xmlns:a16="http://schemas.microsoft.com/office/drawing/2014/main" id="{534F61C7-2515-4793-8E8D-B4A6B06A29BE}"/>
            </a:ext>
          </a:extLst>
        </xdr:cNvPr>
        <xdr:cNvSpPr txBox="1"/>
      </xdr:nvSpPr>
      <xdr:spPr>
        <a:xfrm>
          <a:off x="15266044"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19067</xdr:rowOff>
    </xdr:from>
    <xdr:ext cx="405111" cy="259045"/>
    <xdr:sp macro="" textlink="">
      <xdr:nvSpPr>
        <xdr:cNvPr id="644" name="n_2mainValue【保健センター・保健所】&#10;有形固定資産減価償却率">
          <a:extLst>
            <a:ext uri="{FF2B5EF4-FFF2-40B4-BE49-F238E27FC236}">
              <a16:creationId xmlns:a16="http://schemas.microsoft.com/office/drawing/2014/main" id="{4CADAD86-7516-4665-8EE4-FADD02983A92}"/>
            </a:ext>
          </a:extLst>
        </xdr:cNvPr>
        <xdr:cNvSpPr txBox="1"/>
      </xdr:nvSpPr>
      <xdr:spPr>
        <a:xfrm>
          <a:off x="14389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144797</xdr:rowOff>
    </xdr:from>
    <xdr:ext cx="405111" cy="259045"/>
    <xdr:sp macro="" textlink="">
      <xdr:nvSpPr>
        <xdr:cNvPr id="645" name="n_3mainValue【保健センター・保健所】&#10;有形固定資産減価償却率">
          <a:extLst>
            <a:ext uri="{FF2B5EF4-FFF2-40B4-BE49-F238E27FC236}">
              <a16:creationId xmlns:a16="http://schemas.microsoft.com/office/drawing/2014/main" id="{01152381-2C0A-4496-B859-976CA3F9FF0A}"/>
            </a:ext>
          </a:extLst>
        </xdr:cNvPr>
        <xdr:cNvSpPr txBox="1"/>
      </xdr:nvSpPr>
      <xdr:spPr>
        <a:xfrm>
          <a:off x="13500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99077</xdr:rowOff>
    </xdr:from>
    <xdr:ext cx="405111" cy="259045"/>
    <xdr:sp macro="" textlink="">
      <xdr:nvSpPr>
        <xdr:cNvPr id="646" name="n_4mainValue【保健センター・保健所】&#10;有形固定資産減価償却率">
          <a:extLst>
            <a:ext uri="{FF2B5EF4-FFF2-40B4-BE49-F238E27FC236}">
              <a16:creationId xmlns:a16="http://schemas.microsoft.com/office/drawing/2014/main" id="{AFE73B84-F124-4499-9FB8-00A1FAD5925F}"/>
            </a:ext>
          </a:extLst>
        </xdr:cNvPr>
        <xdr:cNvSpPr txBox="1"/>
      </xdr:nvSpPr>
      <xdr:spPr>
        <a:xfrm>
          <a:off x="1261174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a:extLst>
            <a:ext uri="{FF2B5EF4-FFF2-40B4-BE49-F238E27FC236}">
              <a16:creationId xmlns:a16="http://schemas.microsoft.com/office/drawing/2014/main" id="{61D13F74-94FE-42B4-86F3-F09AFFC359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a:extLst>
            <a:ext uri="{FF2B5EF4-FFF2-40B4-BE49-F238E27FC236}">
              <a16:creationId xmlns:a16="http://schemas.microsoft.com/office/drawing/2014/main" id="{F5EEFE67-3865-4791-A8BF-63D9122BAC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a:extLst>
            <a:ext uri="{FF2B5EF4-FFF2-40B4-BE49-F238E27FC236}">
              <a16:creationId xmlns:a16="http://schemas.microsoft.com/office/drawing/2014/main" id="{E760E99B-CA34-4167-8805-7870C840C27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a:extLst>
            <a:ext uri="{FF2B5EF4-FFF2-40B4-BE49-F238E27FC236}">
              <a16:creationId xmlns:a16="http://schemas.microsoft.com/office/drawing/2014/main" id="{CB3FBB97-5521-4FBA-B93B-F43F75AF77B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a:extLst>
            <a:ext uri="{FF2B5EF4-FFF2-40B4-BE49-F238E27FC236}">
              <a16:creationId xmlns:a16="http://schemas.microsoft.com/office/drawing/2014/main" id="{7071D299-F452-4434-8F49-C8D7B5A679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a:extLst>
            <a:ext uri="{FF2B5EF4-FFF2-40B4-BE49-F238E27FC236}">
              <a16:creationId xmlns:a16="http://schemas.microsoft.com/office/drawing/2014/main" id="{0835F0E7-5179-46BD-A1C1-A8CBDEF774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a:extLst>
            <a:ext uri="{FF2B5EF4-FFF2-40B4-BE49-F238E27FC236}">
              <a16:creationId xmlns:a16="http://schemas.microsoft.com/office/drawing/2014/main" id="{E26E70E1-9C44-42A5-8AC3-1C0FFFB4429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a:extLst>
            <a:ext uri="{FF2B5EF4-FFF2-40B4-BE49-F238E27FC236}">
              <a16:creationId xmlns:a16="http://schemas.microsoft.com/office/drawing/2014/main" id="{DE38FB08-8A1D-4D70-9C7B-204A2E7C69F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a:extLst>
            <a:ext uri="{FF2B5EF4-FFF2-40B4-BE49-F238E27FC236}">
              <a16:creationId xmlns:a16="http://schemas.microsoft.com/office/drawing/2014/main" id="{74F04B07-647E-4067-8FB6-5AEEAA7D312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a:extLst>
            <a:ext uri="{FF2B5EF4-FFF2-40B4-BE49-F238E27FC236}">
              <a16:creationId xmlns:a16="http://schemas.microsoft.com/office/drawing/2014/main" id="{58D36750-3455-4B03-A5FF-7C31F285259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7" name="直線コネクタ 656">
          <a:extLst>
            <a:ext uri="{FF2B5EF4-FFF2-40B4-BE49-F238E27FC236}">
              <a16:creationId xmlns:a16="http://schemas.microsoft.com/office/drawing/2014/main" id="{6DC39B7F-1145-40C9-9A7D-A28CFCEE9A4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8" name="テキスト ボックス 657">
          <a:extLst>
            <a:ext uri="{FF2B5EF4-FFF2-40B4-BE49-F238E27FC236}">
              <a16:creationId xmlns:a16="http://schemas.microsoft.com/office/drawing/2014/main" id="{B6F741D3-889F-4BF9-8D0E-5CF7B84F7BF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9" name="直線コネクタ 658">
          <a:extLst>
            <a:ext uri="{FF2B5EF4-FFF2-40B4-BE49-F238E27FC236}">
              <a16:creationId xmlns:a16="http://schemas.microsoft.com/office/drawing/2014/main" id="{E601FD1B-CA4B-4726-ADAC-E14E29F2F01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0" name="テキスト ボックス 659">
          <a:extLst>
            <a:ext uri="{FF2B5EF4-FFF2-40B4-BE49-F238E27FC236}">
              <a16:creationId xmlns:a16="http://schemas.microsoft.com/office/drawing/2014/main" id="{66C0C633-8046-4B56-846F-BDB8FAD83CC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1" name="直線コネクタ 660">
          <a:extLst>
            <a:ext uri="{FF2B5EF4-FFF2-40B4-BE49-F238E27FC236}">
              <a16:creationId xmlns:a16="http://schemas.microsoft.com/office/drawing/2014/main" id="{50407516-6BEB-4AB1-A3D7-05EE34F684F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2" name="テキスト ボックス 661">
          <a:extLst>
            <a:ext uri="{FF2B5EF4-FFF2-40B4-BE49-F238E27FC236}">
              <a16:creationId xmlns:a16="http://schemas.microsoft.com/office/drawing/2014/main" id="{166DAE7B-A414-4260-8068-B21D6A049FF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3" name="直線コネクタ 662">
          <a:extLst>
            <a:ext uri="{FF2B5EF4-FFF2-40B4-BE49-F238E27FC236}">
              <a16:creationId xmlns:a16="http://schemas.microsoft.com/office/drawing/2014/main" id="{478450B0-6B87-4118-B129-B92EF644249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4" name="テキスト ボックス 663">
          <a:extLst>
            <a:ext uri="{FF2B5EF4-FFF2-40B4-BE49-F238E27FC236}">
              <a16:creationId xmlns:a16="http://schemas.microsoft.com/office/drawing/2014/main" id="{7D608F56-EE4F-4AED-BCF4-26C9A694078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a:extLst>
            <a:ext uri="{FF2B5EF4-FFF2-40B4-BE49-F238E27FC236}">
              <a16:creationId xmlns:a16="http://schemas.microsoft.com/office/drawing/2014/main" id="{112CDDE5-B827-4F34-8F92-C16B12428C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a:extLst>
            <a:ext uri="{FF2B5EF4-FFF2-40B4-BE49-F238E27FC236}">
              <a16:creationId xmlns:a16="http://schemas.microsoft.com/office/drawing/2014/main" id="{5E138CBF-F837-464C-BB0A-486F6E10073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保健センター・保健所】&#10;一人当たり面積グラフ枠">
          <a:extLst>
            <a:ext uri="{FF2B5EF4-FFF2-40B4-BE49-F238E27FC236}">
              <a16:creationId xmlns:a16="http://schemas.microsoft.com/office/drawing/2014/main" id="{180132C9-491B-4D80-80D7-345B0A4FF0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668" name="直線コネクタ 667">
          <a:extLst>
            <a:ext uri="{FF2B5EF4-FFF2-40B4-BE49-F238E27FC236}">
              <a16:creationId xmlns:a16="http://schemas.microsoft.com/office/drawing/2014/main" id="{D7112E24-3030-4EC5-BEA9-9EFB8AD027AA}"/>
            </a:ext>
          </a:extLst>
        </xdr:cNvPr>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669" name="【保健センター・保健所】&#10;一人当たり面積最小値テキスト">
          <a:extLst>
            <a:ext uri="{FF2B5EF4-FFF2-40B4-BE49-F238E27FC236}">
              <a16:creationId xmlns:a16="http://schemas.microsoft.com/office/drawing/2014/main" id="{AD41F70D-6C9F-47BB-9CCE-9278566F38D5}"/>
            </a:ext>
          </a:extLst>
        </xdr:cNvPr>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670" name="直線コネクタ 669">
          <a:extLst>
            <a:ext uri="{FF2B5EF4-FFF2-40B4-BE49-F238E27FC236}">
              <a16:creationId xmlns:a16="http://schemas.microsoft.com/office/drawing/2014/main" id="{6555F243-520B-4B7B-957E-F1E65B6A2889}"/>
            </a:ext>
          </a:extLst>
        </xdr:cNvPr>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671" name="【保健センター・保健所】&#10;一人当たり面積最大値テキスト">
          <a:extLst>
            <a:ext uri="{FF2B5EF4-FFF2-40B4-BE49-F238E27FC236}">
              <a16:creationId xmlns:a16="http://schemas.microsoft.com/office/drawing/2014/main" id="{1053989F-6488-443A-A80C-A60A8FBB300E}"/>
            </a:ext>
          </a:extLst>
        </xdr:cNvPr>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672" name="直線コネクタ 671">
          <a:extLst>
            <a:ext uri="{FF2B5EF4-FFF2-40B4-BE49-F238E27FC236}">
              <a16:creationId xmlns:a16="http://schemas.microsoft.com/office/drawing/2014/main" id="{8EB8E36B-EDCD-4EE8-A620-9990010E2D6A}"/>
            </a:ext>
          </a:extLst>
        </xdr:cNvPr>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673" name="【保健センター・保健所】&#10;一人当たり面積平均値テキスト">
          <a:extLst>
            <a:ext uri="{FF2B5EF4-FFF2-40B4-BE49-F238E27FC236}">
              <a16:creationId xmlns:a16="http://schemas.microsoft.com/office/drawing/2014/main" id="{5790CE28-78C3-4DCC-98C2-C98EBCABF456}"/>
            </a:ext>
          </a:extLst>
        </xdr:cNvPr>
        <xdr:cNvSpPr txBox="1"/>
      </xdr:nvSpPr>
      <xdr:spPr>
        <a:xfrm>
          <a:off x="22199600" y="1052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74" name="フローチャート: 判断 673">
          <a:extLst>
            <a:ext uri="{FF2B5EF4-FFF2-40B4-BE49-F238E27FC236}">
              <a16:creationId xmlns:a16="http://schemas.microsoft.com/office/drawing/2014/main" id="{765A247E-E3F7-40FE-B8FA-5F50FCB0F5AA}"/>
            </a:ext>
          </a:extLst>
        </xdr:cNvPr>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75" name="フローチャート: 判断 674">
          <a:extLst>
            <a:ext uri="{FF2B5EF4-FFF2-40B4-BE49-F238E27FC236}">
              <a16:creationId xmlns:a16="http://schemas.microsoft.com/office/drawing/2014/main" id="{5DB53344-7FE7-4596-9817-780091CB9D3A}"/>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76" name="フローチャート: 判断 675">
          <a:extLst>
            <a:ext uri="{FF2B5EF4-FFF2-40B4-BE49-F238E27FC236}">
              <a16:creationId xmlns:a16="http://schemas.microsoft.com/office/drawing/2014/main" id="{9F512F17-8482-411A-8FB9-1E2B27DFE7F3}"/>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677" name="フローチャート: 判断 676">
          <a:extLst>
            <a:ext uri="{FF2B5EF4-FFF2-40B4-BE49-F238E27FC236}">
              <a16:creationId xmlns:a16="http://schemas.microsoft.com/office/drawing/2014/main" id="{C23FBD42-4BAB-48C5-9BCE-DD376DDDF0BB}"/>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678" name="フローチャート: 判断 677">
          <a:extLst>
            <a:ext uri="{FF2B5EF4-FFF2-40B4-BE49-F238E27FC236}">
              <a16:creationId xmlns:a16="http://schemas.microsoft.com/office/drawing/2014/main" id="{E19E0623-CCCC-4DD9-8A61-5FCEA78DAC8A}"/>
            </a:ext>
          </a:extLst>
        </xdr:cNvPr>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8A2F581-4AE6-4186-B331-B341432252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56EB2B6C-EC2D-4BCC-AACE-32506420A1F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3B64373E-B27B-43B0-9470-242FBD3C4F3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6FF7C4F1-F785-49C8-B21D-8954F783A4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DA406A1B-FB0C-4E82-B951-0C34B96744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xdr:rowOff>
    </xdr:from>
    <xdr:to>
      <xdr:col>116</xdr:col>
      <xdr:colOff>114300</xdr:colOff>
      <xdr:row>63</xdr:row>
      <xdr:rowOff>114808</xdr:rowOff>
    </xdr:to>
    <xdr:sp macro="" textlink="">
      <xdr:nvSpPr>
        <xdr:cNvPr id="684" name="楕円 683">
          <a:extLst>
            <a:ext uri="{FF2B5EF4-FFF2-40B4-BE49-F238E27FC236}">
              <a16:creationId xmlns:a16="http://schemas.microsoft.com/office/drawing/2014/main" id="{3C7120A0-29FC-4306-A8BB-1182961065A1}"/>
            </a:ext>
          </a:extLst>
        </xdr:cNvPr>
        <xdr:cNvSpPr/>
      </xdr:nvSpPr>
      <xdr:spPr>
        <a:xfrm>
          <a:off x="22110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99585</xdr:rowOff>
    </xdr:from>
    <xdr:ext cx="469744" cy="259045"/>
    <xdr:sp macro="" textlink="">
      <xdr:nvSpPr>
        <xdr:cNvPr id="685" name="【保健センター・保健所】&#10;一人当たり面積該当値テキスト">
          <a:extLst>
            <a:ext uri="{FF2B5EF4-FFF2-40B4-BE49-F238E27FC236}">
              <a16:creationId xmlns:a16="http://schemas.microsoft.com/office/drawing/2014/main" id="{E2DAF844-0DAC-49D5-8E22-6ADB825E9444}"/>
            </a:ext>
          </a:extLst>
        </xdr:cNvPr>
        <xdr:cNvSpPr txBox="1"/>
      </xdr:nvSpPr>
      <xdr:spPr>
        <a:xfrm>
          <a:off x="22199600" y="107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xdr:rowOff>
    </xdr:from>
    <xdr:to>
      <xdr:col>112</xdr:col>
      <xdr:colOff>38100</xdr:colOff>
      <xdr:row>63</xdr:row>
      <xdr:rowOff>114808</xdr:rowOff>
    </xdr:to>
    <xdr:sp macro="" textlink="">
      <xdr:nvSpPr>
        <xdr:cNvPr id="686" name="楕円 685">
          <a:extLst>
            <a:ext uri="{FF2B5EF4-FFF2-40B4-BE49-F238E27FC236}">
              <a16:creationId xmlns:a16="http://schemas.microsoft.com/office/drawing/2014/main" id="{52244396-66AC-4C13-980E-EF52502B85F3}"/>
            </a:ext>
          </a:extLst>
        </xdr:cNvPr>
        <xdr:cNvSpPr/>
      </xdr:nvSpPr>
      <xdr:spPr>
        <a:xfrm>
          <a:off x="21272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64008</xdr:rowOff>
    </xdr:from>
    <xdr:to>
      <xdr:col>116</xdr:col>
      <xdr:colOff>63500</xdr:colOff>
      <xdr:row>63</xdr:row>
      <xdr:rowOff>64008</xdr:rowOff>
    </xdr:to>
    <xdr:cxnSp macro="">
      <xdr:nvCxnSpPr>
        <xdr:cNvPr id="687" name="直線コネクタ 686">
          <a:extLst>
            <a:ext uri="{FF2B5EF4-FFF2-40B4-BE49-F238E27FC236}">
              <a16:creationId xmlns:a16="http://schemas.microsoft.com/office/drawing/2014/main" id="{71B34956-4A13-49C4-A6FB-041D39D92F1A}"/>
            </a:ext>
          </a:extLst>
        </xdr:cNvPr>
        <xdr:cNvCxnSpPr/>
      </xdr:nvCxnSpPr>
      <xdr:spPr>
        <a:xfrm>
          <a:off x="21323300" y="10865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688" name="楕円 687">
          <a:extLst>
            <a:ext uri="{FF2B5EF4-FFF2-40B4-BE49-F238E27FC236}">
              <a16:creationId xmlns:a16="http://schemas.microsoft.com/office/drawing/2014/main" id="{1C3DB11B-CB31-450A-AD82-126CCBBED52E}"/>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64008</xdr:rowOff>
    </xdr:from>
    <xdr:to>
      <xdr:col>111</xdr:col>
      <xdr:colOff>177800</xdr:colOff>
      <xdr:row>63</xdr:row>
      <xdr:rowOff>66294</xdr:rowOff>
    </xdr:to>
    <xdr:cxnSp macro="">
      <xdr:nvCxnSpPr>
        <xdr:cNvPr id="689" name="直線コネクタ 688">
          <a:extLst>
            <a:ext uri="{FF2B5EF4-FFF2-40B4-BE49-F238E27FC236}">
              <a16:creationId xmlns:a16="http://schemas.microsoft.com/office/drawing/2014/main" id="{308B3CA2-27B0-423E-81EB-E6446547FA72}"/>
            </a:ext>
          </a:extLst>
        </xdr:cNvPr>
        <xdr:cNvCxnSpPr/>
      </xdr:nvCxnSpPr>
      <xdr:spPr>
        <a:xfrm flipV="1">
          <a:off x="20434300" y="108653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0" name="楕円 689">
          <a:extLst>
            <a:ext uri="{FF2B5EF4-FFF2-40B4-BE49-F238E27FC236}">
              <a16:creationId xmlns:a16="http://schemas.microsoft.com/office/drawing/2014/main" id="{1AE93BE3-B2BB-48A2-93FF-24A98CF0BC6D}"/>
            </a:ext>
          </a:extLst>
        </xdr:cNvPr>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68580</xdr:rowOff>
    </xdr:to>
    <xdr:cxnSp macro="">
      <xdr:nvCxnSpPr>
        <xdr:cNvPr id="691" name="直線コネクタ 690">
          <a:extLst>
            <a:ext uri="{FF2B5EF4-FFF2-40B4-BE49-F238E27FC236}">
              <a16:creationId xmlns:a16="http://schemas.microsoft.com/office/drawing/2014/main" id="{C189AEB9-8947-48C0-8B0C-262B1BF35318}"/>
            </a:ext>
          </a:extLst>
        </xdr:cNvPr>
        <xdr:cNvCxnSpPr/>
      </xdr:nvCxnSpPr>
      <xdr:spPr>
        <a:xfrm flipV="1">
          <a:off x="19545300" y="108676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20066</xdr:rowOff>
    </xdr:from>
    <xdr:to>
      <xdr:col>98</xdr:col>
      <xdr:colOff>38100</xdr:colOff>
      <xdr:row>63</xdr:row>
      <xdr:rowOff>121666</xdr:rowOff>
    </xdr:to>
    <xdr:sp macro="" textlink="">
      <xdr:nvSpPr>
        <xdr:cNvPr id="692" name="楕円 691">
          <a:extLst>
            <a:ext uri="{FF2B5EF4-FFF2-40B4-BE49-F238E27FC236}">
              <a16:creationId xmlns:a16="http://schemas.microsoft.com/office/drawing/2014/main" id="{635BE5C2-C3D6-4EBE-806A-15CAA1D151CE}"/>
            </a:ext>
          </a:extLst>
        </xdr:cNvPr>
        <xdr:cNvSpPr/>
      </xdr:nvSpPr>
      <xdr:spPr>
        <a:xfrm>
          <a:off x="18605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70866</xdr:rowOff>
    </xdr:to>
    <xdr:cxnSp macro="">
      <xdr:nvCxnSpPr>
        <xdr:cNvPr id="693" name="直線コネクタ 692">
          <a:extLst>
            <a:ext uri="{FF2B5EF4-FFF2-40B4-BE49-F238E27FC236}">
              <a16:creationId xmlns:a16="http://schemas.microsoft.com/office/drawing/2014/main" id="{D8051479-E5B6-4329-946B-385390E555EB}"/>
            </a:ext>
          </a:extLst>
        </xdr:cNvPr>
        <xdr:cNvCxnSpPr/>
      </xdr:nvCxnSpPr>
      <xdr:spPr>
        <a:xfrm flipV="1">
          <a:off x="18656300" y="108699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94" name="n_1aveValue【保健センター・保健所】&#10;一人当たり面積">
          <a:extLst>
            <a:ext uri="{FF2B5EF4-FFF2-40B4-BE49-F238E27FC236}">
              <a16:creationId xmlns:a16="http://schemas.microsoft.com/office/drawing/2014/main" id="{7E418F8A-C9FD-4C4D-8CD7-0908B2E0F244}"/>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95" name="n_2aveValue【保健センター・保健所】&#10;一人当たり面積">
          <a:extLst>
            <a:ext uri="{FF2B5EF4-FFF2-40B4-BE49-F238E27FC236}">
              <a16:creationId xmlns:a16="http://schemas.microsoft.com/office/drawing/2014/main" id="{A0899CD7-7CE0-47E6-B29B-AD95240A763D}"/>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696" name="n_3aveValue【保健センター・保健所】&#10;一人当たり面積">
          <a:extLst>
            <a:ext uri="{FF2B5EF4-FFF2-40B4-BE49-F238E27FC236}">
              <a16:creationId xmlns:a16="http://schemas.microsoft.com/office/drawing/2014/main" id="{D8EE0B89-1D33-467F-A00B-7F09D130B51A}"/>
            </a:ext>
          </a:extLst>
        </xdr:cNvPr>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697" name="n_4aveValue【保健センター・保健所】&#10;一人当たり面積">
          <a:extLst>
            <a:ext uri="{FF2B5EF4-FFF2-40B4-BE49-F238E27FC236}">
              <a16:creationId xmlns:a16="http://schemas.microsoft.com/office/drawing/2014/main" id="{CDC04F51-C688-4088-8611-1424169DF85E}"/>
            </a:ext>
          </a:extLst>
        </xdr:cNvPr>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105935</xdr:rowOff>
    </xdr:from>
    <xdr:ext cx="469744" cy="259045"/>
    <xdr:sp macro="" textlink="">
      <xdr:nvSpPr>
        <xdr:cNvPr id="698" name="n_1mainValue【保健センター・保健所】&#10;一人当たり面積">
          <a:extLst>
            <a:ext uri="{FF2B5EF4-FFF2-40B4-BE49-F238E27FC236}">
              <a16:creationId xmlns:a16="http://schemas.microsoft.com/office/drawing/2014/main" id="{FC8228F7-7674-4240-BC08-4A06EFEA6A08}"/>
            </a:ext>
          </a:extLst>
        </xdr:cNvPr>
        <xdr:cNvSpPr txBox="1"/>
      </xdr:nvSpPr>
      <xdr:spPr>
        <a:xfrm>
          <a:off x="210757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699" name="n_2mainValue【保健センター・保健所】&#10;一人当たり面積">
          <a:extLst>
            <a:ext uri="{FF2B5EF4-FFF2-40B4-BE49-F238E27FC236}">
              <a16:creationId xmlns:a16="http://schemas.microsoft.com/office/drawing/2014/main" id="{7E72B5C8-EE69-4E39-9FCF-C76C56B4B11C}"/>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700" name="n_3mainValue【保健センター・保健所】&#10;一人当たり面積">
          <a:extLst>
            <a:ext uri="{FF2B5EF4-FFF2-40B4-BE49-F238E27FC236}">
              <a16:creationId xmlns:a16="http://schemas.microsoft.com/office/drawing/2014/main" id="{AC50DEA3-44EE-4DA1-B354-035B4B63F3E9}"/>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701" name="n_4mainValue【保健センター・保健所】&#10;一人当たり面積">
          <a:extLst>
            <a:ext uri="{FF2B5EF4-FFF2-40B4-BE49-F238E27FC236}">
              <a16:creationId xmlns:a16="http://schemas.microsoft.com/office/drawing/2014/main" id="{CD37CE6D-A6CC-46B1-9DC4-44F977C4A1EF}"/>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a:extLst>
            <a:ext uri="{FF2B5EF4-FFF2-40B4-BE49-F238E27FC236}">
              <a16:creationId xmlns:a16="http://schemas.microsoft.com/office/drawing/2014/main" id="{11CC9E9B-DEBA-45AA-AB49-B8CA262652D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a:extLst>
            <a:ext uri="{FF2B5EF4-FFF2-40B4-BE49-F238E27FC236}">
              <a16:creationId xmlns:a16="http://schemas.microsoft.com/office/drawing/2014/main" id="{9C56F38D-5EF9-47E9-9B52-0C39025CEF7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a:extLst>
            <a:ext uri="{FF2B5EF4-FFF2-40B4-BE49-F238E27FC236}">
              <a16:creationId xmlns:a16="http://schemas.microsoft.com/office/drawing/2014/main" id="{E3867BC3-AA10-4B46-BF1D-993939C095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a:extLst>
            <a:ext uri="{FF2B5EF4-FFF2-40B4-BE49-F238E27FC236}">
              <a16:creationId xmlns:a16="http://schemas.microsoft.com/office/drawing/2014/main" id="{AC12A496-655B-490F-AF67-F69B70F88E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a:extLst>
            <a:ext uri="{FF2B5EF4-FFF2-40B4-BE49-F238E27FC236}">
              <a16:creationId xmlns:a16="http://schemas.microsoft.com/office/drawing/2014/main" id="{4A40FCCA-9B46-43A7-8D3A-9399462947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a:extLst>
            <a:ext uri="{FF2B5EF4-FFF2-40B4-BE49-F238E27FC236}">
              <a16:creationId xmlns:a16="http://schemas.microsoft.com/office/drawing/2014/main" id="{EDC43A71-F56F-4B24-BA13-27FEDE81E0E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a:extLst>
            <a:ext uri="{FF2B5EF4-FFF2-40B4-BE49-F238E27FC236}">
              <a16:creationId xmlns:a16="http://schemas.microsoft.com/office/drawing/2014/main" id="{CE4DB01E-64A8-4313-B2FA-E54B07EA347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a:extLst>
            <a:ext uri="{FF2B5EF4-FFF2-40B4-BE49-F238E27FC236}">
              <a16:creationId xmlns:a16="http://schemas.microsoft.com/office/drawing/2014/main" id="{2EC64098-0414-4282-A97F-F5AC04C7F5D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0" name="テキスト ボックス 709">
          <a:extLst>
            <a:ext uri="{FF2B5EF4-FFF2-40B4-BE49-F238E27FC236}">
              <a16:creationId xmlns:a16="http://schemas.microsoft.com/office/drawing/2014/main" id="{C22801A0-C5FE-44CB-8651-CC681768AAF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1" name="直線コネクタ 710">
          <a:extLst>
            <a:ext uri="{FF2B5EF4-FFF2-40B4-BE49-F238E27FC236}">
              <a16:creationId xmlns:a16="http://schemas.microsoft.com/office/drawing/2014/main" id="{3556EAF5-9275-45B6-8B34-39A040BC62C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2" name="テキスト ボックス 711">
          <a:extLst>
            <a:ext uri="{FF2B5EF4-FFF2-40B4-BE49-F238E27FC236}">
              <a16:creationId xmlns:a16="http://schemas.microsoft.com/office/drawing/2014/main" id="{6610FF07-8446-46ED-B80D-4FB16F7E48C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3" name="直線コネクタ 712">
          <a:extLst>
            <a:ext uri="{FF2B5EF4-FFF2-40B4-BE49-F238E27FC236}">
              <a16:creationId xmlns:a16="http://schemas.microsoft.com/office/drawing/2014/main" id="{4F3ED0E3-78A5-45FB-9410-CBBF12CCCBA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4" name="テキスト ボックス 713">
          <a:extLst>
            <a:ext uri="{FF2B5EF4-FFF2-40B4-BE49-F238E27FC236}">
              <a16:creationId xmlns:a16="http://schemas.microsoft.com/office/drawing/2014/main" id="{E7ADA58A-ACCD-4F5A-9FE2-606CBFD0C6C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5" name="直線コネクタ 714">
          <a:extLst>
            <a:ext uri="{FF2B5EF4-FFF2-40B4-BE49-F238E27FC236}">
              <a16:creationId xmlns:a16="http://schemas.microsoft.com/office/drawing/2014/main" id="{742F7EAD-F69A-47A5-B0BB-2A772B1A254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6" name="テキスト ボックス 715">
          <a:extLst>
            <a:ext uri="{FF2B5EF4-FFF2-40B4-BE49-F238E27FC236}">
              <a16:creationId xmlns:a16="http://schemas.microsoft.com/office/drawing/2014/main" id="{A5E3C183-CE77-41A9-99BD-73F6F25D818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7" name="直線コネクタ 716">
          <a:extLst>
            <a:ext uri="{FF2B5EF4-FFF2-40B4-BE49-F238E27FC236}">
              <a16:creationId xmlns:a16="http://schemas.microsoft.com/office/drawing/2014/main" id="{1F037071-9FF4-4830-9A54-7DDC7EB4D31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8" name="テキスト ボックス 717">
          <a:extLst>
            <a:ext uri="{FF2B5EF4-FFF2-40B4-BE49-F238E27FC236}">
              <a16:creationId xmlns:a16="http://schemas.microsoft.com/office/drawing/2014/main" id="{924B395D-4E83-491A-931B-007580110D5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9" name="直線コネクタ 718">
          <a:extLst>
            <a:ext uri="{FF2B5EF4-FFF2-40B4-BE49-F238E27FC236}">
              <a16:creationId xmlns:a16="http://schemas.microsoft.com/office/drawing/2014/main" id="{2DCA58C3-4C76-4C9F-B9DA-292B83E7772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0" name="テキスト ボックス 719">
          <a:extLst>
            <a:ext uri="{FF2B5EF4-FFF2-40B4-BE49-F238E27FC236}">
              <a16:creationId xmlns:a16="http://schemas.microsoft.com/office/drawing/2014/main" id="{E9B40521-B174-4E79-BB4F-7D91E3B535B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1" name="直線コネクタ 720">
          <a:extLst>
            <a:ext uri="{FF2B5EF4-FFF2-40B4-BE49-F238E27FC236}">
              <a16:creationId xmlns:a16="http://schemas.microsoft.com/office/drawing/2014/main" id="{A10C553C-922A-4D27-BF0F-DD142F942D5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2" name="テキスト ボックス 721">
          <a:extLst>
            <a:ext uri="{FF2B5EF4-FFF2-40B4-BE49-F238E27FC236}">
              <a16:creationId xmlns:a16="http://schemas.microsoft.com/office/drawing/2014/main" id="{BBCF0989-F0FF-43A2-9D2F-4331BC3185B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3" name="直線コネクタ 722">
          <a:extLst>
            <a:ext uri="{FF2B5EF4-FFF2-40B4-BE49-F238E27FC236}">
              <a16:creationId xmlns:a16="http://schemas.microsoft.com/office/drawing/2014/main" id="{00115D1D-29C0-4ED3-84E9-5F4299903F2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4" name="テキスト ボックス 723">
          <a:extLst>
            <a:ext uri="{FF2B5EF4-FFF2-40B4-BE49-F238E27FC236}">
              <a16:creationId xmlns:a16="http://schemas.microsoft.com/office/drawing/2014/main" id="{D8D8693F-1198-4843-9AC2-3086C4D378C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a:extLst>
            <a:ext uri="{FF2B5EF4-FFF2-40B4-BE49-F238E27FC236}">
              <a16:creationId xmlns:a16="http://schemas.microsoft.com/office/drawing/2014/main" id="{CC0CF902-1935-4A1C-9750-E916D49CCC0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消防施設】&#10;有形固定資産減価償却率グラフ枠">
          <a:extLst>
            <a:ext uri="{FF2B5EF4-FFF2-40B4-BE49-F238E27FC236}">
              <a16:creationId xmlns:a16="http://schemas.microsoft.com/office/drawing/2014/main" id="{8DDF147B-948F-49D4-82BC-0991A18791E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727" name="直線コネクタ 726">
          <a:extLst>
            <a:ext uri="{FF2B5EF4-FFF2-40B4-BE49-F238E27FC236}">
              <a16:creationId xmlns:a16="http://schemas.microsoft.com/office/drawing/2014/main" id="{5EBE5C00-A18B-42A7-A544-2EB23D3EFF4A}"/>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8" name="【消防施設】&#10;有形固定資産減価償却率最小値テキスト">
          <a:extLst>
            <a:ext uri="{FF2B5EF4-FFF2-40B4-BE49-F238E27FC236}">
              <a16:creationId xmlns:a16="http://schemas.microsoft.com/office/drawing/2014/main" id="{2FCAF207-55AF-4696-A7A2-4833F1BACFB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9" name="直線コネクタ 728">
          <a:extLst>
            <a:ext uri="{FF2B5EF4-FFF2-40B4-BE49-F238E27FC236}">
              <a16:creationId xmlns:a16="http://schemas.microsoft.com/office/drawing/2014/main" id="{D59ADDFE-4150-46E4-8590-1609945EDC6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730" name="【消防施設】&#10;有形固定資産減価償却率最大値テキスト">
          <a:extLst>
            <a:ext uri="{FF2B5EF4-FFF2-40B4-BE49-F238E27FC236}">
              <a16:creationId xmlns:a16="http://schemas.microsoft.com/office/drawing/2014/main" id="{D07F5798-01AF-46AD-8E76-75BB3E930FEB}"/>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731" name="直線コネクタ 730">
          <a:extLst>
            <a:ext uri="{FF2B5EF4-FFF2-40B4-BE49-F238E27FC236}">
              <a16:creationId xmlns:a16="http://schemas.microsoft.com/office/drawing/2014/main" id="{271FF69A-F87B-4DAC-B2E4-8DD6A660D1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8182</xdr:rowOff>
    </xdr:from>
    <xdr:ext cx="405111" cy="259045"/>
    <xdr:sp macro="" textlink="">
      <xdr:nvSpPr>
        <xdr:cNvPr id="732" name="【消防施設】&#10;有形固定資産減価償却率平均値テキスト">
          <a:extLst>
            <a:ext uri="{FF2B5EF4-FFF2-40B4-BE49-F238E27FC236}">
              <a16:creationId xmlns:a16="http://schemas.microsoft.com/office/drawing/2014/main" id="{BEECFECB-D3F6-4457-8E1A-9FC7AA92236A}"/>
            </a:ext>
          </a:extLst>
        </xdr:cNvPr>
        <xdr:cNvSpPr txBox="1"/>
      </xdr:nvSpPr>
      <xdr:spPr>
        <a:xfrm>
          <a:off x="16357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733" name="フローチャート: 判断 732">
          <a:extLst>
            <a:ext uri="{FF2B5EF4-FFF2-40B4-BE49-F238E27FC236}">
              <a16:creationId xmlns:a16="http://schemas.microsoft.com/office/drawing/2014/main" id="{2AEC3ED3-8A36-4490-80E3-E695B29D8291}"/>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734" name="フローチャート: 判断 733">
          <a:extLst>
            <a:ext uri="{FF2B5EF4-FFF2-40B4-BE49-F238E27FC236}">
              <a16:creationId xmlns:a16="http://schemas.microsoft.com/office/drawing/2014/main" id="{70EEDB73-1CE5-4C6C-831F-7E774B929485}"/>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735" name="フローチャート: 判断 734">
          <a:extLst>
            <a:ext uri="{FF2B5EF4-FFF2-40B4-BE49-F238E27FC236}">
              <a16:creationId xmlns:a16="http://schemas.microsoft.com/office/drawing/2014/main" id="{477C4EEE-CDFE-4E58-AB99-9C5AF19E6FE7}"/>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736" name="フローチャート: 判断 735">
          <a:extLst>
            <a:ext uri="{FF2B5EF4-FFF2-40B4-BE49-F238E27FC236}">
              <a16:creationId xmlns:a16="http://schemas.microsoft.com/office/drawing/2014/main" id="{DD15BF4F-9052-483B-AF86-51BDE26A6C98}"/>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737" name="フローチャート: 判断 736">
          <a:extLst>
            <a:ext uri="{FF2B5EF4-FFF2-40B4-BE49-F238E27FC236}">
              <a16:creationId xmlns:a16="http://schemas.microsoft.com/office/drawing/2014/main" id="{AD4EA32B-E6CA-4632-8578-8691CDE08AA4}"/>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D316A82A-5B93-4A1F-935D-4FE7EF81323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DD29B6EB-18AF-448A-82E3-B4889A98F61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5C80CFB6-DD2F-42DA-B490-D86054B9EA3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74AB72E4-3450-4910-B0D6-282D6DC1CF7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8160E016-AFB0-468D-AFF0-957A1829A9A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43" name="楕円 742">
          <a:extLst>
            <a:ext uri="{FF2B5EF4-FFF2-40B4-BE49-F238E27FC236}">
              <a16:creationId xmlns:a16="http://schemas.microsoft.com/office/drawing/2014/main" id="{D8F3C8D2-273C-4B80-82E5-9C8E6D2471FB}"/>
            </a:ext>
          </a:extLst>
        </xdr:cNvPr>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744" name="【消防施設】&#10;有形固定資産減価償却率該当値テキスト">
          <a:extLst>
            <a:ext uri="{FF2B5EF4-FFF2-40B4-BE49-F238E27FC236}">
              <a16:creationId xmlns:a16="http://schemas.microsoft.com/office/drawing/2014/main" id="{16E734E3-E136-43B7-BF16-EFF792C63FAE}"/>
            </a:ext>
          </a:extLst>
        </xdr:cNvPr>
        <xdr:cNvSpPr txBox="1"/>
      </xdr:nvSpPr>
      <xdr:spPr>
        <a:xfrm>
          <a:off x="16357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68943</xdr:rowOff>
    </xdr:from>
    <xdr:to>
      <xdr:col>81</xdr:col>
      <xdr:colOff>101600</xdr:colOff>
      <xdr:row>81</xdr:row>
      <xdr:rowOff>170543</xdr:rowOff>
    </xdr:to>
    <xdr:sp macro="" textlink="">
      <xdr:nvSpPr>
        <xdr:cNvPr id="745" name="楕円 744">
          <a:extLst>
            <a:ext uri="{FF2B5EF4-FFF2-40B4-BE49-F238E27FC236}">
              <a16:creationId xmlns:a16="http://schemas.microsoft.com/office/drawing/2014/main" id="{37711126-7D35-4AFC-8F7E-D5DCC18881F9}"/>
            </a:ext>
          </a:extLst>
        </xdr:cNvPr>
        <xdr:cNvSpPr/>
      </xdr:nvSpPr>
      <xdr:spPr>
        <a:xfrm>
          <a:off x="15430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72389</xdr:rowOff>
    </xdr:from>
    <xdr:to>
      <xdr:col>85</xdr:col>
      <xdr:colOff>127000</xdr:colOff>
      <xdr:row>81</xdr:row>
      <xdr:rowOff>119743</xdr:rowOff>
    </xdr:to>
    <xdr:cxnSp macro="">
      <xdr:nvCxnSpPr>
        <xdr:cNvPr id="746" name="直線コネクタ 745">
          <a:extLst>
            <a:ext uri="{FF2B5EF4-FFF2-40B4-BE49-F238E27FC236}">
              <a16:creationId xmlns:a16="http://schemas.microsoft.com/office/drawing/2014/main" id="{1ACE0D64-AD41-4A6B-A075-7556E1A352CF}"/>
            </a:ext>
          </a:extLst>
        </xdr:cNvPr>
        <xdr:cNvCxnSpPr/>
      </xdr:nvCxnSpPr>
      <xdr:spPr>
        <a:xfrm flipV="1">
          <a:off x="15481300" y="13959839"/>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26488</xdr:rowOff>
    </xdr:from>
    <xdr:to>
      <xdr:col>76</xdr:col>
      <xdr:colOff>165100</xdr:colOff>
      <xdr:row>84</xdr:row>
      <xdr:rowOff>128088</xdr:rowOff>
    </xdr:to>
    <xdr:sp macro="" textlink="">
      <xdr:nvSpPr>
        <xdr:cNvPr id="747" name="楕円 746">
          <a:extLst>
            <a:ext uri="{FF2B5EF4-FFF2-40B4-BE49-F238E27FC236}">
              <a16:creationId xmlns:a16="http://schemas.microsoft.com/office/drawing/2014/main" id="{E14473D6-1BF2-453B-B57A-E8DD0F886C05}"/>
            </a:ext>
          </a:extLst>
        </xdr:cNvPr>
        <xdr:cNvSpPr/>
      </xdr:nvSpPr>
      <xdr:spPr>
        <a:xfrm>
          <a:off x="14541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119743</xdr:rowOff>
    </xdr:from>
    <xdr:to>
      <xdr:col>81</xdr:col>
      <xdr:colOff>50800</xdr:colOff>
      <xdr:row>84</xdr:row>
      <xdr:rowOff>77288</xdr:rowOff>
    </xdr:to>
    <xdr:cxnSp macro="">
      <xdr:nvCxnSpPr>
        <xdr:cNvPr id="748" name="直線コネクタ 747">
          <a:extLst>
            <a:ext uri="{FF2B5EF4-FFF2-40B4-BE49-F238E27FC236}">
              <a16:creationId xmlns:a16="http://schemas.microsoft.com/office/drawing/2014/main" id="{FE85ED81-8BEE-479F-BA4F-21EF6CA12D88}"/>
            </a:ext>
          </a:extLst>
        </xdr:cNvPr>
        <xdr:cNvCxnSpPr/>
      </xdr:nvCxnSpPr>
      <xdr:spPr>
        <a:xfrm flipV="1">
          <a:off x="14592300" y="14007193"/>
          <a:ext cx="889000" cy="4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49" name="楕円 748">
          <a:extLst>
            <a:ext uri="{FF2B5EF4-FFF2-40B4-BE49-F238E27FC236}">
              <a16:creationId xmlns:a16="http://schemas.microsoft.com/office/drawing/2014/main" id="{6C74C32F-F392-46F8-9611-8A5BEF3F53F9}"/>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77288</xdr:rowOff>
    </xdr:from>
    <xdr:to>
      <xdr:col>76</xdr:col>
      <xdr:colOff>114300</xdr:colOff>
      <xdr:row>86</xdr:row>
      <xdr:rowOff>168729</xdr:rowOff>
    </xdr:to>
    <xdr:cxnSp macro="">
      <xdr:nvCxnSpPr>
        <xdr:cNvPr id="750" name="直線コネクタ 749">
          <a:extLst>
            <a:ext uri="{FF2B5EF4-FFF2-40B4-BE49-F238E27FC236}">
              <a16:creationId xmlns:a16="http://schemas.microsoft.com/office/drawing/2014/main" id="{AD13CFD9-776B-48D5-B5D6-04197EA0AE8A}"/>
            </a:ext>
          </a:extLst>
        </xdr:cNvPr>
        <xdr:cNvCxnSpPr/>
      </xdr:nvCxnSpPr>
      <xdr:spPr>
        <a:xfrm flipV="1">
          <a:off x="13703300" y="14479088"/>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51" name="楕円 750">
          <a:extLst>
            <a:ext uri="{FF2B5EF4-FFF2-40B4-BE49-F238E27FC236}">
              <a16:creationId xmlns:a16="http://schemas.microsoft.com/office/drawing/2014/main" id="{AC190411-2F00-42EA-B084-5975B92560DF}"/>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52" name="直線コネクタ 751">
          <a:extLst>
            <a:ext uri="{FF2B5EF4-FFF2-40B4-BE49-F238E27FC236}">
              <a16:creationId xmlns:a16="http://schemas.microsoft.com/office/drawing/2014/main" id="{2F1D1620-96BC-4805-BCD8-6ABA0615B934}"/>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753" name="n_1aveValue【消防施設】&#10;有形固定資産減価償却率">
          <a:extLst>
            <a:ext uri="{FF2B5EF4-FFF2-40B4-BE49-F238E27FC236}">
              <a16:creationId xmlns:a16="http://schemas.microsoft.com/office/drawing/2014/main" id="{A76246AB-7C36-40F6-A99B-7AE3DED64BAD}"/>
            </a:ext>
          </a:extLst>
        </xdr:cNvPr>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754" name="n_2aveValue【消防施設】&#10;有形固定資産減価償却率">
          <a:extLst>
            <a:ext uri="{FF2B5EF4-FFF2-40B4-BE49-F238E27FC236}">
              <a16:creationId xmlns:a16="http://schemas.microsoft.com/office/drawing/2014/main" id="{8AE011AA-1F87-41DA-A581-4AEAA2CC09CA}"/>
            </a:ext>
          </a:extLst>
        </xdr:cNvPr>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755" name="n_3aveValue【消防施設】&#10;有形固定資産減価償却率">
          <a:extLst>
            <a:ext uri="{FF2B5EF4-FFF2-40B4-BE49-F238E27FC236}">
              <a16:creationId xmlns:a16="http://schemas.microsoft.com/office/drawing/2014/main" id="{462B2E8B-09A4-465B-812F-D45EAD11A486}"/>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756" name="n_4aveValue【消防施設】&#10;有形固定資産減価償却率">
          <a:extLst>
            <a:ext uri="{FF2B5EF4-FFF2-40B4-BE49-F238E27FC236}">
              <a16:creationId xmlns:a16="http://schemas.microsoft.com/office/drawing/2014/main" id="{F962EAE9-94EE-48C9-88C5-1C30F9FE2EA0}"/>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15620</xdr:rowOff>
    </xdr:from>
    <xdr:ext cx="405111" cy="259045"/>
    <xdr:sp macro="" textlink="">
      <xdr:nvSpPr>
        <xdr:cNvPr id="757" name="n_1mainValue【消防施設】&#10;有形固定資産減価償却率">
          <a:extLst>
            <a:ext uri="{FF2B5EF4-FFF2-40B4-BE49-F238E27FC236}">
              <a16:creationId xmlns:a16="http://schemas.microsoft.com/office/drawing/2014/main" id="{E00557A3-E557-4158-B663-757BA7B52F21}"/>
            </a:ext>
          </a:extLst>
        </xdr:cNvPr>
        <xdr:cNvSpPr txBox="1"/>
      </xdr:nvSpPr>
      <xdr:spPr>
        <a:xfrm>
          <a:off x="152660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119215</xdr:rowOff>
    </xdr:from>
    <xdr:ext cx="405111" cy="259045"/>
    <xdr:sp macro="" textlink="">
      <xdr:nvSpPr>
        <xdr:cNvPr id="758" name="n_2mainValue【消防施設】&#10;有形固定資産減価償却率">
          <a:extLst>
            <a:ext uri="{FF2B5EF4-FFF2-40B4-BE49-F238E27FC236}">
              <a16:creationId xmlns:a16="http://schemas.microsoft.com/office/drawing/2014/main" id="{D4847418-1BBE-4804-944A-B0DD806CF020}"/>
            </a:ext>
          </a:extLst>
        </xdr:cNvPr>
        <xdr:cNvSpPr txBox="1"/>
      </xdr:nvSpPr>
      <xdr:spPr>
        <a:xfrm>
          <a:off x="143897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59" name="n_3mainValue【消防施設】&#10;有形固定資産減価償却率">
          <a:extLst>
            <a:ext uri="{FF2B5EF4-FFF2-40B4-BE49-F238E27FC236}">
              <a16:creationId xmlns:a16="http://schemas.microsoft.com/office/drawing/2014/main" id="{9DD3A8F7-4F08-4A27-B948-3C5BECEFF3A8}"/>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60" name="n_4mainValue【消防施設】&#10;有形固定資産減価償却率">
          <a:extLst>
            <a:ext uri="{FF2B5EF4-FFF2-40B4-BE49-F238E27FC236}">
              <a16:creationId xmlns:a16="http://schemas.microsoft.com/office/drawing/2014/main" id="{031B7A91-586A-49FB-92DD-4F16CB94A5D9}"/>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1" name="正方形/長方形 760">
          <a:extLst>
            <a:ext uri="{FF2B5EF4-FFF2-40B4-BE49-F238E27FC236}">
              <a16:creationId xmlns:a16="http://schemas.microsoft.com/office/drawing/2014/main" id="{5C206A2A-C9F3-4D22-ADBC-A46457C7B9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2" name="正方形/長方形 761">
          <a:extLst>
            <a:ext uri="{FF2B5EF4-FFF2-40B4-BE49-F238E27FC236}">
              <a16:creationId xmlns:a16="http://schemas.microsoft.com/office/drawing/2014/main" id="{51F9BC9B-00C2-43C0-A5CD-7D9715BD7E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3" name="正方形/長方形 762">
          <a:extLst>
            <a:ext uri="{FF2B5EF4-FFF2-40B4-BE49-F238E27FC236}">
              <a16:creationId xmlns:a16="http://schemas.microsoft.com/office/drawing/2014/main" id="{F223B2E1-F25A-4CAD-8411-F93995F829F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4" name="正方形/長方形 763">
          <a:extLst>
            <a:ext uri="{FF2B5EF4-FFF2-40B4-BE49-F238E27FC236}">
              <a16:creationId xmlns:a16="http://schemas.microsoft.com/office/drawing/2014/main" id="{F54DA2EE-AD3F-4D12-83A9-6EA87594BF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5" name="正方形/長方形 764">
          <a:extLst>
            <a:ext uri="{FF2B5EF4-FFF2-40B4-BE49-F238E27FC236}">
              <a16:creationId xmlns:a16="http://schemas.microsoft.com/office/drawing/2014/main" id="{771C93C6-7CBD-4564-A793-3223D010F84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6" name="正方形/長方形 765">
          <a:extLst>
            <a:ext uri="{FF2B5EF4-FFF2-40B4-BE49-F238E27FC236}">
              <a16:creationId xmlns:a16="http://schemas.microsoft.com/office/drawing/2014/main" id="{92122C7B-32E4-4BF4-9F92-3FF2843BAD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7" name="正方形/長方形 766">
          <a:extLst>
            <a:ext uri="{FF2B5EF4-FFF2-40B4-BE49-F238E27FC236}">
              <a16:creationId xmlns:a16="http://schemas.microsoft.com/office/drawing/2014/main" id="{BD995D83-B2AE-44CF-8283-2EC60AF69F8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8" name="正方形/長方形 767">
          <a:extLst>
            <a:ext uri="{FF2B5EF4-FFF2-40B4-BE49-F238E27FC236}">
              <a16:creationId xmlns:a16="http://schemas.microsoft.com/office/drawing/2014/main" id="{B1242887-5E41-4847-99D0-FD796B7F0ED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9" name="テキスト ボックス 768">
          <a:extLst>
            <a:ext uri="{FF2B5EF4-FFF2-40B4-BE49-F238E27FC236}">
              <a16:creationId xmlns:a16="http://schemas.microsoft.com/office/drawing/2014/main" id="{A0129EBB-EDE1-40F6-8104-AD664D02CF9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0" name="直線コネクタ 769">
          <a:extLst>
            <a:ext uri="{FF2B5EF4-FFF2-40B4-BE49-F238E27FC236}">
              <a16:creationId xmlns:a16="http://schemas.microsoft.com/office/drawing/2014/main" id="{B0B28ECC-9138-40B3-B54C-D86BE936C0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1" name="直線コネクタ 770">
          <a:extLst>
            <a:ext uri="{FF2B5EF4-FFF2-40B4-BE49-F238E27FC236}">
              <a16:creationId xmlns:a16="http://schemas.microsoft.com/office/drawing/2014/main" id="{78C0C2C6-4BCF-422D-93FD-4CAE09A57EF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2" name="テキスト ボックス 771">
          <a:extLst>
            <a:ext uri="{FF2B5EF4-FFF2-40B4-BE49-F238E27FC236}">
              <a16:creationId xmlns:a16="http://schemas.microsoft.com/office/drawing/2014/main" id="{C0F00C26-62B1-4CFD-BC5E-208497EB94C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3" name="直線コネクタ 772">
          <a:extLst>
            <a:ext uri="{FF2B5EF4-FFF2-40B4-BE49-F238E27FC236}">
              <a16:creationId xmlns:a16="http://schemas.microsoft.com/office/drawing/2014/main" id="{5A8F33FF-5694-40C0-8258-016A7B485ED8}"/>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74" name="テキスト ボックス 773">
          <a:extLst>
            <a:ext uri="{FF2B5EF4-FFF2-40B4-BE49-F238E27FC236}">
              <a16:creationId xmlns:a16="http://schemas.microsoft.com/office/drawing/2014/main" id="{BE8BBCE3-FAB9-4992-AC78-80A03DBF54A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75" name="直線コネクタ 774">
          <a:extLst>
            <a:ext uri="{FF2B5EF4-FFF2-40B4-BE49-F238E27FC236}">
              <a16:creationId xmlns:a16="http://schemas.microsoft.com/office/drawing/2014/main" id="{BC4716FB-42D2-41E8-B18E-00FE6EAF384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76" name="テキスト ボックス 775">
          <a:extLst>
            <a:ext uri="{FF2B5EF4-FFF2-40B4-BE49-F238E27FC236}">
              <a16:creationId xmlns:a16="http://schemas.microsoft.com/office/drawing/2014/main" id="{1D9340C1-1ADB-487C-ACAD-55440694A0C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77" name="直線コネクタ 776">
          <a:extLst>
            <a:ext uri="{FF2B5EF4-FFF2-40B4-BE49-F238E27FC236}">
              <a16:creationId xmlns:a16="http://schemas.microsoft.com/office/drawing/2014/main" id="{9BE4714A-AEA9-49E5-957E-F0E1C1CEBC3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8" name="テキスト ボックス 777">
          <a:extLst>
            <a:ext uri="{FF2B5EF4-FFF2-40B4-BE49-F238E27FC236}">
              <a16:creationId xmlns:a16="http://schemas.microsoft.com/office/drawing/2014/main" id="{39831064-5182-4E43-9250-C78751F34B0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9" name="直線コネクタ 778">
          <a:extLst>
            <a:ext uri="{FF2B5EF4-FFF2-40B4-BE49-F238E27FC236}">
              <a16:creationId xmlns:a16="http://schemas.microsoft.com/office/drawing/2014/main" id="{9D8F072E-CCA4-419D-8673-72A2FE1C4B4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0" name="テキスト ボックス 779">
          <a:extLst>
            <a:ext uri="{FF2B5EF4-FFF2-40B4-BE49-F238E27FC236}">
              <a16:creationId xmlns:a16="http://schemas.microsoft.com/office/drawing/2014/main" id="{3CBD5870-4837-4B3B-AA06-40CAF60748E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1" name="直線コネクタ 780">
          <a:extLst>
            <a:ext uri="{FF2B5EF4-FFF2-40B4-BE49-F238E27FC236}">
              <a16:creationId xmlns:a16="http://schemas.microsoft.com/office/drawing/2014/main" id="{BC97F40C-BC03-4151-9134-D9A9C7760EC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2" name="テキスト ボックス 781">
          <a:extLst>
            <a:ext uri="{FF2B5EF4-FFF2-40B4-BE49-F238E27FC236}">
              <a16:creationId xmlns:a16="http://schemas.microsoft.com/office/drawing/2014/main" id="{D0565AF3-0B1E-43E6-94FB-00CEA2DEF60A}"/>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a:extLst>
            <a:ext uri="{FF2B5EF4-FFF2-40B4-BE49-F238E27FC236}">
              <a16:creationId xmlns:a16="http://schemas.microsoft.com/office/drawing/2014/main" id="{0537175B-6F2B-40D8-AE16-21C52689E4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a:extLst>
            <a:ext uri="{FF2B5EF4-FFF2-40B4-BE49-F238E27FC236}">
              <a16:creationId xmlns:a16="http://schemas.microsoft.com/office/drawing/2014/main" id="{DAA7F67D-F69F-4C6B-8101-BFE8EA9DEA8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a:extLst>
            <a:ext uri="{FF2B5EF4-FFF2-40B4-BE49-F238E27FC236}">
              <a16:creationId xmlns:a16="http://schemas.microsoft.com/office/drawing/2014/main" id="{F66F6A89-AC39-46E6-B1EF-4827114585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786" name="直線コネクタ 785">
          <a:extLst>
            <a:ext uri="{FF2B5EF4-FFF2-40B4-BE49-F238E27FC236}">
              <a16:creationId xmlns:a16="http://schemas.microsoft.com/office/drawing/2014/main" id="{44AAC2EA-325D-4FC4-84D2-8DD4C511B75C}"/>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87" name="【消防施設】&#10;一人当たり面積最小値テキスト">
          <a:extLst>
            <a:ext uri="{FF2B5EF4-FFF2-40B4-BE49-F238E27FC236}">
              <a16:creationId xmlns:a16="http://schemas.microsoft.com/office/drawing/2014/main" id="{1F1264E0-6D3D-4E78-A507-0CE35E3FBBC8}"/>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88" name="直線コネクタ 787">
          <a:extLst>
            <a:ext uri="{FF2B5EF4-FFF2-40B4-BE49-F238E27FC236}">
              <a16:creationId xmlns:a16="http://schemas.microsoft.com/office/drawing/2014/main" id="{2A923AB8-86C1-4246-BAA3-2BD4A02DE3DC}"/>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789" name="【消防施設】&#10;一人当たり面積最大値テキスト">
          <a:extLst>
            <a:ext uri="{FF2B5EF4-FFF2-40B4-BE49-F238E27FC236}">
              <a16:creationId xmlns:a16="http://schemas.microsoft.com/office/drawing/2014/main" id="{718CD406-F0FA-4442-9737-4487D4CC75C6}"/>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790" name="直線コネクタ 789">
          <a:extLst>
            <a:ext uri="{FF2B5EF4-FFF2-40B4-BE49-F238E27FC236}">
              <a16:creationId xmlns:a16="http://schemas.microsoft.com/office/drawing/2014/main" id="{B40255A7-E585-4207-94EE-C78C44A9CCC7}"/>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791" name="【消防施設】&#10;一人当たり面積平均値テキスト">
          <a:extLst>
            <a:ext uri="{FF2B5EF4-FFF2-40B4-BE49-F238E27FC236}">
              <a16:creationId xmlns:a16="http://schemas.microsoft.com/office/drawing/2014/main" id="{E879F6F0-BC01-4B82-818E-D7A454795728}"/>
            </a:ext>
          </a:extLst>
        </xdr:cNvPr>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792" name="フローチャート: 判断 791">
          <a:extLst>
            <a:ext uri="{FF2B5EF4-FFF2-40B4-BE49-F238E27FC236}">
              <a16:creationId xmlns:a16="http://schemas.microsoft.com/office/drawing/2014/main" id="{72268979-AAC9-4384-A03F-0751C9ADF50B}"/>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93" name="フローチャート: 判断 792">
          <a:extLst>
            <a:ext uri="{FF2B5EF4-FFF2-40B4-BE49-F238E27FC236}">
              <a16:creationId xmlns:a16="http://schemas.microsoft.com/office/drawing/2014/main" id="{B5910466-300E-49A9-AB96-BA5CA4E58E1B}"/>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794" name="フローチャート: 判断 793">
          <a:extLst>
            <a:ext uri="{FF2B5EF4-FFF2-40B4-BE49-F238E27FC236}">
              <a16:creationId xmlns:a16="http://schemas.microsoft.com/office/drawing/2014/main" id="{0D1F5DAE-8410-4669-8583-8D2CFF6B5EBE}"/>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795" name="フローチャート: 判断 794">
          <a:extLst>
            <a:ext uri="{FF2B5EF4-FFF2-40B4-BE49-F238E27FC236}">
              <a16:creationId xmlns:a16="http://schemas.microsoft.com/office/drawing/2014/main" id="{A39FD02B-01A4-48B3-99AD-49FACAA92046}"/>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796" name="フローチャート: 判断 795">
          <a:extLst>
            <a:ext uri="{FF2B5EF4-FFF2-40B4-BE49-F238E27FC236}">
              <a16:creationId xmlns:a16="http://schemas.microsoft.com/office/drawing/2014/main" id="{D518EC23-44E7-4996-91AC-2DFBBF02F0BF}"/>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CA157258-578C-4FDC-B185-F332C9B0E8D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A1B82255-8014-40B8-915C-D6EB9F071F1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E8D514FA-528D-4722-8FEF-5298C16B099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DB00D9AB-85A4-422A-9542-5FFC127B1BC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701D92FE-B6D2-415C-967F-5200576B5BE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34652</xdr:rowOff>
    </xdr:from>
    <xdr:to>
      <xdr:col>116</xdr:col>
      <xdr:colOff>114300</xdr:colOff>
      <xdr:row>85</xdr:row>
      <xdr:rowOff>136252</xdr:rowOff>
    </xdr:to>
    <xdr:sp macro="" textlink="">
      <xdr:nvSpPr>
        <xdr:cNvPr id="802" name="楕円 801">
          <a:extLst>
            <a:ext uri="{FF2B5EF4-FFF2-40B4-BE49-F238E27FC236}">
              <a16:creationId xmlns:a16="http://schemas.microsoft.com/office/drawing/2014/main" id="{C6B9B6DD-ACEA-44F0-B196-43E8439AFA72}"/>
            </a:ext>
          </a:extLst>
        </xdr:cNvPr>
        <xdr:cNvSpPr/>
      </xdr:nvSpPr>
      <xdr:spPr>
        <a:xfrm>
          <a:off x="22110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13079</xdr:rowOff>
    </xdr:from>
    <xdr:ext cx="469744" cy="259045"/>
    <xdr:sp macro="" textlink="">
      <xdr:nvSpPr>
        <xdr:cNvPr id="803" name="【消防施設】&#10;一人当たり面積該当値テキスト">
          <a:extLst>
            <a:ext uri="{FF2B5EF4-FFF2-40B4-BE49-F238E27FC236}">
              <a16:creationId xmlns:a16="http://schemas.microsoft.com/office/drawing/2014/main" id="{80866F7F-79E0-4C1B-91AB-1EE418DF3771}"/>
            </a:ext>
          </a:extLst>
        </xdr:cNvPr>
        <xdr:cNvSpPr txBox="1"/>
      </xdr:nvSpPr>
      <xdr:spPr>
        <a:xfrm>
          <a:off x="22199600"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37919</xdr:rowOff>
    </xdr:from>
    <xdr:to>
      <xdr:col>112</xdr:col>
      <xdr:colOff>38100</xdr:colOff>
      <xdr:row>85</xdr:row>
      <xdr:rowOff>139519</xdr:rowOff>
    </xdr:to>
    <xdr:sp macro="" textlink="">
      <xdr:nvSpPr>
        <xdr:cNvPr id="804" name="楕円 803">
          <a:extLst>
            <a:ext uri="{FF2B5EF4-FFF2-40B4-BE49-F238E27FC236}">
              <a16:creationId xmlns:a16="http://schemas.microsoft.com/office/drawing/2014/main" id="{E704F3E3-D8A8-4E7F-9450-0D3EC6324D3C}"/>
            </a:ext>
          </a:extLst>
        </xdr:cNvPr>
        <xdr:cNvSpPr/>
      </xdr:nvSpPr>
      <xdr:spPr>
        <a:xfrm>
          <a:off x="21272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85452</xdr:rowOff>
    </xdr:from>
    <xdr:to>
      <xdr:col>116</xdr:col>
      <xdr:colOff>63500</xdr:colOff>
      <xdr:row>85</xdr:row>
      <xdr:rowOff>88719</xdr:rowOff>
    </xdr:to>
    <xdr:cxnSp macro="">
      <xdr:nvCxnSpPr>
        <xdr:cNvPr id="805" name="直線コネクタ 804">
          <a:extLst>
            <a:ext uri="{FF2B5EF4-FFF2-40B4-BE49-F238E27FC236}">
              <a16:creationId xmlns:a16="http://schemas.microsoft.com/office/drawing/2014/main" id="{C3425EA8-D9D0-44DB-9892-82523A681696}"/>
            </a:ext>
          </a:extLst>
        </xdr:cNvPr>
        <xdr:cNvCxnSpPr/>
      </xdr:nvCxnSpPr>
      <xdr:spPr>
        <a:xfrm flipV="1">
          <a:off x="21323300" y="146587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86905</xdr:rowOff>
    </xdr:from>
    <xdr:to>
      <xdr:col>107</xdr:col>
      <xdr:colOff>101600</xdr:colOff>
      <xdr:row>86</xdr:row>
      <xdr:rowOff>17055</xdr:rowOff>
    </xdr:to>
    <xdr:sp macro="" textlink="">
      <xdr:nvSpPr>
        <xdr:cNvPr id="806" name="楕円 805">
          <a:extLst>
            <a:ext uri="{FF2B5EF4-FFF2-40B4-BE49-F238E27FC236}">
              <a16:creationId xmlns:a16="http://schemas.microsoft.com/office/drawing/2014/main" id="{F31E9211-787A-45F6-B6CE-51FF50873B30}"/>
            </a:ext>
          </a:extLst>
        </xdr:cNvPr>
        <xdr:cNvSpPr/>
      </xdr:nvSpPr>
      <xdr:spPr>
        <a:xfrm>
          <a:off x="20383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88719</xdr:rowOff>
    </xdr:from>
    <xdr:to>
      <xdr:col>111</xdr:col>
      <xdr:colOff>177800</xdr:colOff>
      <xdr:row>85</xdr:row>
      <xdr:rowOff>137705</xdr:rowOff>
    </xdr:to>
    <xdr:cxnSp macro="">
      <xdr:nvCxnSpPr>
        <xdr:cNvPr id="807" name="直線コネクタ 806">
          <a:extLst>
            <a:ext uri="{FF2B5EF4-FFF2-40B4-BE49-F238E27FC236}">
              <a16:creationId xmlns:a16="http://schemas.microsoft.com/office/drawing/2014/main" id="{8A0B7653-6664-4062-B6E3-094CD5F3CDEE}"/>
            </a:ext>
          </a:extLst>
        </xdr:cNvPr>
        <xdr:cNvCxnSpPr/>
      </xdr:nvCxnSpPr>
      <xdr:spPr>
        <a:xfrm flipV="1">
          <a:off x="20434300" y="146619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08" name="楕円 807">
          <a:extLst>
            <a:ext uri="{FF2B5EF4-FFF2-40B4-BE49-F238E27FC236}">
              <a16:creationId xmlns:a16="http://schemas.microsoft.com/office/drawing/2014/main" id="{447E5266-B6E9-4E1E-B841-B571AA927AF4}"/>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137705</xdr:rowOff>
    </xdr:from>
    <xdr:to>
      <xdr:col>107</xdr:col>
      <xdr:colOff>50800</xdr:colOff>
      <xdr:row>85</xdr:row>
      <xdr:rowOff>140970</xdr:rowOff>
    </xdr:to>
    <xdr:cxnSp macro="">
      <xdr:nvCxnSpPr>
        <xdr:cNvPr id="809" name="直線コネクタ 808">
          <a:extLst>
            <a:ext uri="{FF2B5EF4-FFF2-40B4-BE49-F238E27FC236}">
              <a16:creationId xmlns:a16="http://schemas.microsoft.com/office/drawing/2014/main" id="{41ED72D1-C1C9-4150-A0C4-7CFB4EDCCEEF}"/>
            </a:ext>
          </a:extLst>
        </xdr:cNvPr>
        <xdr:cNvCxnSpPr/>
      </xdr:nvCxnSpPr>
      <xdr:spPr>
        <a:xfrm flipV="1">
          <a:off x="19545300" y="147109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93436</xdr:rowOff>
    </xdr:from>
    <xdr:to>
      <xdr:col>98</xdr:col>
      <xdr:colOff>38100</xdr:colOff>
      <xdr:row>86</xdr:row>
      <xdr:rowOff>23586</xdr:rowOff>
    </xdr:to>
    <xdr:sp macro="" textlink="">
      <xdr:nvSpPr>
        <xdr:cNvPr id="810" name="楕円 809">
          <a:extLst>
            <a:ext uri="{FF2B5EF4-FFF2-40B4-BE49-F238E27FC236}">
              <a16:creationId xmlns:a16="http://schemas.microsoft.com/office/drawing/2014/main" id="{452D1772-4CBC-40E1-97B1-993082E958A0}"/>
            </a:ext>
          </a:extLst>
        </xdr:cNvPr>
        <xdr:cNvSpPr/>
      </xdr:nvSpPr>
      <xdr:spPr>
        <a:xfrm>
          <a:off x="18605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144236</xdr:rowOff>
    </xdr:to>
    <xdr:cxnSp macro="">
      <xdr:nvCxnSpPr>
        <xdr:cNvPr id="811" name="直線コネクタ 810">
          <a:extLst>
            <a:ext uri="{FF2B5EF4-FFF2-40B4-BE49-F238E27FC236}">
              <a16:creationId xmlns:a16="http://schemas.microsoft.com/office/drawing/2014/main" id="{48BC65B7-673D-4E8C-8C13-D85FB5FB06E8}"/>
            </a:ext>
          </a:extLst>
        </xdr:cNvPr>
        <xdr:cNvCxnSpPr/>
      </xdr:nvCxnSpPr>
      <xdr:spPr>
        <a:xfrm flipV="1">
          <a:off x="18656300" y="147142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12" name="n_1aveValue【消防施設】&#10;一人当たり面積">
          <a:extLst>
            <a:ext uri="{FF2B5EF4-FFF2-40B4-BE49-F238E27FC236}">
              <a16:creationId xmlns:a16="http://schemas.microsoft.com/office/drawing/2014/main" id="{5D8D607D-5697-4D24-BEAC-3ACE944CFC77}"/>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43378</xdr:rowOff>
    </xdr:from>
    <xdr:ext cx="469744" cy="259045"/>
    <xdr:sp macro="" textlink="">
      <xdr:nvSpPr>
        <xdr:cNvPr id="813" name="n_2aveValue【消防施設】&#10;一人当たり面積">
          <a:extLst>
            <a:ext uri="{FF2B5EF4-FFF2-40B4-BE49-F238E27FC236}">
              <a16:creationId xmlns:a16="http://schemas.microsoft.com/office/drawing/2014/main" id="{C47B233A-685C-4C7A-9B8B-318BD51823DE}"/>
            </a:ext>
          </a:extLst>
        </xdr:cNvPr>
        <xdr:cNvSpPr txBox="1"/>
      </xdr:nvSpPr>
      <xdr:spPr>
        <a:xfrm>
          <a:off x="20199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76035</xdr:rowOff>
    </xdr:from>
    <xdr:ext cx="469744" cy="259045"/>
    <xdr:sp macro="" textlink="">
      <xdr:nvSpPr>
        <xdr:cNvPr id="814" name="n_3aveValue【消防施設】&#10;一人当たり面積">
          <a:extLst>
            <a:ext uri="{FF2B5EF4-FFF2-40B4-BE49-F238E27FC236}">
              <a16:creationId xmlns:a16="http://schemas.microsoft.com/office/drawing/2014/main" id="{A572B8D4-0721-4123-86AC-AA7F08B20341}"/>
            </a:ext>
          </a:extLst>
        </xdr:cNvPr>
        <xdr:cNvSpPr txBox="1"/>
      </xdr:nvSpPr>
      <xdr:spPr>
        <a:xfrm>
          <a:off x="19310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27050</xdr:rowOff>
    </xdr:from>
    <xdr:ext cx="469744" cy="259045"/>
    <xdr:sp macro="" textlink="">
      <xdr:nvSpPr>
        <xdr:cNvPr id="815" name="n_4aveValue【消防施設】&#10;一人当たり面積">
          <a:extLst>
            <a:ext uri="{FF2B5EF4-FFF2-40B4-BE49-F238E27FC236}">
              <a16:creationId xmlns:a16="http://schemas.microsoft.com/office/drawing/2014/main" id="{A4D68F46-36BB-4085-977B-FBE232EC18C0}"/>
            </a:ext>
          </a:extLst>
        </xdr:cNvPr>
        <xdr:cNvSpPr txBox="1"/>
      </xdr:nvSpPr>
      <xdr:spPr>
        <a:xfrm>
          <a:off x="18421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130646</xdr:rowOff>
    </xdr:from>
    <xdr:ext cx="469744" cy="259045"/>
    <xdr:sp macro="" textlink="">
      <xdr:nvSpPr>
        <xdr:cNvPr id="816" name="n_1mainValue【消防施設】&#10;一人当たり面積">
          <a:extLst>
            <a:ext uri="{FF2B5EF4-FFF2-40B4-BE49-F238E27FC236}">
              <a16:creationId xmlns:a16="http://schemas.microsoft.com/office/drawing/2014/main" id="{8D761DBF-F38E-47F5-B36D-F39FAC02B05D}"/>
            </a:ext>
          </a:extLst>
        </xdr:cNvPr>
        <xdr:cNvSpPr txBox="1"/>
      </xdr:nvSpPr>
      <xdr:spPr>
        <a:xfrm>
          <a:off x="210757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8182</xdr:rowOff>
    </xdr:from>
    <xdr:ext cx="469744" cy="259045"/>
    <xdr:sp macro="" textlink="">
      <xdr:nvSpPr>
        <xdr:cNvPr id="817" name="n_2mainValue【消防施設】&#10;一人当たり面積">
          <a:extLst>
            <a:ext uri="{FF2B5EF4-FFF2-40B4-BE49-F238E27FC236}">
              <a16:creationId xmlns:a16="http://schemas.microsoft.com/office/drawing/2014/main" id="{554052C2-390F-4110-83A2-517DFE3A1580}"/>
            </a:ext>
          </a:extLst>
        </xdr:cNvPr>
        <xdr:cNvSpPr txBox="1"/>
      </xdr:nvSpPr>
      <xdr:spPr>
        <a:xfrm>
          <a:off x="20199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18" name="n_3mainValue【消防施設】&#10;一人当たり面積">
          <a:extLst>
            <a:ext uri="{FF2B5EF4-FFF2-40B4-BE49-F238E27FC236}">
              <a16:creationId xmlns:a16="http://schemas.microsoft.com/office/drawing/2014/main" id="{66DDDEEE-87DE-44F1-9DF8-3862626C3599}"/>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14713</xdr:rowOff>
    </xdr:from>
    <xdr:ext cx="469744" cy="259045"/>
    <xdr:sp macro="" textlink="">
      <xdr:nvSpPr>
        <xdr:cNvPr id="819" name="n_4mainValue【消防施設】&#10;一人当たり面積">
          <a:extLst>
            <a:ext uri="{FF2B5EF4-FFF2-40B4-BE49-F238E27FC236}">
              <a16:creationId xmlns:a16="http://schemas.microsoft.com/office/drawing/2014/main" id="{18279A0F-11EA-4DA7-A68F-26153AED86FD}"/>
            </a:ext>
          </a:extLst>
        </xdr:cNvPr>
        <xdr:cNvSpPr txBox="1"/>
      </xdr:nvSpPr>
      <xdr:spPr>
        <a:xfrm>
          <a:off x="18421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a:extLst>
            <a:ext uri="{FF2B5EF4-FFF2-40B4-BE49-F238E27FC236}">
              <a16:creationId xmlns:a16="http://schemas.microsoft.com/office/drawing/2014/main" id="{781B293B-68FA-4586-9F16-5A52E43D6F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a:extLst>
            <a:ext uri="{FF2B5EF4-FFF2-40B4-BE49-F238E27FC236}">
              <a16:creationId xmlns:a16="http://schemas.microsoft.com/office/drawing/2014/main" id="{0C01D8EF-54AF-4265-B0C6-38E0CC83FF1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a:extLst>
            <a:ext uri="{FF2B5EF4-FFF2-40B4-BE49-F238E27FC236}">
              <a16:creationId xmlns:a16="http://schemas.microsoft.com/office/drawing/2014/main" id="{67429E66-932E-4C91-809B-E81E84C78A2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a:extLst>
            <a:ext uri="{FF2B5EF4-FFF2-40B4-BE49-F238E27FC236}">
              <a16:creationId xmlns:a16="http://schemas.microsoft.com/office/drawing/2014/main" id="{58520527-CA82-4BC5-9AA6-65DAC18A3CA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a:extLst>
            <a:ext uri="{FF2B5EF4-FFF2-40B4-BE49-F238E27FC236}">
              <a16:creationId xmlns:a16="http://schemas.microsoft.com/office/drawing/2014/main" id="{84A0141B-77F3-40A8-891F-C6A3121EDC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a:extLst>
            <a:ext uri="{FF2B5EF4-FFF2-40B4-BE49-F238E27FC236}">
              <a16:creationId xmlns:a16="http://schemas.microsoft.com/office/drawing/2014/main" id="{0B43BE62-5B38-4626-8355-895CB4DD8E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a:extLst>
            <a:ext uri="{FF2B5EF4-FFF2-40B4-BE49-F238E27FC236}">
              <a16:creationId xmlns:a16="http://schemas.microsoft.com/office/drawing/2014/main" id="{A7D10CBB-1276-444C-937B-EE79F87D8B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a:extLst>
            <a:ext uri="{FF2B5EF4-FFF2-40B4-BE49-F238E27FC236}">
              <a16:creationId xmlns:a16="http://schemas.microsoft.com/office/drawing/2014/main" id="{2D99899D-4CA0-499C-BF87-3056DB290E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a:extLst>
            <a:ext uri="{FF2B5EF4-FFF2-40B4-BE49-F238E27FC236}">
              <a16:creationId xmlns:a16="http://schemas.microsoft.com/office/drawing/2014/main" id="{A2372734-776C-4BA0-A764-4241646E73A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a:extLst>
            <a:ext uri="{FF2B5EF4-FFF2-40B4-BE49-F238E27FC236}">
              <a16:creationId xmlns:a16="http://schemas.microsoft.com/office/drawing/2014/main" id="{6BD176D8-A0A4-4927-A83D-71E98805CA6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a:extLst>
            <a:ext uri="{FF2B5EF4-FFF2-40B4-BE49-F238E27FC236}">
              <a16:creationId xmlns:a16="http://schemas.microsoft.com/office/drawing/2014/main" id="{6D0EF790-187D-47E5-A5FD-D07C5848DC0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a:extLst>
            <a:ext uri="{FF2B5EF4-FFF2-40B4-BE49-F238E27FC236}">
              <a16:creationId xmlns:a16="http://schemas.microsoft.com/office/drawing/2014/main" id="{B6028ADF-FAE2-4618-B175-3082F7B68C2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a:extLst>
            <a:ext uri="{FF2B5EF4-FFF2-40B4-BE49-F238E27FC236}">
              <a16:creationId xmlns:a16="http://schemas.microsoft.com/office/drawing/2014/main" id="{76F81F15-D177-4842-88CA-89A0998901C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a:extLst>
            <a:ext uri="{FF2B5EF4-FFF2-40B4-BE49-F238E27FC236}">
              <a16:creationId xmlns:a16="http://schemas.microsoft.com/office/drawing/2014/main" id="{EEA3BD0D-412C-4E0A-A380-9E8D01CDB3F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a:extLst>
            <a:ext uri="{FF2B5EF4-FFF2-40B4-BE49-F238E27FC236}">
              <a16:creationId xmlns:a16="http://schemas.microsoft.com/office/drawing/2014/main" id="{16A571DD-419F-4F7B-8974-26E9970481F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a:extLst>
            <a:ext uri="{FF2B5EF4-FFF2-40B4-BE49-F238E27FC236}">
              <a16:creationId xmlns:a16="http://schemas.microsoft.com/office/drawing/2014/main" id="{4D642807-DF20-487C-AE69-7B84C24CEC9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a:extLst>
            <a:ext uri="{FF2B5EF4-FFF2-40B4-BE49-F238E27FC236}">
              <a16:creationId xmlns:a16="http://schemas.microsoft.com/office/drawing/2014/main" id="{893877BA-7CBD-422D-AEE5-21CE7F410C2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a:extLst>
            <a:ext uri="{FF2B5EF4-FFF2-40B4-BE49-F238E27FC236}">
              <a16:creationId xmlns:a16="http://schemas.microsoft.com/office/drawing/2014/main" id="{8E9B34F7-40B5-4012-BA56-5F5FD647BD4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a:extLst>
            <a:ext uri="{FF2B5EF4-FFF2-40B4-BE49-F238E27FC236}">
              <a16:creationId xmlns:a16="http://schemas.microsoft.com/office/drawing/2014/main" id="{744BC033-67FB-4927-90B4-E91B4D881DC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a:extLst>
            <a:ext uri="{FF2B5EF4-FFF2-40B4-BE49-F238E27FC236}">
              <a16:creationId xmlns:a16="http://schemas.microsoft.com/office/drawing/2014/main" id="{E313E6C3-0821-4079-9325-860EAE318A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a:extLst>
            <a:ext uri="{FF2B5EF4-FFF2-40B4-BE49-F238E27FC236}">
              <a16:creationId xmlns:a16="http://schemas.microsoft.com/office/drawing/2014/main" id="{91483A0C-DD1E-42FB-991E-F73B633459B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a:extLst>
            <a:ext uri="{FF2B5EF4-FFF2-40B4-BE49-F238E27FC236}">
              <a16:creationId xmlns:a16="http://schemas.microsoft.com/office/drawing/2014/main" id="{A39BEF15-C141-411B-9166-362DE324BDF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a:extLst>
            <a:ext uri="{FF2B5EF4-FFF2-40B4-BE49-F238E27FC236}">
              <a16:creationId xmlns:a16="http://schemas.microsoft.com/office/drawing/2014/main" id="{B0F7C509-6CB1-4A52-A547-42E8C2DB340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a:extLst>
            <a:ext uri="{FF2B5EF4-FFF2-40B4-BE49-F238E27FC236}">
              <a16:creationId xmlns:a16="http://schemas.microsoft.com/office/drawing/2014/main" id="{5037B7DA-FCAF-4CA8-AC5C-99A0674093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a:extLst>
            <a:ext uri="{FF2B5EF4-FFF2-40B4-BE49-F238E27FC236}">
              <a16:creationId xmlns:a16="http://schemas.microsoft.com/office/drawing/2014/main" id="{C6B3FA06-164A-4D9D-B7CE-1604B479219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845" name="直線コネクタ 844">
          <a:extLst>
            <a:ext uri="{FF2B5EF4-FFF2-40B4-BE49-F238E27FC236}">
              <a16:creationId xmlns:a16="http://schemas.microsoft.com/office/drawing/2014/main" id="{BBE94910-DDCC-4560-8F1F-2F6A06398381}"/>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46" name="【庁舎】&#10;有形固定資産減価償却率最小値テキスト">
          <a:extLst>
            <a:ext uri="{FF2B5EF4-FFF2-40B4-BE49-F238E27FC236}">
              <a16:creationId xmlns:a16="http://schemas.microsoft.com/office/drawing/2014/main" id="{AC87B5F0-EF11-469F-8941-3B7971FBF6A7}"/>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47" name="直線コネクタ 846">
          <a:extLst>
            <a:ext uri="{FF2B5EF4-FFF2-40B4-BE49-F238E27FC236}">
              <a16:creationId xmlns:a16="http://schemas.microsoft.com/office/drawing/2014/main" id="{A4D43891-BA11-4569-9236-3AF2005913C3}"/>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848" name="【庁舎】&#10;有形固定資産減価償却率最大値テキスト">
          <a:extLst>
            <a:ext uri="{FF2B5EF4-FFF2-40B4-BE49-F238E27FC236}">
              <a16:creationId xmlns:a16="http://schemas.microsoft.com/office/drawing/2014/main" id="{3C3F8E40-9EC3-4A41-ACE7-EBAC87F848EA}"/>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849" name="直線コネクタ 848">
          <a:extLst>
            <a:ext uri="{FF2B5EF4-FFF2-40B4-BE49-F238E27FC236}">
              <a16:creationId xmlns:a16="http://schemas.microsoft.com/office/drawing/2014/main" id="{80B81641-9E23-497D-96A8-9B8DCE6ADFCA}"/>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850" name="【庁舎】&#10;有形固定資産減価償却率平均値テキスト">
          <a:extLst>
            <a:ext uri="{FF2B5EF4-FFF2-40B4-BE49-F238E27FC236}">
              <a16:creationId xmlns:a16="http://schemas.microsoft.com/office/drawing/2014/main" id="{C4DD7601-CD2D-4133-80C5-B1442799E168}"/>
            </a:ext>
          </a:extLst>
        </xdr:cNvPr>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51" name="フローチャート: 判断 850">
          <a:extLst>
            <a:ext uri="{FF2B5EF4-FFF2-40B4-BE49-F238E27FC236}">
              <a16:creationId xmlns:a16="http://schemas.microsoft.com/office/drawing/2014/main" id="{A197EE3F-87D0-4D04-81DC-68DF91E36E6C}"/>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852" name="フローチャート: 判断 851">
          <a:extLst>
            <a:ext uri="{FF2B5EF4-FFF2-40B4-BE49-F238E27FC236}">
              <a16:creationId xmlns:a16="http://schemas.microsoft.com/office/drawing/2014/main" id="{47F3C530-22E5-4CB1-9843-481F6D2DA5C9}"/>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853" name="フローチャート: 判断 852">
          <a:extLst>
            <a:ext uri="{FF2B5EF4-FFF2-40B4-BE49-F238E27FC236}">
              <a16:creationId xmlns:a16="http://schemas.microsoft.com/office/drawing/2014/main" id="{599C7CC1-07AB-4ED3-9A1C-484F6AF81C13}"/>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54" name="フローチャート: 判断 853">
          <a:extLst>
            <a:ext uri="{FF2B5EF4-FFF2-40B4-BE49-F238E27FC236}">
              <a16:creationId xmlns:a16="http://schemas.microsoft.com/office/drawing/2014/main" id="{D0922E0C-2EC3-4801-9107-CC6B234022D6}"/>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855" name="フローチャート: 判断 854">
          <a:extLst>
            <a:ext uri="{FF2B5EF4-FFF2-40B4-BE49-F238E27FC236}">
              <a16:creationId xmlns:a16="http://schemas.microsoft.com/office/drawing/2014/main" id="{78688424-12B1-4405-86A2-C5EA2D11B7DC}"/>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295801C-48D9-4A38-9B1C-0195ABA60B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B6DA00D1-A451-4D48-B219-0BCBD6C886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E1403B65-34A9-4DBA-939A-467DAFE9308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1111A6B-26CA-4E39-AF05-C2856A6011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2E0531F8-D9B5-43B2-A675-EEC2F9E18CA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102144</xdr:rowOff>
    </xdr:from>
    <xdr:to>
      <xdr:col>85</xdr:col>
      <xdr:colOff>177800</xdr:colOff>
      <xdr:row>106</xdr:row>
      <xdr:rowOff>32294</xdr:rowOff>
    </xdr:to>
    <xdr:sp macro="" textlink="">
      <xdr:nvSpPr>
        <xdr:cNvPr id="861" name="楕円 860">
          <a:extLst>
            <a:ext uri="{FF2B5EF4-FFF2-40B4-BE49-F238E27FC236}">
              <a16:creationId xmlns:a16="http://schemas.microsoft.com/office/drawing/2014/main" id="{FA3238E7-779F-4236-AC96-18DF1795FA3C}"/>
            </a:ext>
          </a:extLst>
        </xdr:cNvPr>
        <xdr:cNvSpPr/>
      </xdr:nvSpPr>
      <xdr:spPr>
        <a:xfrm>
          <a:off x="16268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80571</xdr:rowOff>
    </xdr:from>
    <xdr:ext cx="405111" cy="259045"/>
    <xdr:sp macro="" textlink="">
      <xdr:nvSpPr>
        <xdr:cNvPr id="862" name="【庁舎】&#10;有形固定資産減価償却率該当値テキスト">
          <a:extLst>
            <a:ext uri="{FF2B5EF4-FFF2-40B4-BE49-F238E27FC236}">
              <a16:creationId xmlns:a16="http://schemas.microsoft.com/office/drawing/2014/main" id="{C7611D78-7E62-4921-B2B9-B4E8D0250751}"/>
            </a:ext>
          </a:extLst>
        </xdr:cNvPr>
        <xdr:cNvSpPr txBox="1"/>
      </xdr:nvSpPr>
      <xdr:spPr>
        <a:xfrm>
          <a:off x="163576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56424</xdr:rowOff>
    </xdr:from>
    <xdr:to>
      <xdr:col>81</xdr:col>
      <xdr:colOff>101600</xdr:colOff>
      <xdr:row>105</xdr:row>
      <xdr:rowOff>158024</xdr:rowOff>
    </xdr:to>
    <xdr:sp macro="" textlink="">
      <xdr:nvSpPr>
        <xdr:cNvPr id="863" name="楕円 862">
          <a:extLst>
            <a:ext uri="{FF2B5EF4-FFF2-40B4-BE49-F238E27FC236}">
              <a16:creationId xmlns:a16="http://schemas.microsoft.com/office/drawing/2014/main" id="{C9DD9785-21AA-4258-BAE1-3D44548DCDAF}"/>
            </a:ext>
          </a:extLst>
        </xdr:cNvPr>
        <xdr:cNvSpPr/>
      </xdr:nvSpPr>
      <xdr:spPr>
        <a:xfrm>
          <a:off x="1543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105</xdr:row>
      <xdr:rowOff>152944</xdr:rowOff>
    </xdr:to>
    <xdr:cxnSp macro="">
      <xdr:nvCxnSpPr>
        <xdr:cNvPr id="864" name="直線コネクタ 863">
          <a:extLst>
            <a:ext uri="{FF2B5EF4-FFF2-40B4-BE49-F238E27FC236}">
              <a16:creationId xmlns:a16="http://schemas.microsoft.com/office/drawing/2014/main" id="{B1952BC4-B165-457E-B815-C82EE1B42E6D}"/>
            </a:ext>
          </a:extLst>
        </xdr:cNvPr>
        <xdr:cNvCxnSpPr/>
      </xdr:nvCxnSpPr>
      <xdr:spPr>
        <a:xfrm>
          <a:off x="15481300" y="181094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10705</xdr:rowOff>
    </xdr:from>
    <xdr:to>
      <xdr:col>76</xdr:col>
      <xdr:colOff>165100</xdr:colOff>
      <xdr:row>107</xdr:row>
      <xdr:rowOff>112305</xdr:rowOff>
    </xdr:to>
    <xdr:sp macro="" textlink="">
      <xdr:nvSpPr>
        <xdr:cNvPr id="865" name="楕円 864">
          <a:extLst>
            <a:ext uri="{FF2B5EF4-FFF2-40B4-BE49-F238E27FC236}">
              <a16:creationId xmlns:a16="http://schemas.microsoft.com/office/drawing/2014/main" id="{098B94D0-C8DA-4ACB-BBF2-995580638ED4}"/>
            </a:ext>
          </a:extLst>
        </xdr:cNvPr>
        <xdr:cNvSpPr/>
      </xdr:nvSpPr>
      <xdr:spPr>
        <a:xfrm>
          <a:off x="14541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107224</xdr:rowOff>
    </xdr:from>
    <xdr:to>
      <xdr:col>81</xdr:col>
      <xdr:colOff>50800</xdr:colOff>
      <xdr:row>107</xdr:row>
      <xdr:rowOff>61505</xdr:rowOff>
    </xdr:to>
    <xdr:cxnSp macro="">
      <xdr:nvCxnSpPr>
        <xdr:cNvPr id="866" name="直線コネクタ 865">
          <a:extLst>
            <a:ext uri="{FF2B5EF4-FFF2-40B4-BE49-F238E27FC236}">
              <a16:creationId xmlns:a16="http://schemas.microsoft.com/office/drawing/2014/main" id="{0F7D43BF-863E-485B-AB12-C0DD128A2CCE}"/>
            </a:ext>
          </a:extLst>
        </xdr:cNvPr>
        <xdr:cNvCxnSpPr/>
      </xdr:nvCxnSpPr>
      <xdr:spPr>
        <a:xfrm flipV="1">
          <a:off x="14592300" y="18109474"/>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867" name="楕円 866">
          <a:extLst>
            <a:ext uri="{FF2B5EF4-FFF2-40B4-BE49-F238E27FC236}">
              <a16:creationId xmlns:a16="http://schemas.microsoft.com/office/drawing/2014/main" id="{96CD5EF8-7213-410C-8D74-2A41F079FE04}"/>
            </a:ext>
          </a:extLst>
        </xdr:cNvPr>
        <xdr:cNvSpPr/>
      </xdr:nvSpPr>
      <xdr:spPr>
        <a:xfrm>
          <a:off x="1365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61505</xdr:rowOff>
    </xdr:to>
    <xdr:cxnSp macro="">
      <xdr:nvCxnSpPr>
        <xdr:cNvPr id="868" name="直線コネクタ 867">
          <a:extLst>
            <a:ext uri="{FF2B5EF4-FFF2-40B4-BE49-F238E27FC236}">
              <a16:creationId xmlns:a16="http://schemas.microsoft.com/office/drawing/2014/main" id="{BF6B7482-35E3-4D97-934F-FDA668DDCF0B}"/>
            </a:ext>
          </a:extLst>
        </xdr:cNvPr>
        <xdr:cNvCxnSpPr/>
      </xdr:nvCxnSpPr>
      <xdr:spPr>
        <a:xfrm>
          <a:off x="13703300" y="183756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123371</xdr:rowOff>
    </xdr:from>
    <xdr:to>
      <xdr:col>67</xdr:col>
      <xdr:colOff>101600</xdr:colOff>
      <xdr:row>107</xdr:row>
      <xdr:rowOff>53521</xdr:rowOff>
    </xdr:to>
    <xdr:sp macro="" textlink="">
      <xdr:nvSpPr>
        <xdr:cNvPr id="869" name="楕円 868">
          <a:extLst>
            <a:ext uri="{FF2B5EF4-FFF2-40B4-BE49-F238E27FC236}">
              <a16:creationId xmlns:a16="http://schemas.microsoft.com/office/drawing/2014/main" id="{C5CE526B-42B1-47A6-9A90-D25469E9F008}"/>
            </a:ext>
          </a:extLst>
        </xdr:cNvPr>
        <xdr:cNvSpPr/>
      </xdr:nvSpPr>
      <xdr:spPr>
        <a:xfrm>
          <a:off x="1276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2721</xdr:rowOff>
    </xdr:from>
    <xdr:to>
      <xdr:col>71</xdr:col>
      <xdr:colOff>177800</xdr:colOff>
      <xdr:row>107</xdr:row>
      <xdr:rowOff>30480</xdr:rowOff>
    </xdr:to>
    <xdr:cxnSp macro="">
      <xdr:nvCxnSpPr>
        <xdr:cNvPr id="870" name="直線コネクタ 869">
          <a:extLst>
            <a:ext uri="{FF2B5EF4-FFF2-40B4-BE49-F238E27FC236}">
              <a16:creationId xmlns:a16="http://schemas.microsoft.com/office/drawing/2014/main" id="{BC88312D-FA6A-4265-8BC6-ECA6097E76A4}"/>
            </a:ext>
          </a:extLst>
        </xdr:cNvPr>
        <xdr:cNvCxnSpPr/>
      </xdr:nvCxnSpPr>
      <xdr:spPr>
        <a:xfrm>
          <a:off x="12814300" y="183478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871" name="n_1aveValue【庁舎】&#10;有形固定資産減価償却率">
          <a:extLst>
            <a:ext uri="{FF2B5EF4-FFF2-40B4-BE49-F238E27FC236}">
              <a16:creationId xmlns:a16="http://schemas.microsoft.com/office/drawing/2014/main" id="{0E37D317-1E86-4F39-8076-0D43BACBE837}"/>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872" name="n_2aveValue【庁舎】&#10;有形固定資産減価償却率">
          <a:extLst>
            <a:ext uri="{FF2B5EF4-FFF2-40B4-BE49-F238E27FC236}">
              <a16:creationId xmlns:a16="http://schemas.microsoft.com/office/drawing/2014/main" id="{EF57C46D-A670-412B-AAA8-7DCDA15E1248}"/>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73" name="n_3aveValue【庁舎】&#10;有形固定資産減価償却率">
          <a:extLst>
            <a:ext uri="{FF2B5EF4-FFF2-40B4-BE49-F238E27FC236}">
              <a16:creationId xmlns:a16="http://schemas.microsoft.com/office/drawing/2014/main" id="{74CDAF33-970D-412E-8230-BA75AD3A42C3}"/>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874" name="n_4aveValue【庁舎】&#10;有形固定資産減価償却率">
          <a:extLst>
            <a:ext uri="{FF2B5EF4-FFF2-40B4-BE49-F238E27FC236}">
              <a16:creationId xmlns:a16="http://schemas.microsoft.com/office/drawing/2014/main" id="{D06ECCD1-14B6-454E-88C4-09F9B7C0F423}"/>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149151</xdr:rowOff>
    </xdr:from>
    <xdr:ext cx="405111" cy="259045"/>
    <xdr:sp macro="" textlink="">
      <xdr:nvSpPr>
        <xdr:cNvPr id="875" name="n_1mainValue【庁舎】&#10;有形固定資産減価償却率">
          <a:extLst>
            <a:ext uri="{FF2B5EF4-FFF2-40B4-BE49-F238E27FC236}">
              <a16:creationId xmlns:a16="http://schemas.microsoft.com/office/drawing/2014/main" id="{F393A374-FA50-4ECF-8144-319E2A75A678}"/>
            </a:ext>
          </a:extLst>
        </xdr:cNvPr>
        <xdr:cNvSpPr txBox="1"/>
      </xdr:nvSpPr>
      <xdr:spPr>
        <a:xfrm>
          <a:off x="15266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103432</xdr:rowOff>
    </xdr:from>
    <xdr:ext cx="405111" cy="259045"/>
    <xdr:sp macro="" textlink="">
      <xdr:nvSpPr>
        <xdr:cNvPr id="876" name="n_2mainValue【庁舎】&#10;有形固定資産減価償却率">
          <a:extLst>
            <a:ext uri="{FF2B5EF4-FFF2-40B4-BE49-F238E27FC236}">
              <a16:creationId xmlns:a16="http://schemas.microsoft.com/office/drawing/2014/main" id="{90A5CCBF-F739-448E-A7FC-8ACBF7A1E677}"/>
            </a:ext>
          </a:extLst>
        </xdr:cNvPr>
        <xdr:cNvSpPr txBox="1"/>
      </xdr:nvSpPr>
      <xdr:spPr>
        <a:xfrm>
          <a:off x="14389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877" name="n_3mainValue【庁舎】&#10;有形固定資産減価償却率">
          <a:extLst>
            <a:ext uri="{FF2B5EF4-FFF2-40B4-BE49-F238E27FC236}">
              <a16:creationId xmlns:a16="http://schemas.microsoft.com/office/drawing/2014/main" id="{3EEC8E3F-2278-44D9-B9CA-512FF67F79EA}"/>
            </a:ext>
          </a:extLst>
        </xdr:cNvPr>
        <xdr:cNvSpPr txBox="1"/>
      </xdr:nvSpPr>
      <xdr:spPr>
        <a:xfrm>
          <a:off x="13500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44648</xdr:rowOff>
    </xdr:from>
    <xdr:ext cx="405111" cy="259045"/>
    <xdr:sp macro="" textlink="">
      <xdr:nvSpPr>
        <xdr:cNvPr id="878" name="n_4mainValue【庁舎】&#10;有形固定資産減価償却率">
          <a:extLst>
            <a:ext uri="{FF2B5EF4-FFF2-40B4-BE49-F238E27FC236}">
              <a16:creationId xmlns:a16="http://schemas.microsoft.com/office/drawing/2014/main" id="{0BFF227F-ADA7-4DB3-A649-959B4695A610}"/>
            </a:ext>
          </a:extLst>
        </xdr:cNvPr>
        <xdr:cNvSpPr txBox="1"/>
      </xdr:nvSpPr>
      <xdr:spPr>
        <a:xfrm>
          <a:off x="12611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a:extLst>
            <a:ext uri="{FF2B5EF4-FFF2-40B4-BE49-F238E27FC236}">
              <a16:creationId xmlns:a16="http://schemas.microsoft.com/office/drawing/2014/main" id="{A60F3514-9A13-47AA-A22A-A711D9E352C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a:extLst>
            <a:ext uri="{FF2B5EF4-FFF2-40B4-BE49-F238E27FC236}">
              <a16:creationId xmlns:a16="http://schemas.microsoft.com/office/drawing/2014/main" id="{62524E61-6025-4030-B563-9C9F282A6CF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a:extLst>
            <a:ext uri="{FF2B5EF4-FFF2-40B4-BE49-F238E27FC236}">
              <a16:creationId xmlns:a16="http://schemas.microsoft.com/office/drawing/2014/main" id="{332CCD17-673E-498D-8CB0-6317B8ED16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a:extLst>
            <a:ext uri="{FF2B5EF4-FFF2-40B4-BE49-F238E27FC236}">
              <a16:creationId xmlns:a16="http://schemas.microsoft.com/office/drawing/2014/main" id="{102DE377-AF06-4DE1-8C37-E11EDD9D27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a:extLst>
            <a:ext uri="{FF2B5EF4-FFF2-40B4-BE49-F238E27FC236}">
              <a16:creationId xmlns:a16="http://schemas.microsoft.com/office/drawing/2014/main" id="{ACF58D4D-B025-450E-B828-2001C675A24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a:extLst>
            <a:ext uri="{FF2B5EF4-FFF2-40B4-BE49-F238E27FC236}">
              <a16:creationId xmlns:a16="http://schemas.microsoft.com/office/drawing/2014/main" id="{B5C3A884-0468-4DA9-A82C-E7C093113A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a:extLst>
            <a:ext uri="{FF2B5EF4-FFF2-40B4-BE49-F238E27FC236}">
              <a16:creationId xmlns:a16="http://schemas.microsoft.com/office/drawing/2014/main" id="{6F7D4F0B-BAD5-4CAB-A255-A23AFE732C3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a:extLst>
            <a:ext uri="{FF2B5EF4-FFF2-40B4-BE49-F238E27FC236}">
              <a16:creationId xmlns:a16="http://schemas.microsoft.com/office/drawing/2014/main" id="{3DA4BF4A-2957-486D-9E13-365EFE8647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a:extLst>
            <a:ext uri="{FF2B5EF4-FFF2-40B4-BE49-F238E27FC236}">
              <a16:creationId xmlns:a16="http://schemas.microsoft.com/office/drawing/2014/main" id="{90540B2B-0B16-42BA-A316-629AEAD3B9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a:extLst>
            <a:ext uri="{FF2B5EF4-FFF2-40B4-BE49-F238E27FC236}">
              <a16:creationId xmlns:a16="http://schemas.microsoft.com/office/drawing/2014/main" id="{1555EF89-0177-4D86-9AD6-EF02C24248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9" name="直線コネクタ 888">
          <a:extLst>
            <a:ext uri="{FF2B5EF4-FFF2-40B4-BE49-F238E27FC236}">
              <a16:creationId xmlns:a16="http://schemas.microsoft.com/office/drawing/2014/main" id="{0B950750-522D-45E4-A4BA-A010B6614C6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0" name="テキスト ボックス 889">
          <a:extLst>
            <a:ext uri="{FF2B5EF4-FFF2-40B4-BE49-F238E27FC236}">
              <a16:creationId xmlns:a16="http://schemas.microsoft.com/office/drawing/2014/main" id="{BE570D25-5F16-4F6D-BFCB-67C284152EC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1" name="直線コネクタ 890">
          <a:extLst>
            <a:ext uri="{FF2B5EF4-FFF2-40B4-BE49-F238E27FC236}">
              <a16:creationId xmlns:a16="http://schemas.microsoft.com/office/drawing/2014/main" id="{0859639B-5624-4E71-A504-16D88724553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2" name="テキスト ボックス 891">
          <a:extLst>
            <a:ext uri="{FF2B5EF4-FFF2-40B4-BE49-F238E27FC236}">
              <a16:creationId xmlns:a16="http://schemas.microsoft.com/office/drawing/2014/main" id="{6FC9E11E-4904-4368-A944-029F2E180DB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3" name="直線コネクタ 892">
          <a:extLst>
            <a:ext uri="{FF2B5EF4-FFF2-40B4-BE49-F238E27FC236}">
              <a16:creationId xmlns:a16="http://schemas.microsoft.com/office/drawing/2014/main" id="{1325F3F6-ABED-42C4-9E50-36B85AF869D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4" name="テキスト ボックス 893">
          <a:extLst>
            <a:ext uri="{FF2B5EF4-FFF2-40B4-BE49-F238E27FC236}">
              <a16:creationId xmlns:a16="http://schemas.microsoft.com/office/drawing/2014/main" id="{8CDD7513-1BC2-4935-8632-7567D37782E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5" name="直線コネクタ 894">
          <a:extLst>
            <a:ext uri="{FF2B5EF4-FFF2-40B4-BE49-F238E27FC236}">
              <a16:creationId xmlns:a16="http://schemas.microsoft.com/office/drawing/2014/main" id="{CD18F329-6BC6-410D-83AB-26BCC724970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6" name="テキスト ボックス 895">
          <a:extLst>
            <a:ext uri="{FF2B5EF4-FFF2-40B4-BE49-F238E27FC236}">
              <a16:creationId xmlns:a16="http://schemas.microsoft.com/office/drawing/2014/main" id="{CAF04057-4402-4665-9A32-5ED15FAC783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7" name="直線コネクタ 896">
          <a:extLst>
            <a:ext uri="{FF2B5EF4-FFF2-40B4-BE49-F238E27FC236}">
              <a16:creationId xmlns:a16="http://schemas.microsoft.com/office/drawing/2014/main" id="{9A4535E5-F538-49A7-B208-0A388F84BFA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8" name="テキスト ボックス 897">
          <a:extLst>
            <a:ext uri="{FF2B5EF4-FFF2-40B4-BE49-F238E27FC236}">
              <a16:creationId xmlns:a16="http://schemas.microsoft.com/office/drawing/2014/main" id="{A19B490D-56B6-4064-A1C7-06E18D090AF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a:extLst>
            <a:ext uri="{FF2B5EF4-FFF2-40B4-BE49-F238E27FC236}">
              <a16:creationId xmlns:a16="http://schemas.microsoft.com/office/drawing/2014/main" id="{41A49BB9-7F88-459A-96AD-47159374174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0" name="テキスト ボックス 899">
          <a:extLst>
            <a:ext uri="{FF2B5EF4-FFF2-40B4-BE49-F238E27FC236}">
              <a16:creationId xmlns:a16="http://schemas.microsoft.com/office/drawing/2014/main" id="{5B8D7D34-02B4-427D-B841-518295E7F67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庁舎】&#10;一人当たり面積グラフ枠">
          <a:extLst>
            <a:ext uri="{FF2B5EF4-FFF2-40B4-BE49-F238E27FC236}">
              <a16:creationId xmlns:a16="http://schemas.microsoft.com/office/drawing/2014/main" id="{0C827965-A562-420D-AF50-4BBDFD60894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902" name="直線コネクタ 901">
          <a:extLst>
            <a:ext uri="{FF2B5EF4-FFF2-40B4-BE49-F238E27FC236}">
              <a16:creationId xmlns:a16="http://schemas.microsoft.com/office/drawing/2014/main" id="{1A21AB26-01FD-4AD9-8C54-0461CC0052B1}"/>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903" name="【庁舎】&#10;一人当たり面積最小値テキスト">
          <a:extLst>
            <a:ext uri="{FF2B5EF4-FFF2-40B4-BE49-F238E27FC236}">
              <a16:creationId xmlns:a16="http://schemas.microsoft.com/office/drawing/2014/main" id="{041199D0-D837-47A6-AF70-33F289653E81}"/>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904" name="直線コネクタ 903">
          <a:extLst>
            <a:ext uri="{FF2B5EF4-FFF2-40B4-BE49-F238E27FC236}">
              <a16:creationId xmlns:a16="http://schemas.microsoft.com/office/drawing/2014/main" id="{E0EA7E5B-26F9-4E19-BAD4-AB11AEF545B9}"/>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905" name="【庁舎】&#10;一人当たり面積最大値テキスト">
          <a:extLst>
            <a:ext uri="{FF2B5EF4-FFF2-40B4-BE49-F238E27FC236}">
              <a16:creationId xmlns:a16="http://schemas.microsoft.com/office/drawing/2014/main" id="{DBD029E2-1B37-498F-AEB2-04A7429FF7AF}"/>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906" name="直線コネクタ 905">
          <a:extLst>
            <a:ext uri="{FF2B5EF4-FFF2-40B4-BE49-F238E27FC236}">
              <a16:creationId xmlns:a16="http://schemas.microsoft.com/office/drawing/2014/main" id="{0B64006A-2064-45E1-AFF8-9200688BC7D9}"/>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160672</xdr:rowOff>
    </xdr:from>
    <xdr:ext cx="469744" cy="259045"/>
    <xdr:sp macro="" textlink="">
      <xdr:nvSpPr>
        <xdr:cNvPr id="907" name="【庁舎】&#10;一人当たり面積平均値テキスト">
          <a:extLst>
            <a:ext uri="{FF2B5EF4-FFF2-40B4-BE49-F238E27FC236}">
              <a16:creationId xmlns:a16="http://schemas.microsoft.com/office/drawing/2014/main" id="{34A982E6-3250-46DD-9740-A4962ABC6991}"/>
            </a:ext>
          </a:extLst>
        </xdr:cNvPr>
        <xdr:cNvSpPr txBox="1"/>
      </xdr:nvSpPr>
      <xdr:spPr>
        <a:xfrm>
          <a:off x="22199600" y="1764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908" name="フローチャート: 判断 907">
          <a:extLst>
            <a:ext uri="{FF2B5EF4-FFF2-40B4-BE49-F238E27FC236}">
              <a16:creationId xmlns:a16="http://schemas.microsoft.com/office/drawing/2014/main" id="{1669B317-8824-4E8E-A447-2C3A04DA04DA}"/>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909" name="フローチャート: 判断 908">
          <a:extLst>
            <a:ext uri="{FF2B5EF4-FFF2-40B4-BE49-F238E27FC236}">
              <a16:creationId xmlns:a16="http://schemas.microsoft.com/office/drawing/2014/main" id="{748CAFF9-9DC5-4690-A5CF-50B0187DC522}"/>
            </a:ext>
          </a:extLst>
        </xdr:cNvPr>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910" name="フローチャート: 判断 909">
          <a:extLst>
            <a:ext uri="{FF2B5EF4-FFF2-40B4-BE49-F238E27FC236}">
              <a16:creationId xmlns:a16="http://schemas.microsoft.com/office/drawing/2014/main" id="{198B1B3D-14FA-4424-BBBF-5278D31AD73B}"/>
            </a:ext>
          </a:extLst>
        </xdr:cNvPr>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911" name="フローチャート: 判断 910">
          <a:extLst>
            <a:ext uri="{FF2B5EF4-FFF2-40B4-BE49-F238E27FC236}">
              <a16:creationId xmlns:a16="http://schemas.microsoft.com/office/drawing/2014/main" id="{33FD935A-DEA7-406A-89BC-94F3A5DBDB0E}"/>
            </a:ext>
          </a:extLst>
        </xdr:cNvPr>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912" name="フローチャート: 判断 911">
          <a:extLst>
            <a:ext uri="{FF2B5EF4-FFF2-40B4-BE49-F238E27FC236}">
              <a16:creationId xmlns:a16="http://schemas.microsoft.com/office/drawing/2014/main" id="{35CA3E37-0859-44B3-8992-CB0343C788C7}"/>
            </a:ext>
          </a:extLst>
        </xdr:cNvPr>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F50FF86A-E147-4092-A103-BF0C1B9FC1C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EF532346-8ADA-419C-A0F3-DFFC9F348D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B1962C3B-335E-49D7-841E-B3B8C702DD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65D3C3FF-CB14-4595-A45D-A3F912B701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B7D5EB64-4DAC-432A-B61C-CBC32CDE296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124461</xdr:rowOff>
    </xdr:from>
    <xdr:to>
      <xdr:col>116</xdr:col>
      <xdr:colOff>114300</xdr:colOff>
      <xdr:row>105</xdr:row>
      <xdr:rowOff>54611</xdr:rowOff>
    </xdr:to>
    <xdr:sp macro="" textlink="">
      <xdr:nvSpPr>
        <xdr:cNvPr id="918" name="楕円 917">
          <a:extLst>
            <a:ext uri="{FF2B5EF4-FFF2-40B4-BE49-F238E27FC236}">
              <a16:creationId xmlns:a16="http://schemas.microsoft.com/office/drawing/2014/main" id="{9E389D4D-A034-46D3-BA7E-F567510BB084}"/>
            </a:ext>
          </a:extLst>
        </xdr:cNvPr>
        <xdr:cNvSpPr/>
      </xdr:nvSpPr>
      <xdr:spPr>
        <a:xfrm>
          <a:off x="22110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102888</xdr:rowOff>
    </xdr:from>
    <xdr:ext cx="469744" cy="259045"/>
    <xdr:sp macro="" textlink="">
      <xdr:nvSpPr>
        <xdr:cNvPr id="919" name="【庁舎】&#10;一人当たり面積該当値テキスト">
          <a:extLst>
            <a:ext uri="{FF2B5EF4-FFF2-40B4-BE49-F238E27FC236}">
              <a16:creationId xmlns:a16="http://schemas.microsoft.com/office/drawing/2014/main" id="{16BDA433-EF60-46FC-9E4C-6B4374F1F6F1}"/>
            </a:ext>
          </a:extLst>
        </xdr:cNvPr>
        <xdr:cNvSpPr txBox="1"/>
      </xdr:nvSpPr>
      <xdr:spPr>
        <a:xfrm>
          <a:off x="22199600"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132080</xdr:rowOff>
    </xdr:from>
    <xdr:to>
      <xdr:col>112</xdr:col>
      <xdr:colOff>38100</xdr:colOff>
      <xdr:row>105</xdr:row>
      <xdr:rowOff>62230</xdr:rowOff>
    </xdr:to>
    <xdr:sp macro="" textlink="">
      <xdr:nvSpPr>
        <xdr:cNvPr id="920" name="楕円 919">
          <a:extLst>
            <a:ext uri="{FF2B5EF4-FFF2-40B4-BE49-F238E27FC236}">
              <a16:creationId xmlns:a16="http://schemas.microsoft.com/office/drawing/2014/main" id="{826868FF-D7D2-4AF9-9D5D-B873CA40A8F6}"/>
            </a:ext>
          </a:extLst>
        </xdr:cNvPr>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11430</xdr:rowOff>
    </xdr:to>
    <xdr:cxnSp macro="">
      <xdr:nvCxnSpPr>
        <xdr:cNvPr id="921" name="直線コネクタ 920">
          <a:extLst>
            <a:ext uri="{FF2B5EF4-FFF2-40B4-BE49-F238E27FC236}">
              <a16:creationId xmlns:a16="http://schemas.microsoft.com/office/drawing/2014/main" id="{E49F28FA-21DA-40F0-BBCD-81D15884F4FE}"/>
            </a:ext>
          </a:extLst>
        </xdr:cNvPr>
        <xdr:cNvCxnSpPr/>
      </xdr:nvCxnSpPr>
      <xdr:spPr>
        <a:xfrm flipV="1">
          <a:off x="21323300" y="18006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143511</xdr:rowOff>
    </xdr:from>
    <xdr:to>
      <xdr:col>107</xdr:col>
      <xdr:colOff>101600</xdr:colOff>
      <xdr:row>105</xdr:row>
      <xdr:rowOff>73661</xdr:rowOff>
    </xdr:to>
    <xdr:sp macro="" textlink="">
      <xdr:nvSpPr>
        <xdr:cNvPr id="922" name="楕円 921">
          <a:extLst>
            <a:ext uri="{FF2B5EF4-FFF2-40B4-BE49-F238E27FC236}">
              <a16:creationId xmlns:a16="http://schemas.microsoft.com/office/drawing/2014/main" id="{CE04AFF5-7E7F-46DA-BDD0-49F46DB629FA}"/>
            </a:ext>
          </a:extLst>
        </xdr:cNvPr>
        <xdr:cNvSpPr/>
      </xdr:nvSpPr>
      <xdr:spPr>
        <a:xfrm>
          <a:off x="20383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xdr:rowOff>
    </xdr:from>
    <xdr:to>
      <xdr:col>111</xdr:col>
      <xdr:colOff>177800</xdr:colOff>
      <xdr:row>105</xdr:row>
      <xdr:rowOff>22861</xdr:rowOff>
    </xdr:to>
    <xdr:cxnSp macro="">
      <xdr:nvCxnSpPr>
        <xdr:cNvPr id="923" name="直線コネクタ 922">
          <a:extLst>
            <a:ext uri="{FF2B5EF4-FFF2-40B4-BE49-F238E27FC236}">
              <a16:creationId xmlns:a16="http://schemas.microsoft.com/office/drawing/2014/main" id="{FC98FA62-BCD8-4EB3-BC83-8FDFBDEF3A49}"/>
            </a:ext>
          </a:extLst>
        </xdr:cNvPr>
        <xdr:cNvCxnSpPr/>
      </xdr:nvCxnSpPr>
      <xdr:spPr>
        <a:xfrm flipV="1">
          <a:off x="20434300" y="18013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156845</xdr:rowOff>
    </xdr:from>
    <xdr:to>
      <xdr:col>102</xdr:col>
      <xdr:colOff>165100</xdr:colOff>
      <xdr:row>105</xdr:row>
      <xdr:rowOff>86995</xdr:rowOff>
    </xdr:to>
    <xdr:sp macro="" textlink="">
      <xdr:nvSpPr>
        <xdr:cNvPr id="924" name="楕円 923">
          <a:extLst>
            <a:ext uri="{FF2B5EF4-FFF2-40B4-BE49-F238E27FC236}">
              <a16:creationId xmlns:a16="http://schemas.microsoft.com/office/drawing/2014/main" id="{C5F470A7-0902-4AD5-A16D-AFAD16C82F34}"/>
            </a:ext>
          </a:extLst>
        </xdr:cNvPr>
        <xdr:cNvSpPr/>
      </xdr:nvSpPr>
      <xdr:spPr>
        <a:xfrm>
          <a:off x="19494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22861</xdr:rowOff>
    </xdr:from>
    <xdr:to>
      <xdr:col>107</xdr:col>
      <xdr:colOff>50800</xdr:colOff>
      <xdr:row>105</xdr:row>
      <xdr:rowOff>36195</xdr:rowOff>
    </xdr:to>
    <xdr:cxnSp macro="">
      <xdr:nvCxnSpPr>
        <xdr:cNvPr id="925" name="直線コネクタ 924">
          <a:extLst>
            <a:ext uri="{FF2B5EF4-FFF2-40B4-BE49-F238E27FC236}">
              <a16:creationId xmlns:a16="http://schemas.microsoft.com/office/drawing/2014/main" id="{484E619D-46DC-444C-B64B-4D59ED8D7C6B}"/>
            </a:ext>
          </a:extLst>
        </xdr:cNvPr>
        <xdr:cNvCxnSpPr/>
      </xdr:nvCxnSpPr>
      <xdr:spPr>
        <a:xfrm flipV="1">
          <a:off x="19545300" y="180251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166370</xdr:rowOff>
    </xdr:from>
    <xdr:to>
      <xdr:col>98</xdr:col>
      <xdr:colOff>38100</xdr:colOff>
      <xdr:row>105</xdr:row>
      <xdr:rowOff>96520</xdr:rowOff>
    </xdr:to>
    <xdr:sp macro="" textlink="">
      <xdr:nvSpPr>
        <xdr:cNvPr id="926" name="楕円 925">
          <a:extLst>
            <a:ext uri="{FF2B5EF4-FFF2-40B4-BE49-F238E27FC236}">
              <a16:creationId xmlns:a16="http://schemas.microsoft.com/office/drawing/2014/main" id="{B4E5255E-84BD-4748-88C7-4D9308158C79}"/>
            </a:ext>
          </a:extLst>
        </xdr:cNvPr>
        <xdr:cNvSpPr/>
      </xdr:nvSpPr>
      <xdr:spPr>
        <a:xfrm>
          <a:off x="18605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36195</xdr:rowOff>
    </xdr:from>
    <xdr:to>
      <xdr:col>102</xdr:col>
      <xdr:colOff>114300</xdr:colOff>
      <xdr:row>105</xdr:row>
      <xdr:rowOff>45720</xdr:rowOff>
    </xdr:to>
    <xdr:cxnSp macro="">
      <xdr:nvCxnSpPr>
        <xdr:cNvPr id="927" name="直線コネクタ 926">
          <a:extLst>
            <a:ext uri="{FF2B5EF4-FFF2-40B4-BE49-F238E27FC236}">
              <a16:creationId xmlns:a16="http://schemas.microsoft.com/office/drawing/2014/main" id="{F1611E7C-7D45-435A-962A-52670104B707}"/>
            </a:ext>
          </a:extLst>
        </xdr:cNvPr>
        <xdr:cNvCxnSpPr/>
      </xdr:nvCxnSpPr>
      <xdr:spPr>
        <a:xfrm flipV="1">
          <a:off x="18656300" y="180384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12082</xdr:rowOff>
    </xdr:from>
    <xdr:ext cx="469744" cy="259045"/>
    <xdr:sp macro="" textlink="">
      <xdr:nvSpPr>
        <xdr:cNvPr id="928" name="n_1aveValue【庁舎】&#10;一人当たり面積">
          <a:extLst>
            <a:ext uri="{FF2B5EF4-FFF2-40B4-BE49-F238E27FC236}">
              <a16:creationId xmlns:a16="http://schemas.microsoft.com/office/drawing/2014/main" id="{BA06C167-23A2-4382-B874-14D69C7B1782}"/>
            </a:ext>
          </a:extLst>
        </xdr:cNvPr>
        <xdr:cNvSpPr txBox="1"/>
      </xdr:nvSpPr>
      <xdr:spPr>
        <a:xfrm>
          <a:off x="21075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80663</xdr:rowOff>
    </xdr:from>
    <xdr:ext cx="469744" cy="259045"/>
    <xdr:sp macro="" textlink="">
      <xdr:nvSpPr>
        <xdr:cNvPr id="929" name="n_2aveValue【庁舎】&#10;一人当たり面積">
          <a:extLst>
            <a:ext uri="{FF2B5EF4-FFF2-40B4-BE49-F238E27FC236}">
              <a16:creationId xmlns:a16="http://schemas.microsoft.com/office/drawing/2014/main" id="{1CA6196D-4E26-4B29-A7ED-6D82205BC505}"/>
            </a:ext>
          </a:extLst>
        </xdr:cNvPr>
        <xdr:cNvSpPr txBox="1"/>
      </xdr:nvSpPr>
      <xdr:spPr>
        <a:xfrm>
          <a:off x="20199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57802</xdr:rowOff>
    </xdr:from>
    <xdr:ext cx="469744" cy="259045"/>
    <xdr:sp macro="" textlink="">
      <xdr:nvSpPr>
        <xdr:cNvPr id="930" name="n_3aveValue【庁舎】&#10;一人当たり面積">
          <a:extLst>
            <a:ext uri="{FF2B5EF4-FFF2-40B4-BE49-F238E27FC236}">
              <a16:creationId xmlns:a16="http://schemas.microsoft.com/office/drawing/2014/main" id="{FF5790E0-7B5E-42FF-BE34-681EBD53711E}"/>
            </a:ext>
          </a:extLst>
        </xdr:cNvPr>
        <xdr:cNvSpPr txBox="1"/>
      </xdr:nvSpPr>
      <xdr:spPr>
        <a:xfrm>
          <a:off x="19310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122572</xdr:rowOff>
    </xdr:from>
    <xdr:ext cx="469744" cy="259045"/>
    <xdr:sp macro="" textlink="">
      <xdr:nvSpPr>
        <xdr:cNvPr id="931" name="n_4aveValue【庁舎】&#10;一人当たり面積">
          <a:extLst>
            <a:ext uri="{FF2B5EF4-FFF2-40B4-BE49-F238E27FC236}">
              <a16:creationId xmlns:a16="http://schemas.microsoft.com/office/drawing/2014/main" id="{F8F8EE8D-10FD-4E9B-A52D-F4FA84BE66B2}"/>
            </a:ext>
          </a:extLst>
        </xdr:cNvPr>
        <xdr:cNvSpPr txBox="1"/>
      </xdr:nvSpPr>
      <xdr:spPr>
        <a:xfrm>
          <a:off x="1842142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53357</xdr:rowOff>
    </xdr:from>
    <xdr:ext cx="469744" cy="259045"/>
    <xdr:sp macro="" textlink="">
      <xdr:nvSpPr>
        <xdr:cNvPr id="932" name="n_1mainValue【庁舎】&#10;一人当たり面積">
          <a:extLst>
            <a:ext uri="{FF2B5EF4-FFF2-40B4-BE49-F238E27FC236}">
              <a16:creationId xmlns:a16="http://schemas.microsoft.com/office/drawing/2014/main" id="{BAEFBF83-AAF6-4296-BAD1-900B0C30D65A}"/>
            </a:ext>
          </a:extLst>
        </xdr:cNvPr>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64788</xdr:rowOff>
    </xdr:from>
    <xdr:ext cx="469744" cy="259045"/>
    <xdr:sp macro="" textlink="">
      <xdr:nvSpPr>
        <xdr:cNvPr id="933" name="n_2mainValue【庁舎】&#10;一人当たり面積">
          <a:extLst>
            <a:ext uri="{FF2B5EF4-FFF2-40B4-BE49-F238E27FC236}">
              <a16:creationId xmlns:a16="http://schemas.microsoft.com/office/drawing/2014/main" id="{2E6AFAF9-B4DC-4E39-8103-3670445153D2}"/>
            </a:ext>
          </a:extLst>
        </xdr:cNvPr>
        <xdr:cNvSpPr txBox="1"/>
      </xdr:nvSpPr>
      <xdr:spPr>
        <a:xfrm>
          <a:off x="201994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78122</xdr:rowOff>
    </xdr:from>
    <xdr:ext cx="469744" cy="259045"/>
    <xdr:sp macro="" textlink="">
      <xdr:nvSpPr>
        <xdr:cNvPr id="934" name="n_3mainValue【庁舎】&#10;一人当たり面積">
          <a:extLst>
            <a:ext uri="{FF2B5EF4-FFF2-40B4-BE49-F238E27FC236}">
              <a16:creationId xmlns:a16="http://schemas.microsoft.com/office/drawing/2014/main" id="{6E05A942-7B4C-45E1-BFF7-801DD5B11E0B}"/>
            </a:ext>
          </a:extLst>
        </xdr:cNvPr>
        <xdr:cNvSpPr txBox="1"/>
      </xdr:nvSpPr>
      <xdr:spPr>
        <a:xfrm>
          <a:off x="19310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87647</xdr:rowOff>
    </xdr:from>
    <xdr:ext cx="469744" cy="259045"/>
    <xdr:sp macro="" textlink="">
      <xdr:nvSpPr>
        <xdr:cNvPr id="935" name="n_4mainValue【庁舎】&#10;一人当たり面積">
          <a:extLst>
            <a:ext uri="{FF2B5EF4-FFF2-40B4-BE49-F238E27FC236}">
              <a16:creationId xmlns:a16="http://schemas.microsoft.com/office/drawing/2014/main" id="{C05D21B1-FAF3-4CFB-B045-58B60539D162}"/>
            </a:ext>
          </a:extLst>
        </xdr:cNvPr>
        <xdr:cNvSpPr txBox="1"/>
      </xdr:nvSpPr>
      <xdr:spPr>
        <a:xfrm>
          <a:off x="18421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a:extLst>
            <a:ext uri="{FF2B5EF4-FFF2-40B4-BE49-F238E27FC236}">
              <a16:creationId xmlns:a16="http://schemas.microsoft.com/office/drawing/2014/main" id="{A72D0E94-B922-4C2B-AD7C-53DB785C61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a:extLst>
            <a:ext uri="{FF2B5EF4-FFF2-40B4-BE49-F238E27FC236}">
              <a16:creationId xmlns:a16="http://schemas.microsoft.com/office/drawing/2014/main" id="{6EA7740C-7179-46F6-BB64-57D5CCBDE8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a:extLst>
            <a:ext uri="{FF2B5EF4-FFF2-40B4-BE49-F238E27FC236}">
              <a16:creationId xmlns:a16="http://schemas.microsoft.com/office/drawing/2014/main" id="{02B174D9-4468-4988-A303-A71BD12CD7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類似団体と比較して有形固定資産減価償却率が特に高くなっている施設は，図書館，福祉施設，庁舎である。</a:t>
          </a:r>
        </a:p>
        <a:p>
          <a:r>
            <a:rPr kumimoji="1" lang="ja-JP" altLang="en-US" sz="1300">
              <a:latin typeface="ＭＳ Ｐゴシック" panose="020B0600070205080204" pitchFamily="50" charset="-128"/>
              <a:ea typeface="ＭＳ Ｐゴシック" panose="020B0600070205080204" pitchFamily="50" charset="-128"/>
            </a:rPr>
            <a:t>図書館及び福祉施設については，それぞれ１施設のみで耐用年数を過ぎており，建設されてから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年以上が経過しているため，今後関係各課と連携を図り，老朽化対策の検討を行っていく。</a:t>
          </a:r>
        </a:p>
        <a:p>
          <a:r>
            <a:rPr kumimoji="1" lang="ja-JP" altLang="en-US" sz="1300">
              <a:latin typeface="ＭＳ Ｐゴシック" panose="020B0600070205080204" pitchFamily="50" charset="-128"/>
              <a:ea typeface="ＭＳ Ｐゴシック" panose="020B0600070205080204" pitchFamily="50" charset="-128"/>
            </a:rPr>
            <a:t>市民会館については，令和２年度に廃止しており、今後の施設の在り方の検討を行う。</a:t>
          </a:r>
        </a:p>
        <a:p>
          <a:r>
            <a:rPr kumimoji="1" lang="ja-JP" altLang="en-US" sz="1300">
              <a:latin typeface="ＭＳ Ｐゴシック" panose="020B0600070205080204" pitchFamily="50" charset="-128"/>
              <a:ea typeface="ＭＳ Ｐゴシック" panose="020B0600070205080204" pitchFamily="50" charset="-128"/>
            </a:rPr>
            <a:t>庁舎については，全ての施設が建設されてから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年以上経過しているため，建替えも視野に入れた上で，大規模改修等の検討を通じ長寿命化や老朽化対策を行っていく。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12,437
100.67
15,208,897
14,645,431
482,681
4,566,007
6,436,178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過疎化・少子高齢化が進行する中，指数は過去５年間の平均で</a:t>
          </a:r>
          <a:r>
            <a:rPr kumimoji="1" lang="en-US" altLang="ja-JP" sz="1000">
              <a:solidFill>
                <a:schemeClr val="dk1"/>
              </a:solidFill>
              <a:effectLst/>
              <a:latin typeface="+mn-lt"/>
              <a:ea typeface="+mn-ea"/>
              <a:cs typeface="+mn-cs"/>
            </a:rPr>
            <a:t>0.36</a:t>
          </a:r>
          <a:r>
            <a:rPr kumimoji="1" lang="ja-JP" altLang="ja-JP" sz="1000">
              <a:solidFill>
                <a:schemeClr val="dk1"/>
              </a:solidFill>
              <a:effectLst/>
              <a:latin typeface="+mn-lt"/>
              <a:ea typeface="+mn-ea"/>
              <a:cs typeface="+mn-cs"/>
            </a:rPr>
            <a:t>程度である。前年度</a:t>
          </a:r>
          <a:r>
            <a:rPr kumimoji="1" lang="ja-JP" altLang="en-US" sz="1000">
              <a:solidFill>
                <a:schemeClr val="dk1"/>
              </a:solidFill>
              <a:effectLst/>
              <a:latin typeface="+mn-lt"/>
              <a:ea typeface="+mn-ea"/>
              <a:cs typeface="+mn-cs"/>
            </a:rPr>
            <a:t>並みであるが</a:t>
          </a:r>
          <a:r>
            <a:rPr kumimoji="1" lang="ja-JP" altLang="ja-JP" sz="1000">
              <a:solidFill>
                <a:schemeClr val="dk1"/>
              </a:solidFill>
              <a:effectLst/>
              <a:latin typeface="+mn-lt"/>
              <a:ea typeface="+mn-ea"/>
              <a:cs typeface="+mn-cs"/>
            </a:rPr>
            <a:t>，鹿児島県平均も上回っており，類似団体内平均値と比べても</a:t>
          </a:r>
          <a:r>
            <a:rPr kumimoji="1" lang="en-US" altLang="ja-JP" sz="1000">
              <a:solidFill>
                <a:schemeClr val="dk1"/>
              </a:solidFill>
              <a:effectLst/>
              <a:latin typeface="+mn-lt"/>
              <a:ea typeface="+mn-ea"/>
              <a:cs typeface="+mn-cs"/>
            </a:rPr>
            <a:t>0.02</a:t>
          </a:r>
          <a:r>
            <a:rPr kumimoji="1" lang="ja-JP" altLang="ja-JP" sz="1000">
              <a:solidFill>
                <a:schemeClr val="dk1"/>
              </a:solidFill>
              <a:effectLst/>
              <a:latin typeface="+mn-lt"/>
              <a:ea typeface="+mn-ea"/>
              <a:cs typeface="+mn-cs"/>
            </a:rPr>
            <a:t>ポイントと上回っている。</a:t>
          </a:r>
          <a:endParaRPr lang="ja-JP" altLang="ja-JP" sz="1000">
            <a:effectLst/>
          </a:endParaRPr>
        </a:p>
        <a:p>
          <a:r>
            <a:rPr kumimoji="1" lang="ja-JP" altLang="ja-JP" sz="1000">
              <a:solidFill>
                <a:schemeClr val="dk1"/>
              </a:solidFill>
              <a:effectLst/>
              <a:latin typeface="+mn-lt"/>
              <a:ea typeface="+mn-ea"/>
              <a:cs typeface="+mn-cs"/>
            </a:rPr>
            <a:t>　ここ数年のポイントは，人口減少等により基準財政需要額が減少していることで伸びてきているものであるが，収入の大きな伸びは見込めない上に，需要額の義務的経費のうち扶助費等の増加により，この指数の大きな伸びは期待できないため，今後も事業の選択と集中により，需要額を抑制したい。更に</a:t>
          </a:r>
          <a:r>
            <a:rPr kumimoji="1" lang="ja-JP" altLang="en-US" sz="1000">
              <a:solidFill>
                <a:schemeClr val="dk1"/>
              </a:solidFill>
              <a:effectLst/>
              <a:latin typeface="+mn-lt"/>
              <a:ea typeface="+mn-ea"/>
              <a:cs typeface="+mn-cs"/>
            </a:rPr>
            <a:t>固定資産</a:t>
          </a:r>
          <a:r>
            <a:rPr kumimoji="1" lang="ja-JP" altLang="ja-JP" sz="1000">
              <a:solidFill>
                <a:schemeClr val="dk1"/>
              </a:solidFill>
              <a:effectLst/>
              <a:latin typeface="+mn-lt"/>
              <a:ea typeface="+mn-ea"/>
              <a:cs typeface="+mn-cs"/>
            </a:rPr>
            <a:t>台帳整備による売却可能資産の把握に努め，歳入の確保及び行財政の効率化による財政健全化に努める。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56744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429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877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60977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45102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令和２年度決算では</a:t>
          </a:r>
          <a:r>
            <a:rPr kumimoji="1" lang="en-US" altLang="ja-JP" sz="1100">
              <a:solidFill>
                <a:schemeClr val="dk1"/>
              </a:solidFill>
              <a:effectLst/>
              <a:latin typeface="+mn-lt"/>
              <a:ea typeface="+mn-ea"/>
              <a:cs typeface="+mn-cs"/>
            </a:rPr>
            <a:t>84.7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，類似団体内平均値や鹿児島県平均よ</a:t>
          </a:r>
          <a:r>
            <a:rPr kumimoji="1" lang="ja-JP" altLang="en-US" sz="1100">
              <a:solidFill>
                <a:schemeClr val="dk1"/>
              </a:solidFill>
              <a:effectLst/>
              <a:latin typeface="+mn-lt"/>
              <a:ea typeface="+mn-ea"/>
              <a:cs typeface="+mn-cs"/>
            </a:rPr>
            <a:t>り低く、昨年度よりも</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ふるさと納税等による収入増が主な要因と考えられるが</a:t>
          </a:r>
          <a:r>
            <a:rPr kumimoji="1" lang="ja-JP" altLang="ja-JP" sz="1100">
              <a:solidFill>
                <a:schemeClr val="dk1"/>
              </a:solidFill>
              <a:effectLst/>
              <a:latin typeface="+mn-lt"/>
              <a:ea typeface="+mn-ea"/>
              <a:cs typeface="+mn-cs"/>
            </a:rPr>
            <a:t>，今後も社会保障費や公債費等の上昇が予想されるため，引き続き効率的な財政運営が図られるよう努める。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16828</xdr:rowOff>
    </xdr:from>
    <xdr:to>
      <xdr:col>23</xdr:col>
      <xdr:colOff>133350</xdr:colOff>
      <xdr:row>62</xdr:row>
      <xdr:rowOff>38418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475278"/>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26353</xdr:rowOff>
    </xdr:from>
    <xdr:to>
      <xdr:col>19</xdr:col>
      <xdr:colOff>133350</xdr:colOff>
      <xdr:row>62</xdr:row>
      <xdr:rowOff>38418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562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26353</xdr:rowOff>
    </xdr:from>
    <xdr:to>
      <xdr:col>15</xdr:col>
      <xdr:colOff>82550</xdr:colOff>
      <xdr:row>62</xdr:row>
      <xdr:rowOff>32385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5625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62</xdr:row>
      <xdr:rowOff>32385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5973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137478</xdr:rowOff>
    </xdr:from>
    <xdr:to>
      <xdr:col>23</xdr:col>
      <xdr:colOff>184150</xdr:colOff>
      <xdr:row>61</xdr:row>
      <xdr:rowOff>67628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154005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2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159068</xdr:rowOff>
    </xdr:from>
    <xdr:to>
      <xdr:col>19</xdr:col>
      <xdr:colOff>184150</xdr:colOff>
      <xdr:row>62</xdr:row>
      <xdr:rowOff>89218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99395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147003</xdr:rowOff>
    </xdr:from>
    <xdr:to>
      <xdr:col>15</xdr:col>
      <xdr:colOff>133350</xdr:colOff>
      <xdr:row>62</xdr:row>
      <xdr:rowOff>77153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87330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153035</xdr:rowOff>
    </xdr:from>
    <xdr:to>
      <xdr:col>11</xdr:col>
      <xdr:colOff>82550</xdr:colOff>
      <xdr:row>62</xdr:row>
      <xdr:rowOff>83185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93362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これまで全国平均は上回っていたものの，今回，前年度より</a:t>
          </a:r>
          <a:r>
            <a:rPr kumimoji="1" lang="en-US" altLang="ja-JP" sz="1100">
              <a:solidFill>
                <a:schemeClr val="dk1"/>
              </a:solidFill>
              <a:effectLst/>
              <a:latin typeface="+mn-lt"/>
              <a:ea typeface="+mn-ea"/>
              <a:cs typeface="+mn-cs"/>
            </a:rPr>
            <a:t>77,719</a:t>
          </a:r>
          <a:r>
            <a:rPr kumimoji="1" lang="ja-JP" altLang="ja-JP" sz="1100">
              <a:solidFill>
                <a:schemeClr val="dk1"/>
              </a:solidFill>
              <a:effectLst/>
              <a:latin typeface="+mn-lt"/>
              <a:ea typeface="+mn-ea"/>
              <a:cs typeface="+mn-cs"/>
            </a:rPr>
            <a:t>円と大幅に増加し，類似団体内平均値，鹿児島県平均のいずれも上回った。</a:t>
          </a:r>
          <a:endParaRPr lang="ja-JP" altLang="ja-JP" sz="1400">
            <a:effectLst/>
          </a:endParaRPr>
        </a:p>
        <a:p>
          <a:r>
            <a:rPr kumimoji="1" lang="ja-JP" altLang="ja-JP" sz="1100">
              <a:solidFill>
                <a:schemeClr val="dk1"/>
              </a:solidFill>
              <a:effectLst/>
              <a:latin typeface="+mn-lt"/>
              <a:ea typeface="+mn-ea"/>
              <a:cs typeface="+mn-cs"/>
            </a:rPr>
            <a:t>　主な要因は，ふるさと納税寄附金が増えたことによる関連費用の増加が考えられる。</a:t>
          </a:r>
          <a:endParaRPr lang="ja-JP" altLang="ja-JP" sz="1400">
            <a:effectLst/>
          </a:endParaRPr>
        </a:p>
        <a:p>
          <a:r>
            <a:rPr kumimoji="1" lang="ja-JP" altLang="ja-JP" sz="1100">
              <a:solidFill>
                <a:schemeClr val="dk1"/>
              </a:solidFill>
              <a:effectLst/>
              <a:latin typeface="+mn-lt"/>
              <a:ea typeface="+mn-ea"/>
              <a:cs typeface="+mn-cs"/>
            </a:rPr>
            <a:t>ふるさと納税寄附金の好調が維持されれば，この決算額は増加傾向にあるが，</a:t>
          </a:r>
          <a:r>
            <a:rPr kumimoji="1" lang="en-US" altLang="ja-JP" sz="1100">
              <a:solidFill>
                <a:schemeClr val="dk1"/>
              </a:solidFill>
              <a:effectLst/>
              <a:latin typeface="+mn-lt"/>
              <a:ea typeface="+mn-ea"/>
              <a:cs typeface="+mn-cs"/>
            </a:rPr>
            <a:t>DX</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RPA</a:t>
          </a:r>
          <a:r>
            <a:rPr kumimoji="1" lang="ja-JP" altLang="en-US" sz="1100">
              <a:solidFill>
                <a:schemeClr val="dk1"/>
              </a:solidFill>
              <a:effectLst/>
              <a:latin typeface="+mn-lt"/>
              <a:ea typeface="+mn-ea"/>
              <a:cs typeface="+mn-cs"/>
            </a:rPr>
            <a:t>の推進等を検討し、</a:t>
          </a:r>
          <a:r>
            <a:rPr kumimoji="1" lang="ja-JP" altLang="ja-JP" sz="1100">
              <a:solidFill>
                <a:schemeClr val="dk1"/>
              </a:solidFill>
              <a:effectLst/>
              <a:latin typeface="+mn-lt"/>
              <a:ea typeface="+mn-ea"/>
              <a:cs typeface="+mn-cs"/>
            </a:rPr>
            <a:t>他の経常経費で抑制していけるよう努める。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55535</xdr:rowOff>
    </xdr:from>
    <xdr:to>
      <xdr:col>23</xdr:col>
      <xdr:colOff>133350</xdr:colOff>
      <xdr:row>86</xdr:row>
      <xdr:rowOff>87706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57335"/>
          <a:ext cx="838200" cy="3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95976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26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130471</xdr:rowOff>
    </xdr:from>
    <xdr:to>
      <xdr:col>19</xdr:col>
      <xdr:colOff>133350</xdr:colOff>
      <xdr:row>84</xdr:row>
      <xdr:rowOff>55535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89371"/>
          <a:ext cx="889000" cy="26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99624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130471</xdr:rowOff>
    </xdr:from>
    <xdr:to>
      <xdr:col>15</xdr:col>
      <xdr:colOff>82550</xdr:colOff>
      <xdr:row>82</xdr:row>
      <xdr:rowOff>145802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189371"/>
          <a:ext cx="889000" cy="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101616</xdr:rowOff>
    </xdr:from>
    <xdr:to>
      <xdr:col>11</xdr:col>
      <xdr:colOff>31750</xdr:colOff>
      <xdr:row>82</xdr:row>
      <xdr:rowOff>145802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60516"/>
          <a:ext cx="889000" cy="4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36906</xdr:rowOff>
    </xdr:from>
    <xdr:to>
      <xdr:col>23</xdr:col>
      <xdr:colOff>184150</xdr:colOff>
      <xdr:row>86</xdr:row>
      <xdr:rowOff>138506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78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8983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75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4735</xdr:rowOff>
    </xdr:from>
    <xdr:to>
      <xdr:col>19</xdr:col>
      <xdr:colOff>184150</xdr:colOff>
      <xdr:row>84</xdr:row>
      <xdr:rowOff>106335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0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91112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49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79671</xdr:rowOff>
    </xdr:from>
    <xdr:to>
      <xdr:col>15</xdr:col>
      <xdr:colOff>133350</xdr:colOff>
      <xdr:row>83</xdr:row>
      <xdr:rowOff>9821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19998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90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95002</xdr:rowOff>
    </xdr:from>
    <xdr:to>
      <xdr:col>11</xdr:col>
      <xdr:colOff>82550</xdr:colOff>
      <xdr:row>83</xdr:row>
      <xdr:rowOff>25152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35329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92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50816</xdr:rowOff>
    </xdr:from>
    <xdr:to>
      <xdr:col>7</xdr:col>
      <xdr:colOff>31750</xdr:colOff>
      <xdr:row>82</xdr:row>
      <xdr:rowOff>152416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162593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a:t>
          </a:r>
          <a:r>
            <a:rPr kumimoji="1" lang="en-US" altLang="ja-JP" sz="1100">
              <a:solidFill>
                <a:schemeClr val="dk1"/>
              </a:solidFill>
              <a:effectLst/>
              <a:latin typeface="+mn-lt"/>
              <a:ea typeface="+mn-ea"/>
              <a:cs typeface="+mn-cs"/>
            </a:rPr>
            <a:t>94.7</a:t>
          </a:r>
          <a:r>
            <a:rPr kumimoji="1" lang="ja-JP" altLang="ja-JP" sz="1100">
              <a:solidFill>
                <a:schemeClr val="dk1"/>
              </a:solidFill>
              <a:effectLst/>
              <a:latin typeface="+mn-lt"/>
              <a:ea typeface="+mn-ea"/>
              <a:cs typeface="+mn-cs"/>
            </a:rPr>
            <a:t>となっている。今後も適正な定員管理とあわせて給与水準の適正な管理に努め総人件費の抑制に努める。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136172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430728"/>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136172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5245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71966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524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職員数は昨年から</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名</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人である。人口千人当たりの職員数では，前年度より</a:t>
          </a:r>
          <a:r>
            <a:rPr kumimoji="1" lang="en-US" altLang="ja-JP" sz="1100">
              <a:solidFill>
                <a:schemeClr val="dk1"/>
              </a:solidFill>
              <a:effectLst/>
              <a:latin typeface="+mn-lt"/>
              <a:ea typeface="+mn-ea"/>
              <a:cs typeface="+mn-cs"/>
            </a:rPr>
            <a:t>0.21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9.41</a:t>
          </a:r>
          <a:r>
            <a:rPr kumimoji="1" lang="ja-JP" altLang="ja-JP" sz="1100">
              <a:solidFill>
                <a:schemeClr val="dk1"/>
              </a:solidFill>
              <a:effectLst/>
              <a:latin typeface="+mn-lt"/>
              <a:ea typeface="+mn-ea"/>
              <a:cs typeface="+mn-cs"/>
            </a:rPr>
            <a:t>人となっている。過疎化・少子高齢化による人口減少を勘案すると人口千人当たりの職員数は増加することが予想されるが，全国平均・鹿児島県平均を上回っていることから，行政需要の動向を見定めながら，適正な定員管理に努める</a:t>
          </a:r>
          <a:r>
            <a:rPr kumimoji="1" lang="ja-JP" altLang="en-US" sz="1100">
              <a:solidFill>
                <a:schemeClr val="dk1"/>
              </a:solidFill>
              <a:effectLst/>
              <a:latin typeface="+mn-lt"/>
              <a:ea typeface="+mn-ea"/>
              <a:cs typeface="+mn-cs"/>
            </a:rPr>
            <a:t>とともに業務委託や</a:t>
          </a:r>
          <a:r>
            <a:rPr kumimoji="1" lang="en-US" altLang="ja-JP" sz="1100">
              <a:solidFill>
                <a:schemeClr val="dk1"/>
              </a:solidFill>
              <a:effectLst/>
              <a:latin typeface="+mn-lt"/>
              <a:ea typeface="+mn-ea"/>
              <a:cs typeface="+mn-cs"/>
            </a:rPr>
            <a:t>DX</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BPR</a:t>
          </a:r>
          <a:r>
            <a:rPr kumimoji="1" lang="ja-JP" altLang="en-US" sz="1100">
              <a:solidFill>
                <a:schemeClr val="dk1"/>
              </a:solidFill>
              <a:effectLst/>
              <a:latin typeface="+mn-lt"/>
              <a:ea typeface="+mn-ea"/>
              <a:cs typeface="+mn-cs"/>
            </a:rPr>
            <a:t>の推進等による</a:t>
          </a:r>
          <a:r>
            <a:rPr kumimoji="1" lang="ja-JP" altLang="ja-JP" sz="1100">
              <a:solidFill>
                <a:schemeClr val="dk1"/>
              </a:solidFill>
              <a:effectLst/>
              <a:latin typeface="+mn-lt"/>
              <a:ea typeface="+mn-ea"/>
              <a:cs typeface="+mn-cs"/>
            </a:rPr>
            <a:t>事務の簡素化・効率化を図</a:t>
          </a:r>
          <a:r>
            <a:rPr kumimoji="1" lang="ja-JP" altLang="en-US" sz="1100">
              <a:solidFill>
                <a:schemeClr val="dk1"/>
              </a:solidFill>
              <a:effectLst/>
              <a:latin typeface="+mn-lt"/>
              <a:ea typeface="+mn-ea"/>
              <a:cs typeface="+mn-cs"/>
            </a:rPr>
            <a:t>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13909</xdr:rowOff>
    </xdr:from>
    <xdr:to>
      <xdr:col>81</xdr:col>
      <xdr:colOff>44450</xdr:colOff>
      <xdr:row>60</xdr:row>
      <xdr:rowOff>38040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0090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13909</xdr:rowOff>
    </xdr:from>
    <xdr:to>
      <xdr:col>77</xdr:col>
      <xdr:colOff>44450</xdr:colOff>
      <xdr:row>60</xdr:row>
      <xdr:rowOff>56424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300909"/>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52977</xdr:rowOff>
    </xdr:from>
    <xdr:to>
      <xdr:col>72</xdr:col>
      <xdr:colOff>203200</xdr:colOff>
      <xdr:row>60</xdr:row>
      <xdr:rowOff>56424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3997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19655</xdr:rowOff>
    </xdr:from>
    <xdr:to>
      <xdr:col>68</xdr:col>
      <xdr:colOff>152400</xdr:colOff>
      <xdr:row>60</xdr:row>
      <xdr:rowOff>52977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06655"/>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158690</xdr:rowOff>
    </xdr:from>
    <xdr:to>
      <xdr:col>81</xdr:col>
      <xdr:colOff>95250</xdr:colOff>
      <xdr:row>60</xdr:row>
      <xdr:rowOff>88840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3767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1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134559</xdr:rowOff>
    </xdr:from>
    <xdr:to>
      <xdr:col>77</xdr:col>
      <xdr:colOff>95250</xdr:colOff>
      <xdr:row>60</xdr:row>
      <xdr:rowOff>64709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74886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1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5624</xdr:rowOff>
    </xdr:from>
    <xdr:to>
      <xdr:col>73</xdr:col>
      <xdr:colOff>44450</xdr:colOff>
      <xdr:row>60</xdr:row>
      <xdr:rowOff>107224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117401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140305</xdr:rowOff>
    </xdr:from>
    <xdr:to>
      <xdr:col>64</xdr:col>
      <xdr:colOff>152400</xdr:colOff>
      <xdr:row>60</xdr:row>
      <xdr:rowOff>70455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80632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2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全国平均，鹿児島県平均のいずれよりも上回った値となった</a:t>
          </a:r>
          <a:r>
            <a:rPr kumimoji="1" lang="ja-JP" altLang="en-US" sz="1100">
              <a:solidFill>
                <a:schemeClr val="dk1"/>
              </a:solidFill>
              <a:effectLst/>
              <a:latin typeface="+mn-lt"/>
              <a:ea typeface="+mn-ea"/>
              <a:cs typeface="+mn-cs"/>
            </a:rPr>
            <a:t>が、類似団体平均を下回っている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地方債の償還が進み公債費が減少したことが要因と考えられる。</a:t>
          </a:r>
          <a:r>
            <a:rPr kumimoji="1" lang="ja-JP" altLang="ja-JP" sz="1100">
              <a:solidFill>
                <a:schemeClr val="dk1"/>
              </a:solidFill>
              <a:effectLst/>
              <a:latin typeface="+mn-lt"/>
              <a:ea typeface="+mn-ea"/>
              <a:cs typeface="+mn-cs"/>
            </a:rPr>
            <a:t>抜本的な行財政改革や交付税措置等を考慮した有利な地方債の借入を進めるなど，この比率の抑制に努めていく。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42</xdr:row>
      <xdr:rowOff>105833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3437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43</xdr:row>
      <xdr:rowOff>37798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067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120849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37798</xdr:rowOff>
    </xdr:from>
    <xdr:to>
      <xdr:col>72</xdr:col>
      <xdr:colOff>203200</xdr:colOff>
      <xdr:row>43</xdr:row>
      <xdr:rowOff>95250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4101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120849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3641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70653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158448</xdr:rowOff>
    </xdr:from>
    <xdr:to>
      <xdr:col>73</xdr:col>
      <xdr:colOff>44450</xdr:colOff>
      <xdr:row>43</xdr:row>
      <xdr:rowOff>88598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73375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昨年度同様に，将来負担比率はマイナスとなり，実質０％となっている。</a:t>
          </a:r>
          <a:endParaRPr lang="ja-JP" altLang="ja-JP" sz="1400">
            <a:effectLst/>
          </a:endParaRPr>
        </a:p>
        <a:p>
          <a:r>
            <a:rPr kumimoji="1" lang="ja-JP" altLang="ja-JP" sz="1100">
              <a:solidFill>
                <a:schemeClr val="dk1"/>
              </a:solidFill>
              <a:effectLst/>
              <a:latin typeface="+mn-lt"/>
              <a:ea typeface="+mn-ea"/>
              <a:cs typeface="+mn-cs"/>
            </a:rPr>
            <a:t>　要因としては，充当可能基金の増等により，充当可能財源等が将来負担額を上回ったためである。今後も公共施設の老朽化等による投資的経費が見込まれるため，地方債の現在高に留意しつつ，充当可能基金の適切な運用や交付税措置を考慮した起債事務に努め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72136</xdr:rowOff>
    </xdr:from>
    <xdr:to>
      <xdr:col>77</xdr:col>
      <xdr:colOff>95250</xdr:colOff>
      <xdr:row>17</xdr:row>
      <xdr:rowOff>2286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124257</xdr:rowOff>
    </xdr:from>
    <xdr:to>
      <xdr:col>73</xdr:col>
      <xdr:colOff>44450</xdr:colOff>
      <xdr:row>17</xdr:row>
      <xdr:rowOff>54407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12,437
100.67
15,208,897
14,645,431
482,681
4,566,007
6,436,178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し，全国平均，類似団体内平均値，鹿児島県平均よりも</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値となっている。</a:t>
          </a:r>
          <a:endParaRPr lang="ja-JP" altLang="ja-JP" sz="1400">
            <a:effectLst/>
          </a:endParaRPr>
        </a:p>
        <a:p>
          <a:r>
            <a:rPr kumimoji="1" lang="ja-JP" altLang="ja-JP" sz="1100">
              <a:solidFill>
                <a:schemeClr val="dk1"/>
              </a:solidFill>
              <a:effectLst/>
              <a:latin typeface="+mn-lt"/>
              <a:ea typeface="+mn-ea"/>
              <a:cs typeface="+mn-cs"/>
            </a:rPr>
            <a:t>　定員適正化計画に基づき，職員数の管理，人件費の抑制に努めているが，今後は，民間移管できる所は進めていく等の人件費抑制に努めていく。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601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6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全国平均，類似団体内平均，鹿児島県平均を下回っており，前年度より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ポイント低くなっている。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物件費では，町有施設等の維持管理費（委託料）経費の占める割合が大きい。今後，維持管理（委託料）経費の見直し等を行いながら，物件費の削減に努める。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156936</xdr:rowOff>
    </xdr:from>
    <xdr:to>
      <xdr:col>82</xdr:col>
      <xdr:colOff>107950</xdr:colOff>
      <xdr:row>13</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857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15</xdr:row>
      <xdr:rowOff>86179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96671"/>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15</xdr:row>
      <xdr:rowOff>86179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74900"/>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91621</xdr:rowOff>
    </xdr:from>
    <xdr:to>
      <xdr:col>69</xdr:col>
      <xdr:colOff>92075</xdr:colOff>
      <xdr:row>13</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20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106136</xdr:rowOff>
    </xdr:from>
    <xdr:to>
      <xdr:col>82</xdr:col>
      <xdr:colOff>158750</xdr:colOff>
      <xdr:row>14</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122663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40821</xdr:rowOff>
    </xdr:from>
    <xdr:to>
      <xdr:col>65</xdr:col>
      <xdr:colOff>53975</xdr:colOff>
      <xdr:row>13</xdr:row>
      <xdr:rowOff>142421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152598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全国平均や鹿児島県平均よりは低</a:t>
          </a:r>
          <a:r>
            <a:rPr kumimoji="1" lang="ja-JP" altLang="en-US" sz="1100">
              <a:solidFill>
                <a:schemeClr val="dk1"/>
              </a:solidFill>
              <a:effectLst/>
              <a:latin typeface="+mn-lt"/>
              <a:ea typeface="+mn-ea"/>
              <a:cs typeface="+mn-cs"/>
            </a:rPr>
            <a:t>くなっているほか</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ている。ただし</a:t>
          </a:r>
          <a:r>
            <a:rPr kumimoji="1" lang="ja-JP" altLang="ja-JP" sz="1100">
              <a:solidFill>
                <a:schemeClr val="dk1"/>
              </a:solidFill>
              <a:effectLst/>
              <a:latin typeface="+mn-lt"/>
              <a:ea typeface="+mn-ea"/>
              <a:cs typeface="+mn-cs"/>
            </a:rPr>
            <a:t>，類似団体内平均値より高い。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高い水準で推移することが</a:t>
          </a:r>
          <a:r>
            <a:rPr kumimoji="1" lang="ja-JP" altLang="ja-JP" sz="1100">
              <a:solidFill>
                <a:schemeClr val="dk1"/>
              </a:solidFill>
              <a:effectLst/>
              <a:latin typeface="+mn-lt"/>
              <a:ea typeface="+mn-ea"/>
              <a:cs typeface="+mn-cs"/>
            </a:rPr>
            <a:t>予想されるため，法定外の単独扶助については，改めて制度の適切な運用に努め，財政の健全化を図っていく。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04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50800</xdr:rowOff>
    </xdr:from>
    <xdr:to>
      <xdr:col>15</xdr:col>
      <xdr:colOff>98425</xdr:colOff>
      <xdr:row>59</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66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568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0</xdr:rowOff>
    </xdr:from>
    <xdr:to>
      <xdr:col>11</xdr:col>
      <xdr:colOff>60325</xdr:colOff>
      <xdr:row>59</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ポイント増加しており，全国平均，類似団体内平均，鹿児島県平均を上回っている。</a:t>
          </a:r>
          <a:endParaRPr lang="ja-JP" altLang="ja-JP" sz="1400">
            <a:effectLst/>
          </a:endParaRPr>
        </a:p>
        <a:p>
          <a:r>
            <a:rPr kumimoji="1" lang="ja-JP" altLang="ja-JP" sz="1100">
              <a:solidFill>
                <a:schemeClr val="dk1"/>
              </a:solidFill>
              <a:effectLst/>
              <a:latin typeface="+mn-lt"/>
              <a:ea typeface="+mn-ea"/>
              <a:cs typeface="+mn-cs"/>
            </a:rPr>
            <a:t>　町有施設の老朽化に伴う修繕や特別会計への繰出金の決算額は増加傾向にあるため，町有施設の老朽化への対応が今後の課題である。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57150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17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139700</xdr:rowOff>
    </xdr:from>
    <xdr:to>
      <xdr:col>78</xdr:col>
      <xdr:colOff>69850</xdr:colOff>
      <xdr:row>57</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139700</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6350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80027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88900</xdr:rowOff>
    </xdr:from>
    <xdr:to>
      <xdr:col>74</xdr:col>
      <xdr:colOff>31750</xdr:colOff>
      <xdr:row>57</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全国平均，類似団体内平均を下回っている。</a:t>
          </a:r>
          <a:r>
            <a:rPr kumimoji="1" lang="ja-JP" altLang="en-US" sz="1100">
              <a:solidFill>
                <a:schemeClr val="dk1"/>
              </a:solidFill>
              <a:effectLst/>
              <a:latin typeface="+mn-lt"/>
              <a:ea typeface="+mn-ea"/>
              <a:cs typeface="+mn-cs"/>
            </a:rPr>
            <a:t>ただし，鹿児島県平均を上回っている。また前年度より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単独補助等については，効果検証しつつ，補助のあり方について見直しを行い，抑制に努めていく。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346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34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152146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34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170434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全国平均，類似団体内平均，鹿児島県平均に比べると高い値となって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，前年度数値よりも</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地方債の償還が進んだことで交際費が減少したことが主な要因となるが</a:t>
          </a:r>
          <a:r>
            <a:rPr kumimoji="1" lang="ja-JP" altLang="ja-JP" sz="1100">
              <a:solidFill>
                <a:schemeClr val="dk1"/>
              </a:solidFill>
              <a:effectLst/>
              <a:latin typeface="+mn-lt"/>
              <a:ea typeface="+mn-ea"/>
              <a:cs typeface="+mn-cs"/>
            </a:rPr>
            <a:t>，小学校など公共施設の老朽化対策等が見込まれるため，需要額が増えることを考えると公債費が増えていくことが予想される。</a:t>
          </a:r>
          <a:endParaRPr lang="ja-JP" altLang="ja-JP" sz="1400">
            <a:effectLst/>
          </a:endParaRPr>
        </a:p>
        <a:p>
          <a:r>
            <a:rPr kumimoji="1" lang="ja-JP" altLang="ja-JP" sz="1100">
              <a:solidFill>
                <a:schemeClr val="dk1"/>
              </a:solidFill>
              <a:effectLst/>
              <a:latin typeface="+mn-lt"/>
              <a:ea typeface="+mn-ea"/>
              <a:cs typeface="+mn-cs"/>
            </a:rPr>
            <a:t>　適債事業であっても，緊急性，起債の必要性を見極め，発行の抑制に努め，財政健全化を図る。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41275</xdr:rowOff>
    </xdr:from>
    <xdr:to>
      <xdr:col>24</xdr:col>
      <xdr:colOff>25400</xdr:colOff>
      <xdr:row>77</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242925"/>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86995</xdr:rowOff>
    </xdr:from>
    <xdr:to>
      <xdr:col>19</xdr:col>
      <xdr:colOff>187325</xdr:colOff>
      <xdr:row>77</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2886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86995</xdr:rowOff>
    </xdr:from>
    <xdr:to>
      <xdr:col>15</xdr:col>
      <xdr:colOff>98425</xdr:colOff>
      <xdr:row>78</xdr:row>
      <xdr:rowOff>52705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2886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29845</xdr:rowOff>
    </xdr:from>
    <xdr:to>
      <xdr:col>11</xdr:col>
      <xdr:colOff>9525</xdr:colOff>
      <xdr:row>78</xdr:row>
      <xdr:rowOff>52705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02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161925</xdr:rowOff>
    </xdr:from>
    <xdr:to>
      <xdr:col>24</xdr:col>
      <xdr:colOff>76200</xdr:colOff>
      <xdr:row>77</xdr:row>
      <xdr:rowOff>92075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134002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36195</xdr:rowOff>
    </xdr:from>
    <xdr:to>
      <xdr:col>15</xdr:col>
      <xdr:colOff>149225</xdr:colOff>
      <xdr:row>77</xdr:row>
      <xdr:rowOff>137795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122572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1905</xdr:rowOff>
    </xdr:from>
    <xdr:to>
      <xdr:col>11</xdr:col>
      <xdr:colOff>60325</xdr:colOff>
      <xdr:row>78</xdr:row>
      <xdr:rowOff>103505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88282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150495</xdr:rowOff>
    </xdr:from>
    <xdr:to>
      <xdr:col>6</xdr:col>
      <xdr:colOff>171450</xdr:colOff>
      <xdr:row>78</xdr:row>
      <xdr:rowOff>80645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65422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ポイント減少しており，全国平均，類似団体内平均，鹿児島県平均を下回っている。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今後も引き続き，事務事業見直しを行い，メリハリをつけた予算編成に取り組みたい。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41275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9718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41275</xdr:rowOff>
    </xdr:from>
    <xdr:to>
      <xdr:col>78</xdr:col>
      <xdr:colOff>69850</xdr:colOff>
      <xdr:row>76</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714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132715</xdr:rowOff>
    </xdr:from>
    <xdr:to>
      <xdr:col>73</xdr:col>
      <xdr:colOff>180975</xdr:colOff>
      <xdr:row>76</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91465"/>
          <a:ext cx="889000" cy="1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58420</xdr:rowOff>
    </xdr:from>
    <xdr:to>
      <xdr:col>69</xdr:col>
      <xdr:colOff>92075</xdr:colOff>
      <xdr:row>75</xdr:row>
      <xdr:rowOff>132715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171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161925</xdr:rowOff>
    </xdr:from>
    <xdr:to>
      <xdr:col>78</xdr:col>
      <xdr:colOff>120650</xdr:colOff>
      <xdr:row>76</xdr:row>
      <xdr:rowOff>92075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102252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81915</xdr:rowOff>
    </xdr:from>
    <xdr:to>
      <xdr:col>69</xdr:col>
      <xdr:colOff>142875</xdr:colOff>
      <xdr:row>76</xdr:row>
      <xdr:rowOff>12064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22242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xdr:rowOff>
    </xdr:from>
    <xdr:to>
      <xdr:col>65</xdr:col>
      <xdr:colOff>53975</xdr:colOff>
      <xdr:row>75</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119397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145386</xdr:rowOff>
    </xdr:from>
    <xdr:to>
      <xdr:col>29</xdr:col>
      <xdr:colOff>127000</xdr:colOff>
      <xdr:row>19</xdr:row>
      <xdr:rowOff>148216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50561"/>
          <a:ext cx="647700" cy="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145386</xdr:rowOff>
    </xdr:from>
    <xdr:to>
      <xdr:col>26</xdr:col>
      <xdr:colOff>50800</xdr:colOff>
      <xdr:row>19</xdr:row>
      <xdr:rowOff>165459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50561"/>
          <a:ext cx="698500" cy="20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165459</xdr:rowOff>
    </xdr:from>
    <xdr:to>
      <xdr:col>22</xdr:col>
      <xdr:colOff>114300</xdr:colOff>
      <xdr:row>20</xdr:row>
      <xdr:rowOff>20962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70634"/>
          <a:ext cx="698500" cy="2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20962</xdr:rowOff>
    </xdr:from>
    <xdr:to>
      <xdr:col>18</xdr:col>
      <xdr:colOff>177800</xdr:colOff>
      <xdr:row>20</xdr:row>
      <xdr:rowOff>56580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97587"/>
          <a:ext cx="698500" cy="35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97416</xdr:rowOff>
    </xdr:from>
    <xdr:to>
      <xdr:col>29</xdr:col>
      <xdr:colOff>177800</xdr:colOff>
      <xdr:row>20</xdr:row>
      <xdr:rowOff>27566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0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69493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7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94586</xdr:rowOff>
    </xdr:from>
    <xdr:to>
      <xdr:col>26</xdr:col>
      <xdr:colOff>101600</xdr:colOff>
      <xdr:row>20</xdr:row>
      <xdr:rowOff>24736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9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9513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8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114659</xdr:rowOff>
    </xdr:from>
    <xdr:to>
      <xdr:col>22</xdr:col>
      <xdr:colOff>165100</xdr:colOff>
      <xdr:row>20</xdr:row>
      <xdr:rowOff>44809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1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29586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141612</xdr:rowOff>
    </xdr:from>
    <xdr:to>
      <xdr:col>19</xdr:col>
      <xdr:colOff>38100</xdr:colOff>
      <xdr:row>20</xdr:row>
      <xdr:rowOff>71762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4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56539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3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5780</xdr:rowOff>
    </xdr:from>
    <xdr:to>
      <xdr:col>15</xdr:col>
      <xdr:colOff>101600</xdr:colOff>
      <xdr:row>20</xdr:row>
      <xdr:rowOff>107380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8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92157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6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83033</xdr:rowOff>
    </xdr:from>
    <xdr:to>
      <xdr:col>29</xdr:col>
      <xdr:colOff>127000</xdr:colOff>
      <xdr:row>36</xdr:row>
      <xdr:rowOff>167424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36283"/>
          <a:ext cx="647700" cy="84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83033</xdr:rowOff>
    </xdr:from>
    <xdr:to>
      <xdr:col>26</xdr:col>
      <xdr:colOff>50800</xdr:colOff>
      <xdr:row>36</xdr:row>
      <xdr:rowOff>98425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36283"/>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329235</xdr:rowOff>
    </xdr:from>
    <xdr:to>
      <xdr:col>22</xdr:col>
      <xdr:colOff>114300</xdr:colOff>
      <xdr:row>36</xdr:row>
      <xdr:rowOff>98425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39585"/>
          <a:ext cx="698500" cy="11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325501</xdr:rowOff>
    </xdr:from>
    <xdr:to>
      <xdr:col>18</xdr:col>
      <xdr:colOff>177800</xdr:colOff>
      <xdr:row>35</xdr:row>
      <xdr:rowOff>329235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35851"/>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23188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116624</xdr:rowOff>
    </xdr:from>
    <xdr:to>
      <xdr:col>29</xdr:col>
      <xdr:colOff>177800</xdr:colOff>
      <xdr:row>37</xdr:row>
      <xdr:rowOff>46774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6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88701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4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32233</xdr:rowOff>
    </xdr:from>
    <xdr:to>
      <xdr:col>26</xdr:col>
      <xdr:colOff>101600</xdr:colOff>
      <xdr:row>36</xdr:row>
      <xdr:rowOff>133833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8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118610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71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47625</xdr:rowOff>
    </xdr:from>
    <xdr:to>
      <xdr:col>22</xdr:col>
      <xdr:colOff>165100</xdr:colOff>
      <xdr:row>36</xdr:row>
      <xdr:rowOff>149225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134002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278435</xdr:rowOff>
    </xdr:from>
    <xdr:to>
      <xdr:col>19</xdr:col>
      <xdr:colOff>38100</xdr:colOff>
      <xdr:row>36</xdr:row>
      <xdr:rowOff>37135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8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47312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274701</xdr:rowOff>
    </xdr:from>
    <xdr:to>
      <xdr:col>15</xdr:col>
      <xdr:colOff>101600</xdr:colOff>
      <xdr:row>36</xdr:row>
      <xdr:rowOff>33401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43578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5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12,437
100.67
15,208,897
14,645,431
482,681
4,566,007
6,436,178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25643</xdr:rowOff>
    </xdr:from>
    <xdr:to>
      <xdr:col>24</xdr:col>
      <xdr:colOff>63500</xdr:colOff>
      <xdr:row>37</xdr:row>
      <xdr:rowOff>26643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69293"/>
          <a:ext cx="8382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26643</xdr:rowOff>
    </xdr:from>
    <xdr:to>
      <xdr:col>19</xdr:col>
      <xdr:colOff>177800</xdr:colOff>
      <xdr:row>37</xdr:row>
      <xdr:rowOff>55904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370293"/>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161278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55904</xdr:rowOff>
    </xdr:from>
    <xdr:to>
      <xdr:col>15</xdr:col>
      <xdr:colOff>50800</xdr:colOff>
      <xdr:row>37</xdr:row>
      <xdr:rowOff>93966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99554"/>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46978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93966</xdr:rowOff>
    </xdr:from>
    <xdr:to>
      <xdr:col>10</xdr:col>
      <xdr:colOff>114300</xdr:colOff>
      <xdr:row>37</xdr:row>
      <xdr:rowOff>137757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37616"/>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55237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92498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146293</xdr:rowOff>
    </xdr:from>
    <xdr:to>
      <xdr:col>24</xdr:col>
      <xdr:colOff>114300</xdr:colOff>
      <xdr:row>37</xdr:row>
      <xdr:rowOff>76443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124720</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147293</xdr:rowOff>
    </xdr:from>
    <xdr:to>
      <xdr:col>20</xdr:col>
      <xdr:colOff>38100</xdr:colOff>
      <xdr:row>37</xdr:row>
      <xdr:rowOff>77443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68570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5104</xdr:rowOff>
    </xdr:from>
    <xdr:to>
      <xdr:col>15</xdr:col>
      <xdr:colOff>101600</xdr:colOff>
      <xdr:row>37</xdr:row>
      <xdr:rowOff>106704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97831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4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43166</xdr:rowOff>
    </xdr:from>
    <xdr:to>
      <xdr:col>10</xdr:col>
      <xdr:colOff>165100</xdr:colOff>
      <xdr:row>37</xdr:row>
      <xdr:rowOff>144766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135893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7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86957</xdr:rowOff>
    </xdr:from>
    <xdr:to>
      <xdr:col>6</xdr:col>
      <xdr:colOff>38100</xdr:colOff>
      <xdr:row>38</xdr:row>
      <xdr:rowOff>17107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8234</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33782</xdr:rowOff>
    </xdr:from>
    <xdr:to>
      <xdr:col>24</xdr:col>
      <xdr:colOff>63500</xdr:colOff>
      <xdr:row>54</xdr:row>
      <xdr:rowOff>140386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8606282"/>
          <a:ext cx="838200" cy="79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140386</xdr:rowOff>
    </xdr:from>
    <xdr:to>
      <xdr:col>19</xdr:col>
      <xdr:colOff>177800</xdr:colOff>
      <xdr:row>58</xdr:row>
      <xdr:rowOff>35774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398686"/>
          <a:ext cx="889000" cy="5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71976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67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148104</xdr:rowOff>
    </xdr:from>
    <xdr:to>
      <xdr:col>15</xdr:col>
      <xdr:colOff>50800</xdr:colOff>
      <xdr:row>58</xdr:row>
      <xdr:rowOff>35774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920754"/>
          <a:ext cx="8890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22710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4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148104</xdr:rowOff>
    </xdr:from>
    <xdr:to>
      <xdr:col>10</xdr:col>
      <xdr:colOff>114300</xdr:colOff>
      <xdr:row>58</xdr:row>
      <xdr:rowOff>41794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20754"/>
          <a:ext cx="889000" cy="6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154432</xdr:rowOff>
    </xdr:from>
    <xdr:to>
      <xdr:col>24</xdr:col>
      <xdr:colOff>114300</xdr:colOff>
      <xdr:row>50</xdr:row>
      <xdr:rowOff>84582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85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107459</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850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89586</xdr:rowOff>
    </xdr:from>
    <xdr:to>
      <xdr:col>20</xdr:col>
      <xdr:colOff>38100</xdr:colOff>
      <xdr:row>55</xdr:row>
      <xdr:rowOff>19736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3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36263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12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156424</xdr:rowOff>
    </xdr:from>
    <xdr:to>
      <xdr:col>15</xdr:col>
      <xdr:colOff>101600</xdr:colOff>
      <xdr:row>58</xdr:row>
      <xdr:rowOff>86574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2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77701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2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97304</xdr:rowOff>
    </xdr:from>
    <xdr:to>
      <xdr:col>10</xdr:col>
      <xdr:colOff>165100</xdr:colOff>
      <xdr:row>58</xdr:row>
      <xdr:rowOff>27454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18581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162444</xdr:rowOff>
    </xdr:from>
    <xdr:to>
      <xdr:col>6</xdr:col>
      <xdr:colOff>38100</xdr:colOff>
      <xdr:row>58</xdr:row>
      <xdr:rowOff>92594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83721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36144</xdr:rowOff>
    </xdr:from>
    <xdr:to>
      <xdr:col>24</xdr:col>
      <xdr:colOff>63500</xdr:colOff>
      <xdr:row>78</xdr:row>
      <xdr:rowOff>49327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409244"/>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49327</xdr:rowOff>
    </xdr:from>
    <xdr:to>
      <xdr:col>19</xdr:col>
      <xdr:colOff>177800</xdr:colOff>
      <xdr:row>78</xdr:row>
      <xdr:rowOff>54356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2242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35954</xdr:rowOff>
    </xdr:from>
    <xdr:to>
      <xdr:col>15</xdr:col>
      <xdr:colOff>50800</xdr:colOff>
      <xdr:row>78</xdr:row>
      <xdr:rowOff>54356</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40905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35954</xdr:rowOff>
    </xdr:from>
    <xdr:to>
      <xdr:col>10</xdr:col>
      <xdr:colOff>114300</xdr:colOff>
      <xdr:row>78</xdr:row>
      <xdr:rowOff>46165</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409054"/>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156794</xdr:rowOff>
    </xdr:from>
    <xdr:to>
      <xdr:col>24</xdr:col>
      <xdr:colOff>114300</xdr:colOff>
      <xdr:row>78</xdr:row>
      <xdr:rowOff>86944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135221</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3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169977</xdr:rowOff>
    </xdr:from>
    <xdr:to>
      <xdr:col>20</xdr:col>
      <xdr:colOff>38100</xdr:colOff>
      <xdr:row>78</xdr:row>
      <xdr:rowOff>100127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6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3556</xdr:rowOff>
    </xdr:from>
    <xdr:to>
      <xdr:col>15</xdr:col>
      <xdr:colOff>101600</xdr:colOff>
      <xdr:row>78</xdr:row>
      <xdr:rowOff>105156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96283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6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156604</xdr:rowOff>
    </xdr:from>
    <xdr:to>
      <xdr:col>10</xdr:col>
      <xdr:colOff>165100</xdr:colOff>
      <xdr:row>78</xdr:row>
      <xdr:rowOff>86754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3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77881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4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166815</xdr:rowOff>
    </xdr:from>
    <xdr:to>
      <xdr:col>6</xdr:col>
      <xdr:colOff>38100</xdr:colOff>
      <xdr:row>78</xdr:row>
      <xdr:rowOff>96965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88092</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6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16632</xdr:rowOff>
    </xdr:from>
    <xdr:to>
      <xdr:col>24</xdr:col>
      <xdr:colOff>63500</xdr:colOff>
      <xdr:row>92</xdr:row>
      <xdr:rowOff>102619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5790032"/>
          <a:ext cx="8382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102619</xdr:rowOff>
    </xdr:from>
    <xdr:to>
      <xdr:col>19</xdr:col>
      <xdr:colOff>177800</xdr:colOff>
      <xdr:row>93</xdr:row>
      <xdr:rowOff>28699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5876019"/>
          <a:ext cx="889000" cy="9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28699</xdr:rowOff>
    </xdr:from>
    <xdr:to>
      <xdr:col>15</xdr:col>
      <xdr:colOff>50800</xdr:colOff>
      <xdr:row>93</xdr:row>
      <xdr:rowOff>116514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5973549"/>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116514</xdr:rowOff>
    </xdr:from>
    <xdr:to>
      <xdr:col>10</xdr:col>
      <xdr:colOff>114300</xdr:colOff>
      <xdr:row>94</xdr:row>
      <xdr:rowOff>7961</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061364"/>
          <a:ext cx="8890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137282</xdr:rowOff>
    </xdr:from>
    <xdr:to>
      <xdr:col>24</xdr:col>
      <xdr:colOff>114300</xdr:colOff>
      <xdr:row>92</xdr:row>
      <xdr:rowOff>67432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573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160159</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559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51819</xdr:rowOff>
    </xdr:from>
    <xdr:to>
      <xdr:col>20</xdr:col>
      <xdr:colOff>38100</xdr:colOff>
      <xdr:row>92</xdr:row>
      <xdr:rowOff>153419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58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169946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497795" y="156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149349</xdr:rowOff>
    </xdr:from>
    <xdr:to>
      <xdr:col>15</xdr:col>
      <xdr:colOff>101600</xdr:colOff>
      <xdr:row>93</xdr:row>
      <xdr:rowOff>79499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59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96026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08795" y="1569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65714</xdr:rowOff>
    </xdr:from>
    <xdr:to>
      <xdr:col>10</xdr:col>
      <xdr:colOff>165100</xdr:colOff>
      <xdr:row>93</xdr:row>
      <xdr:rowOff>167314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0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12391</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19795" y="1578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128611</xdr:rowOff>
    </xdr:from>
    <xdr:to>
      <xdr:col>6</xdr:col>
      <xdr:colOff>38100</xdr:colOff>
      <xdr:row>94</xdr:row>
      <xdr:rowOff>58761</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0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75288</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58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5190</xdr:rowOff>
    </xdr:from>
    <xdr:to>
      <xdr:col>55</xdr:col>
      <xdr:colOff>0</xdr:colOff>
      <xdr:row>37</xdr:row>
      <xdr:rowOff>34203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05940"/>
          <a:ext cx="838200" cy="37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18274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19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27807</xdr:rowOff>
    </xdr:from>
    <xdr:to>
      <xdr:col>50</xdr:col>
      <xdr:colOff>114300</xdr:colOff>
      <xdr:row>37</xdr:row>
      <xdr:rowOff>34203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371457"/>
          <a:ext cx="8890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143637</xdr:rowOff>
    </xdr:from>
    <xdr:to>
      <xdr:col>45</xdr:col>
      <xdr:colOff>177800</xdr:colOff>
      <xdr:row>37</xdr:row>
      <xdr:rowOff>27807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315837"/>
          <a:ext cx="889000" cy="5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143637</xdr:rowOff>
    </xdr:from>
    <xdr:to>
      <xdr:col>41</xdr:col>
      <xdr:colOff>50800</xdr:colOff>
      <xdr:row>37</xdr:row>
      <xdr:rowOff>34654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15837"/>
          <a:ext cx="889000" cy="6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52164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87117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125840</xdr:rowOff>
    </xdr:from>
    <xdr:to>
      <xdr:col>55</xdr:col>
      <xdr:colOff>50800</xdr:colOff>
      <xdr:row>35</xdr:row>
      <xdr:rowOff>55990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148717</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0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154853</xdr:rowOff>
    </xdr:from>
    <xdr:to>
      <xdr:col>50</xdr:col>
      <xdr:colOff>165100</xdr:colOff>
      <xdr:row>37</xdr:row>
      <xdr:rowOff>85003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76130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41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148457</xdr:rowOff>
    </xdr:from>
    <xdr:to>
      <xdr:col>46</xdr:col>
      <xdr:colOff>38100</xdr:colOff>
      <xdr:row>37</xdr:row>
      <xdr:rowOff>78607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69734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41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92837</xdr:rowOff>
    </xdr:from>
    <xdr:to>
      <xdr:col>41</xdr:col>
      <xdr:colOff>101600</xdr:colOff>
      <xdr:row>37</xdr:row>
      <xdr:rowOff>22987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39514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04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155304</xdr:rowOff>
    </xdr:from>
    <xdr:to>
      <xdr:col>36</xdr:col>
      <xdr:colOff>165100</xdr:colOff>
      <xdr:row>37</xdr:row>
      <xdr:rowOff>85454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2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101981</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10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111601</xdr:rowOff>
    </xdr:from>
    <xdr:to>
      <xdr:col>55</xdr:col>
      <xdr:colOff>0</xdr:colOff>
      <xdr:row>57</xdr:row>
      <xdr:rowOff>73478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12801"/>
          <a:ext cx="838200" cy="13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45807</xdr:rowOff>
    </xdr:from>
    <xdr:to>
      <xdr:col>50</xdr:col>
      <xdr:colOff>114300</xdr:colOff>
      <xdr:row>57</xdr:row>
      <xdr:rowOff>73478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47007"/>
          <a:ext cx="889000" cy="1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45807</xdr:rowOff>
    </xdr:from>
    <xdr:to>
      <xdr:col>45</xdr:col>
      <xdr:colOff>177800</xdr:colOff>
      <xdr:row>56</xdr:row>
      <xdr:rowOff>66536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47007"/>
          <a:ext cx="8890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162386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66536</xdr:rowOff>
    </xdr:from>
    <xdr:to>
      <xdr:col>41</xdr:col>
      <xdr:colOff>50800</xdr:colOff>
      <xdr:row>57</xdr:row>
      <xdr:rowOff>76591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667736"/>
          <a:ext cx="889000" cy="18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166719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60801</xdr:rowOff>
    </xdr:from>
    <xdr:to>
      <xdr:col>55</xdr:col>
      <xdr:colOff>50800</xdr:colOff>
      <xdr:row>56</xdr:row>
      <xdr:rowOff>162401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39228</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22678</xdr:rowOff>
    </xdr:from>
    <xdr:to>
      <xdr:col>50</xdr:col>
      <xdr:colOff>165100</xdr:colOff>
      <xdr:row>57</xdr:row>
      <xdr:rowOff>124278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115405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166457</xdr:rowOff>
    </xdr:from>
    <xdr:to>
      <xdr:col>46</xdr:col>
      <xdr:colOff>38100</xdr:colOff>
      <xdr:row>56</xdr:row>
      <xdr:rowOff>96607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5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113134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37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15736</xdr:rowOff>
    </xdr:from>
    <xdr:to>
      <xdr:col>41</xdr:col>
      <xdr:colOff>101600</xdr:colOff>
      <xdr:row>56</xdr:row>
      <xdr:rowOff>117336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133863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39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25791</xdr:rowOff>
    </xdr:from>
    <xdr:to>
      <xdr:col>36</xdr:col>
      <xdr:colOff>165100</xdr:colOff>
      <xdr:row>57</xdr:row>
      <xdr:rowOff>127391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118518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9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6086</xdr:rowOff>
    </xdr:from>
    <xdr:to>
      <xdr:col>55</xdr:col>
      <xdr:colOff>0</xdr:colOff>
      <xdr:row>79</xdr:row>
      <xdr:rowOff>35954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50636"/>
          <a:ext cx="838200" cy="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124848</xdr:rowOff>
    </xdr:from>
    <xdr:to>
      <xdr:col>50</xdr:col>
      <xdr:colOff>114300</xdr:colOff>
      <xdr:row>79</xdr:row>
      <xdr:rowOff>6086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97948"/>
          <a:ext cx="889000" cy="5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124848</xdr:rowOff>
    </xdr:from>
    <xdr:to>
      <xdr:col>45</xdr:col>
      <xdr:colOff>177800</xdr:colOff>
      <xdr:row>79</xdr:row>
      <xdr:rowOff>5009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97948"/>
          <a:ext cx="889000" cy="5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136229</xdr:rowOff>
    </xdr:from>
    <xdr:to>
      <xdr:col>41</xdr:col>
      <xdr:colOff>50800</xdr:colOff>
      <xdr:row>79</xdr:row>
      <xdr:rowOff>5009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09329"/>
          <a:ext cx="8890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156604</xdr:rowOff>
    </xdr:from>
    <xdr:to>
      <xdr:col>55</xdr:col>
      <xdr:colOff>50800</xdr:colOff>
      <xdr:row>79</xdr:row>
      <xdr:rowOff>86754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71531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126736</xdr:rowOff>
    </xdr:from>
    <xdr:to>
      <xdr:col>50</xdr:col>
      <xdr:colOff>165100</xdr:colOff>
      <xdr:row>79</xdr:row>
      <xdr:rowOff>56886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48013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74048</xdr:rowOff>
    </xdr:from>
    <xdr:to>
      <xdr:col>46</xdr:col>
      <xdr:colOff>38100</xdr:colOff>
      <xdr:row>79</xdr:row>
      <xdr:rowOff>4198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166775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125659</xdr:rowOff>
    </xdr:from>
    <xdr:to>
      <xdr:col>41</xdr:col>
      <xdr:colOff>101600</xdr:colOff>
      <xdr:row>79</xdr:row>
      <xdr:rowOff>55809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46936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9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85429</xdr:rowOff>
    </xdr:from>
    <xdr:to>
      <xdr:col>36</xdr:col>
      <xdr:colOff>165100</xdr:colOff>
      <xdr:row>79</xdr:row>
      <xdr:rowOff>15579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6706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5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112047</xdr:rowOff>
    </xdr:from>
    <xdr:to>
      <xdr:col>55</xdr:col>
      <xdr:colOff>0</xdr:colOff>
      <xdr:row>96</xdr:row>
      <xdr:rowOff>171095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71247"/>
          <a:ext cx="838200" cy="5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22566</xdr:rowOff>
    </xdr:from>
    <xdr:to>
      <xdr:col>50</xdr:col>
      <xdr:colOff>114300</xdr:colOff>
      <xdr:row>96</xdr:row>
      <xdr:rowOff>171095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10316"/>
          <a:ext cx="889000" cy="3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22566</xdr:rowOff>
    </xdr:from>
    <xdr:to>
      <xdr:col>45</xdr:col>
      <xdr:colOff>177800</xdr:colOff>
      <xdr:row>96</xdr:row>
      <xdr:rowOff>43483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10316"/>
          <a:ext cx="889000" cy="1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108140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43483</xdr:rowOff>
    </xdr:from>
    <xdr:to>
      <xdr:col>41</xdr:col>
      <xdr:colOff>50800</xdr:colOff>
      <xdr:row>97</xdr:row>
      <xdr:rowOff>60939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02683"/>
          <a:ext cx="889000" cy="1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142429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61247</xdr:rowOff>
    </xdr:from>
    <xdr:to>
      <xdr:col>55</xdr:col>
      <xdr:colOff>50800</xdr:colOff>
      <xdr:row>96</xdr:row>
      <xdr:rowOff>162847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39674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120295</xdr:rowOff>
    </xdr:from>
    <xdr:to>
      <xdr:col>50</xdr:col>
      <xdr:colOff>165100</xdr:colOff>
      <xdr:row>97</xdr:row>
      <xdr:rowOff>50445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41572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143216</xdr:rowOff>
    </xdr:from>
    <xdr:to>
      <xdr:col>46</xdr:col>
      <xdr:colOff>38100</xdr:colOff>
      <xdr:row>95</xdr:row>
      <xdr:rowOff>73366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89893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164133</xdr:rowOff>
    </xdr:from>
    <xdr:to>
      <xdr:col>41</xdr:col>
      <xdr:colOff>101600</xdr:colOff>
      <xdr:row>96</xdr:row>
      <xdr:rowOff>94283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110810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10139</xdr:rowOff>
    </xdr:from>
    <xdr:to>
      <xdr:col>36</xdr:col>
      <xdr:colOff>165100</xdr:colOff>
      <xdr:row>97</xdr:row>
      <xdr:rowOff>111739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102866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149387</xdr:rowOff>
    </xdr:from>
    <xdr:to>
      <xdr:col>85</xdr:col>
      <xdr:colOff>127000</xdr:colOff>
      <xdr:row>39</xdr:row>
      <xdr:rowOff>36163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64487"/>
          <a:ext cx="838200" cy="5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117053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63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36163</xdr:rowOff>
    </xdr:from>
    <xdr:to>
      <xdr:col>81</xdr:col>
      <xdr:colOff>50800</xdr:colOff>
      <xdr:row>39</xdr:row>
      <xdr:rowOff>39678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22713"/>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39085</xdr:rowOff>
    </xdr:from>
    <xdr:to>
      <xdr:col>76</xdr:col>
      <xdr:colOff>114300</xdr:colOff>
      <xdr:row>39</xdr:row>
      <xdr:rowOff>39678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25635"/>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28589</xdr:rowOff>
    </xdr:from>
    <xdr:to>
      <xdr:col>71</xdr:col>
      <xdr:colOff>177800</xdr:colOff>
      <xdr:row>39</xdr:row>
      <xdr:rowOff>39085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15139"/>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98587</xdr:rowOff>
    </xdr:from>
    <xdr:to>
      <xdr:col>85</xdr:col>
      <xdr:colOff>177800</xdr:colOff>
      <xdr:row>39</xdr:row>
      <xdr:rowOff>28737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57964</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40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156813</xdr:rowOff>
    </xdr:from>
    <xdr:to>
      <xdr:col>81</xdr:col>
      <xdr:colOff>101600</xdr:colOff>
      <xdr:row>39</xdr:row>
      <xdr:rowOff>86963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78090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6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160328</xdr:rowOff>
    </xdr:from>
    <xdr:to>
      <xdr:col>76</xdr:col>
      <xdr:colOff>165100</xdr:colOff>
      <xdr:row>39</xdr:row>
      <xdr:rowOff>90478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81605</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159735</xdr:rowOff>
    </xdr:from>
    <xdr:to>
      <xdr:col>72</xdr:col>
      <xdr:colOff>38100</xdr:colOff>
      <xdr:row>39</xdr:row>
      <xdr:rowOff>89885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81012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149239</xdr:rowOff>
    </xdr:from>
    <xdr:to>
      <xdr:col>67</xdr:col>
      <xdr:colOff>101600</xdr:colOff>
      <xdr:row>39</xdr:row>
      <xdr:rowOff>79389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70516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6724</xdr:rowOff>
    </xdr:from>
    <xdr:to>
      <xdr:col>85</xdr:col>
      <xdr:colOff>127000</xdr:colOff>
      <xdr:row>76</xdr:row>
      <xdr:rowOff>25758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036924"/>
          <a:ext cx="838200" cy="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6724</xdr:rowOff>
    </xdr:from>
    <xdr:to>
      <xdr:col>81</xdr:col>
      <xdr:colOff>50800</xdr:colOff>
      <xdr:row>76</xdr:row>
      <xdr:rowOff>30696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36924"/>
          <a:ext cx="889000" cy="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158499</xdr:rowOff>
    </xdr:from>
    <xdr:to>
      <xdr:col>76</xdr:col>
      <xdr:colOff>114300</xdr:colOff>
      <xdr:row>76</xdr:row>
      <xdr:rowOff>30696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17249"/>
          <a:ext cx="8890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158499</xdr:rowOff>
    </xdr:from>
    <xdr:to>
      <xdr:col>71</xdr:col>
      <xdr:colOff>177800</xdr:colOff>
      <xdr:row>76</xdr:row>
      <xdr:rowOff>9542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17249"/>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146408</xdr:rowOff>
    </xdr:from>
    <xdr:to>
      <xdr:col>85</xdr:col>
      <xdr:colOff>177800</xdr:colOff>
      <xdr:row>76</xdr:row>
      <xdr:rowOff>76558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124835</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127374</xdr:rowOff>
    </xdr:from>
    <xdr:to>
      <xdr:col>81</xdr:col>
      <xdr:colOff>101600</xdr:colOff>
      <xdr:row>76</xdr:row>
      <xdr:rowOff>57524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48651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07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151346</xdr:rowOff>
    </xdr:from>
    <xdr:to>
      <xdr:col>76</xdr:col>
      <xdr:colOff>165100</xdr:colOff>
      <xdr:row>76</xdr:row>
      <xdr:rowOff>81496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72623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0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107699</xdr:rowOff>
    </xdr:from>
    <xdr:to>
      <xdr:col>72</xdr:col>
      <xdr:colOff>38100</xdr:colOff>
      <xdr:row>76</xdr:row>
      <xdr:rowOff>37849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6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28976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05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130193</xdr:rowOff>
    </xdr:from>
    <xdr:to>
      <xdr:col>67</xdr:col>
      <xdr:colOff>101600</xdr:colOff>
      <xdr:row>76</xdr:row>
      <xdr:rowOff>60344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889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51469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8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82048</xdr:rowOff>
    </xdr:from>
    <xdr:to>
      <xdr:col>85</xdr:col>
      <xdr:colOff>127000</xdr:colOff>
      <xdr:row>95</xdr:row>
      <xdr:rowOff>3637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5855448"/>
          <a:ext cx="838200" cy="4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54083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84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3637</xdr:rowOff>
    </xdr:from>
    <xdr:to>
      <xdr:col>81</xdr:col>
      <xdr:colOff>50800</xdr:colOff>
      <xdr:row>96</xdr:row>
      <xdr:rowOff>166523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291387"/>
          <a:ext cx="889000" cy="3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127922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109920</xdr:rowOff>
    </xdr:from>
    <xdr:to>
      <xdr:col>76</xdr:col>
      <xdr:colOff>114300</xdr:colOff>
      <xdr:row>96</xdr:row>
      <xdr:rowOff>166523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569120"/>
          <a:ext cx="889000" cy="5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84869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109920</xdr:rowOff>
    </xdr:from>
    <xdr:to>
      <xdr:col>71</xdr:col>
      <xdr:colOff>177800</xdr:colOff>
      <xdr:row>97</xdr:row>
      <xdr:rowOff>58060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569120"/>
          <a:ext cx="889000" cy="11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73331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7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164140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7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31248</xdr:rowOff>
    </xdr:from>
    <xdr:to>
      <xdr:col>85</xdr:col>
      <xdr:colOff>177800</xdr:colOff>
      <xdr:row>92</xdr:row>
      <xdr:rowOff>132848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54125</xdr:rowOff>
    </xdr:from>
    <xdr:ext cx="599010"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65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124287</xdr:rowOff>
    </xdr:from>
    <xdr:to>
      <xdr:col>81</xdr:col>
      <xdr:colOff>101600</xdr:colOff>
      <xdr:row>95</xdr:row>
      <xdr:rowOff>54437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2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70964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0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115723</xdr:rowOff>
    </xdr:from>
    <xdr:to>
      <xdr:col>76</xdr:col>
      <xdr:colOff>165100</xdr:colOff>
      <xdr:row>97</xdr:row>
      <xdr:rowOff>45873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5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62400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3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59120</xdr:rowOff>
    </xdr:from>
    <xdr:to>
      <xdr:col>72</xdr:col>
      <xdr:colOff>38100</xdr:colOff>
      <xdr:row>96</xdr:row>
      <xdr:rowOff>160720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5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5797</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2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7260</xdr:rowOff>
    </xdr:from>
    <xdr:to>
      <xdr:col>67</xdr:col>
      <xdr:colOff>101600</xdr:colOff>
      <xdr:row>97</xdr:row>
      <xdr:rowOff>108860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6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125387</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1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132568</xdr:rowOff>
    </xdr:from>
    <xdr:to>
      <xdr:col>116</xdr:col>
      <xdr:colOff>63500</xdr:colOff>
      <xdr:row>38</xdr:row>
      <xdr:rowOff>134671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647668"/>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134671</xdr:rowOff>
    </xdr:from>
    <xdr:to>
      <xdr:col>111</xdr:col>
      <xdr:colOff>177800</xdr:colOff>
      <xdr:row>38</xdr:row>
      <xdr:rowOff>137963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649771"/>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137963</xdr:rowOff>
    </xdr:from>
    <xdr:to>
      <xdr:col>107</xdr:col>
      <xdr:colOff>50800</xdr:colOff>
      <xdr:row>38</xdr:row>
      <xdr:rowOff>137963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3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137688</xdr:rowOff>
    </xdr:from>
    <xdr:to>
      <xdr:col>102</xdr:col>
      <xdr:colOff>114300</xdr:colOff>
      <xdr:row>38</xdr:row>
      <xdr:rowOff>137963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278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81768</xdr:rowOff>
    </xdr:from>
    <xdr:to>
      <xdr:col>116</xdr:col>
      <xdr:colOff>114300</xdr:colOff>
      <xdr:row>39</xdr:row>
      <xdr:rowOff>11918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168145</xdr:rowOff>
    </xdr:from>
    <xdr:ext cx="313932"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1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83871</xdr:rowOff>
    </xdr:from>
    <xdr:to>
      <xdr:col>112</xdr:col>
      <xdr:colOff>38100</xdr:colOff>
      <xdr:row>39</xdr:row>
      <xdr:rowOff>14021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5148</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87163</xdr:rowOff>
    </xdr:from>
    <xdr:to>
      <xdr:col>107</xdr:col>
      <xdr:colOff>101600</xdr:colOff>
      <xdr:row>39</xdr:row>
      <xdr:rowOff>17313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8440</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87163</xdr:rowOff>
    </xdr:from>
    <xdr:to>
      <xdr:col>102</xdr:col>
      <xdr:colOff>165100</xdr:colOff>
      <xdr:row>39</xdr:row>
      <xdr:rowOff>17313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8440</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86888</xdr:rowOff>
    </xdr:from>
    <xdr:to>
      <xdr:col>98</xdr:col>
      <xdr:colOff>38100</xdr:colOff>
      <xdr:row>39</xdr:row>
      <xdr:rowOff>17038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8165</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87057</xdr:rowOff>
    </xdr:from>
    <xdr:to>
      <xdr:col>116</xdr:col>
      <xdr:colOff>63500</xdr:colOff>
      <xdr:row>59</xdr:row>
      <xdr:rowOff>91563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02607"/>
          <a:ext cx="8382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81766</xdr:rowOff>
    </xdr:from>
    <xdr:to>
      <xdr:col>111</xdr:col>
      <xdr:colOff>177800</xdr:colOff>
      <xdr:row>59</xdr:row>
      <xdr:rowOff>87057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97316"/>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79088</xdr:rowOff>
    </xdr:from>
    <xdr:to>
      <xdr:col>107</xdr:col>
      <xdr:colOff>50800</xdr:colOff>
      <xdr:row>59</xdr:row>
      <xdr:rowOff>81766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94638"/>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79088</xdr:rowOff>
    </xdr:from>
    <xdr:to>
      <xdr:col>102</xdr:col>
      <xdr:colOff>114300</xdr:colOff>
      <xdr:row>59</xdr:row>
      <xdr:rowOff>79938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94638"/>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40763</xdr:rowOff>
    </xdr:from>
    <xdr:to>
      <xdr:col>116</xdr:col>
      <xdr:colOff>114300</xdr:colOff>
      <xdr:row>59</xdr:row>
      <xdr:rowOff>142363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127140</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36257</xdr:rowOff>
    </xdr:from>
    <xdr:to>
      <xdr:col>112</xdr:col>
      <xdr:colOff>38100</xdr:colOff>
      <xdr:row>59</xdr:row>
      <xdr:rowOff>137857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128984</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244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30966</xdr:rowOff>
    </xdr:from>
    <xdr:to>
      <xdr:col>107</xdr:col>
      <xdr:colOff>101600</xdr:colOff>
      <xdr:row>59</xdr:row>
      <xdr:rowOff>132566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4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123693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23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28288</xdr:rowOff>
    </xdr:from>
    <xdr:to>
      <xdr:col>102</xdr:col>
      <xdr:colOff>165100</xdr:colOff>
      <xdr:row>59</xdr:row>
      <xdr:rowOff>129888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121015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23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29138</xdr:rowOff>
    </xdr:from>
    <xdr:to>
      <xdr:col>98</xdr:col>
      <xdr:colOff>38100</xdr:colOff>
      <xdr:row>59</xdr:row>
      <xdr:rowOff>130738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121865</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23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16894</xdr:rowOff>
    </xdr:from>
    <xdr:to>
      <xdr:col>116</xdr:col>
      <xdr:colOff>63500</xdr:colOff>
      <xdr:row>77</xdr:row>
      <xdr:rowOff>86387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218544"/>
          <a:ext cx="8382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86387</xdr:rowOff>
    </xdr:from>
    <xdr:to>
      <xdr:col>111</xdr:col>
      <xdr:colOff>177800</xdr:colOff>
      <xdr:row>77</xdr:row>
      <xdr:rowOff>90404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288037"/>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5042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90404</xdr:rowOff>
    </xdr:from>
    <xdr:to>
      <xdr:col>107</xdr:col>
      <xdr:colOff>50800</xdr:colOff>
      <xdr:row>77</xdr:row>
      <xdr:rowOff>129135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292054"/>
          <a:ext cx="8890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131279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73634</xdr:rowOff>
    </xdr:from>
    <xdr:to>
      <xdr:col>102</xdr:col>
      <xdr:colOff>114300</xdr:colOff>
      <xdr:row>77</xdr:row>
      <xdr:rowOff>129135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3275284"/>
          <a:ext cx="889000" cy="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119604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137544</xdr:rowOff>
    </xdr:from>
    <xdr:to>
      <xdr:col>116</xdr:col>
      <xdr:colOff>114300</xdr:colOff>
      <xdr:row>77</xdr:row>
      <xdr:rowOff>67694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1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115971</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1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35587</xdr:rowOff>
    </xdr:from>
    <xdr:to>
      <xdr:col>112</xdr:col>
      <xdr:colOff>38100</xdr:colOff>
      <xdr:row>77</xdr:row>
      <xdr:rowOff>137187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2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128314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32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39604</xdr:rowOff>
    </xdr:from>
    <xdr:to>
      <xdr:col>107</xdr:col>
      <xdr:colOff>101600</xdr:colOff>
      <xdr:row>77</xdr:row>
      <xdr:rowOff>141204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2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132331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33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78335</xdr:rowOff>
    </xdr:from>
    <xdr:to>
      <xdr:col>102</xdr:col>
      <xdr:colOff>165100</xdr:colOff>
      <xdr:row>78</xdr:row>
      <xdr:rowOff>8485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171062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37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22834</xdr:rowOff>
    </xdr:from>
    <xdr:to>
      <xdr:col>98</xdr:col>
      <xdr:colOff>38100</xdr:colOff>
      <xdr:row>77</xdr:row>
      <xdr:rowOff>124434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115561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3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118,537</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鹿児島県平均よりは低いものの</a:t>
          </a:r>
          <a:r>
            <a:rPr kumimoji="1" lang="ja-JP" altLang="ja-JP" sz="1100">
              <a:solidFill>
                <a:schemeClr val="dk1"/>
              </a:solidFill>
              <a:effectLst/>
              <a:latin typeface="+mn-lt"/>
              <a:ea typeface="+mn-ea"/>
              <a:cs typeface="+mn-cs"/>
            </a:rPr>
            <a:t>類似団体内平均値と比較すると，高い水準にある。これは主に対象年齢を高校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年生までに拡充している子ども医療費助成金や高齢者が多いことによる年金生活者等支援給付金事業費の影響による。</a:t>
          </a:r>
          <a:endParaRPr lang="ja-JP" altLang="ja-JP" sz="1400">
            <a:effectLst/>
          </a:endParaRPr>
        </a:p>
        <a:p>
          <a:r>
            <a:rPr kumimoji="1" lang="ja-JP" altLang="ja-JP" sz="1100">
              <a:solidFill>
                <a:schemeClr val="dk1"/>
              </a:solidFill>
              <a:effectLst/>
              <a:latin typeface="+mn-lt"/>
              <a:ea typeface="+mn-ea"/>
              <a:cs typeface="+mn-cs"/>
            </a:rPr>
            <a:t>　今後も，児童福祉費や老人福祉費に係る扶助費の増が見込まれるため，高齢者の生きがいづくりなどの施策を図り，扶助費の抑制を図る必要がある。</a:t>
          </a:r>
          <a:endParaRPr lang="ja-JP" altLang="ja-JP" sz="1400">
            <a:effectLst/>
          </a:endParaRPr>
        </a:p>
        <a:p>
          <a:r>
            <a:rPr kumimoji="1" lang="ja-JP" altLang="ja-JP" sz="1100">
              <a:solidFill>
                <a:schemeClr val="dk1"/>
              </a:solidFill>
              <a:effectLst/>
              <a:latin typeface="+mn-lt"/>
              <a:ea typeface="+mn-ea"/>
              <a:cs typeface="+mn-cs"/>
            </a:rPr>
            <a:t>　補助費等は，住民一人当たり</a:t>
          </a:r>
          <a:r>
            <a:rPr kumimoji="1" lang="en-US" altLang="ja-JP" sz="1100">
              <a:solidFill>
                <a:schemeClr val="dk1"/>
              </a:solidFill>
              <a:effectLst/>
              <a:latin typeface="+mn-lt"/>
              <a:ea typeface="+mn-ea"/>
              <a:cs typeface="+mn-cs"/>
            </a:rPr>
            <a:t>283,841</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おり大幅に増加しているがこれは定額給付金が主な理由となっており全国的な傾向であると考えられる。ただし、</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を上回っていることから、補助費の見直しを進める。</a:t>
          </a:r>
          <a:endParaRPr lang="ja-JP" altLang="ja-JP" sz="1400">
            <a:effectLst/>
          </a:endParaRPr>
        </a:p>
        <a:p>
          <a:r>
            <a:rPr kumimoji="1" lang="ja-JP" altLang="ja-JP" sz="1100">
              <a:solidFill>
                <a:schemeClr val="dk1"/>
              </a:solidFill>
              <a:effectLst/>
              <a:latin typeface="+mn-lt"/>
              <a:ea typeface="+mn-ea"/>
              <a:cs typeface="+mn-cs"/>
            </a:rPr>
            <a:t>　普通建設費は，住民一人当たり</a:t>
          </a:r>
          <a:r>
            <a:rPr kumimoji="1" lang="en-US" altLang="ja-JP" sz="1100">
              <a:solidFill>
                <a:schemeClr val="dk1"/>
              </a:solidFill>
              <a:effectLst/>
              <a:latin typeface="+mn-lt"/>
              <a:ea typeface="+mn-ea"/>
              <a:cs typeface="+mn-cs"/>
            </a:rPr>
            <a:t>117,375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鹿児島県</a:t>
          </a:r>
          <a:r>
            <a:rPr kumimoji="1" lang="ja-JP" altLang="ja-JP" sz="1100">
              <a:solidFill>
                <a:schemeClr val="dk1"/>
              </a:solidFill>
              <a:effectLst/>
              <a:latin typeface="+mn-lt"/>
              <a:ea typeface="+mn-ea"/>
              <a:cs typeface="+mn-cs"/>
            </a:rPr>
            <a:t>平均を上回る数値となっている</a:t>
          </a:r>
          <a:r>
            <a:rPr kumimoji="1" lang="ja-JP" altLang="en-US" sz="1100">
              <a:solidFill>
                <a:schemeClr val="dk1"/>
              </a:solidFill>
              <a:effectLst/>
              <a:latin typeface="+mn-lt"/>
              <a:ea typeface="+mn-ea"/>
              <a:cs typeface="+mn-cs"/>
            </a:rPr>
            <a:t>ほか前年度から</a:t>
          </a:r>
          <a:r>
            <a:rPr kumimoji="1" lang="en-US" altLang="ja-JP" sz="1100">
              <a:solidFill>
                <a:schemeClr val="dk1"/>
              </a:solidFill>
              <a:effectLst/>
              <a:latin typeface="+mn-lt"/>
              <a:ea typeface="+mn-ea"/>
              <a:cs typeface="+mn-cs"/>
            </a:rPr>
            <a:t>34,994</a:t>
          </a:r>
          <a:r>
            <a:rPr kumimoji="1" lang="ja-JP" altLang="en-US" sz="1100">
              <a:solidFill>
                <a:schemeClr val="dk1"/>
              </a:solidFill>
              <a:effectLst/>
              <a:latin typeface="+mn-lt"/>
              <a:ea typeface="+mn-ea"/>
              <a:cs typeface="+mn-cs"/>
            </a:rPr>
            <a:t>円増加している。中沖小学校校舎等大規模改造工事、産地パワーアップ事業補助金等</a:t>
          </a:r>
          <a:r>
            <a:rPr kumimoji="1" lang="ja-JP" altLang="ja-JP" sz="1100">
              <a:solidFill>
                <a:schemeClr val="dk1"/>
              </a:solidFill>
              <a:effectLst/>
              <a:latin typeface="+mn-lt"/>
              <a:ea typeface="+mn-ea"/>
              <a:cs typeface="+mn-cs"/>
            </a:rPr>
            <a:t>による。公共施設総合管理計画に基づき，適正に資産管理を図る。</a:t>
          </a:r>
          <a:endParaRPr lang="ja-JP" altLang="ja-JP" sz="1400">
            <a:effectLst/>
          </a:endParaRPr>
        </a:p>
        <a:p>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152,566</a:t>
          </a:r>
          <a:r>
            <a:rPr kumimoji="1" lang="ja-JP" altLang="ja-JP" sz="1100">
              <a:solidFill>
                <a:schemeClr val="dk1"/>
              </a:solidFill>
              <a:effectLst/>
              <a:latin typeface="+mn-lt"/>
              <a:ea typeface="+mn-ea"/>
              <a:cs typeface="+mn-cs"/>
            </a:rPr>
            <a:t>円となっており，前年と比較すると</a:t>
          </a:r>
          <a:r>
            <a:rPr kumimoji="1" lang="en-US" altLang="ja-JP" sz="1100">
              <a:solidFill>
                <a:schemeClr val="dk1"/>
              </a:solidFill>
              <a:effectLst/>
              <a:latin typeface="+mn-lt"/>
              <a:ea typeface="+mn-ea"/>
              <a:cs typeface="+mn-cs"/>
            </a:rPr>
            <a:t>57,210</a:t>
          </a:r>
          <a:r>
            <a:rPr kumimoji="1" lang="ja-JP" altLang="ja-JP" sz="1100">
              <a:solidFill>
                <a:schemeClr val="dk1"/>
              </a:solidFill>
              <a:effectLst/>
              <a:latin typeface="+mn-lt"/>
              <a:ea typeface="+mn-ea"/>
              <a:cs typeface="+mn-cs"/>
            </a:rPr>
            <a:t>円の増加となっていおり，類似団体内平均値等の数値と比較して高い水準といえる。これは主に，ふるさと応援基金積立金の</a:t>
          </a:r>
          <a:r>
            <a:rPr kumimoji="1" lang="en-US" altLang="ja-JP" sz="1100">
              <a:solidFill>
                <a:schemeClr val="dk1"/>
              </a:solidFill>
              <a:effectLst/>
              <a:latin typeface="+mn-lt"/>
              <a:ea typeface="+mn-ea"/>
              <a:cs typeface="+mn-cs"/>
            </a:rPr>
            <a:t>1,765</a:t>
          </a:r>
          <a:r>
            <a:rPr kumimoji="1" lang="ja-JP" altLang="ja-JP" sz="1100">
              <a:solidFill>
                <a:schemeClr val="dk1"/>
              </a:solidFill>
              <a:effectLst/>
              <a:latin typeface="+mn-lt"/>
              <a:ea typeface="+mn-ea"/>
              <a:cs typeface="+mn-cs"/>
            </a:rPr>
            <a:t>百万円と施設整備事業基金積立金の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百万円による。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12,758
12,437
100.67
15,208,897
14,645,431
482,681
4,566,007
6,436,178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95286</xdr:rowOff>
    </xdr:from>
    <xdr:to>
      <xdr:col>24</xdr:col>
      <xdr:colOff>63500</xdr:colOff>
      <xdr:row>35</xdr:row>
      <xdr:rowOff>123045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9603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103576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123045</xdr:rowOff>
    </xdr:from>
    <xdr:to>
      <xdr:col>19</xdr:col>
      <xdr:colOff>177800</xdr:colOff>
      <xdr:row>35</xdr:row>
      <xdr:rowOff>166152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23795"/>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166152</xdr:rowOff>
    </xdr:from>
    <xdr:to>
      <xdr:col>15</xdr:col>
      <xdr:colOff>50800</xdr:colOff>
      <xdr:row>36</xdr:row>
      <xdr:rowOff>30952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66902"/>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30952</xdr:rowOff>
    </xdr:from>
    <xdr:to>
      <xdr:col>10</xdr:col>
      <xdr:colOff>114300</xdr:colOff>
      <xdr:row>36</xdr:row>
      <xdr:rowOff>86469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0315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44486</xdr:rowOff>
    </xdr:from>
    <xdr:to>
      <xdr:col>24</xdr:col>
      <xdr:colOff>114300</xdr:colOff>
      <xdr:row>35</xdr:row>
      <xdr:rowOff>146086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67363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72245</xdr:rowOff>
    </xdr:from>
    <xdr:to>
      <xdr:col>20</xdr:col>
      <xdr:colOff>38100</xdr:colOff>
      <xdr:row>36</xdr:row>
      <xdr:rowOff>2395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164972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6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115352</xdr:rowOff>
    </xdr:from>
    <xdr:to>
      <xdr:col>15</xdr:col>
      <xdr:colOff>101600</xdr:colOff>
      <xdr:row>36</xdr:row>
      <xdr:rowOff>45502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36629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151602</xdr:rowOff>
    </xdr:from>
    <xdr:to>
      <xdr:col>10</xdr:col>
      <xdr:colOff>165100</xdr:colOff>
      <xdr:row>36</xdr:row>
      <xdr:rowOff>81752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72879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4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35669</xdr:rowOff>
    </xdr:from>
    <xdr:to>
      <xdr:col>6</xdr:col>
      <xdr:colOff>38100</xdr:colOff>
      <xdr:row>36</xdr:row>
      <xdr:rowOff>137269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128396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0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67994</xdr:rowOff>
    </xdr:from>
    <xdr:to>
      <xdr:col>24</xdr:col>
      <xdr:colOff>63500</xdr:colOff>
      <xdr:row>58</xdr:row>
      <xdr:rowOff>34172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40644"/>
          <a:ext cx="838200" cy="1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34172</xdr:rowOff>
    </xdr:from>
    <xdr:to>
      <xdr:col>19</xdr:col>
      <xdr:colOff>177800</xdr:colOff>
      <xdr:row>58</xdr:row>
      <xdr:rowOff>95083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8272"/>
          <a:ext cx="889000" cy="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84369</xdr:rowOff>
    </xdr:from>
    <xdr:to>
      <xdr:col>15</xdr:col>
      <xdr:colOff>50800</xdr:colOff>
      <xdr:row>58</xdr:row>
      <xdr:rowOff>95083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28469"/>
          <a:ext cx="8890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84369</xdr:rowOff>
    </xdr:from>
    <xdr:to>
      <xdr:col>10</xdr:col>
      <xdr:colOff>114300</xdr:colOff>
      <xdr:row>58</xdr:row>
      <xdr:rowOff>86152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8469"/>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17194</xdr:rowOff>
    </xdr:from>
    <xdr:to>
      <xdr:col>24</xdr:col>
      <xdr:colOff>114300</xdr:colOff>
      <xdr:row>57</xdr:row>
      <xdr:rowOff>118794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103571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154822</xdr:rowOff>
    </xdr:from>
    <xdr:to>
      <xdr:col>20</xdr:col>
      <xdr:colOff>38100</xdr:colOff>
      <xdr:row>58</xdr:row>
      <xdr:rowOff>84972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76099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44283</xdr:rowOff>
    </xdr:from>
    <xdr:to>
      <xdr:col>15</xdr:col>
      <xdr:colOff>101600</xdr:colOff>
      <xdr:row>58</xdr:row>
      <xdr:rowOff>145883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33569</xdr:rowOff>
    </xdr:from>
    <xdr:to>
      <xdr:col>10</xdr:col>
      <xdr:colOff>165100</xdr:colOff>
      <xdr:row>58</xdr:row>
      <xdr:rowOff>135169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126296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35352</xdr:rowOff>
    </xdr:from>
    <xdr:to>
      <xdr:col>6</xdr:col>
      <xdr:colOff>38100</xdr:colOff>
      <xdr:row>58</xdr:row>
      <xdr:rowOff>136952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128079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168449</xdr:rowOff>
    </xdr:from>
    <xdr:to>
      <xdr:col>24</xdr:col>
      <xdr:colOff>63500</xdr:colOff>
      <xdr:row>75</xdr:row>
      <xdr:rowOff>121031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55749"/>
          <a:ext cx="838200" cy="1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121031</xdr:rowOff>
    </xdr:from>
    <xdr:to>
      <xdr:col>19</xdr:col>
      <xdr:colOff>177800</xdr:colOff>
      <xdr:row>76</xdr:row>
      <xdr:rowOff>33195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979781"/>
          <a:ext cx="889000" cy="8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92789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33195</xdr:rowOff>
    </xdr:from>
    <xdr:to>
      <xdr:col>15</xdr:col>
      <xdr:colOff>50800</xdr:colOff>
      <xdr:row>76</xdr:row>
      <xdr:rowOff>76214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063395"/>
          <a:ext cx="889000" cy="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162577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76214</xdr:rowOff>
    </xdr:from>
    <xdr:to>
      <xdr:col>10</xdr:col>
      <xdr:colOff>114300</xdr:colOff>
      <xdr:row>76</xdr:row>
      <xdr:rowOff>152034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06414"/>
          <a:ext cx="889000" cy="7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94218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8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117649</xdr:rowOff>
    </xdr:from>
    <xdr:to>
      <xdr:col>24</xdr:col>
      <xdr:colOff>114300</xdr:colOff>
      <xdr:row>75</xdr:row>
      <xdr:rowOff>47799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140526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5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70231</xdr:rowOff>
    </xdr:from>
    <xdr:to>
      <xdr:col>20</xdr:col>
      <xdr:colOff>38100</xdr:colOff>
      <xdr:row>76</xdr:row>
      <xdr:rowOff>381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153845</xdr:rowOff>
    </xdr:from>
    <xdr:to>
      <xdr:col>15</xdr:col>
      <xdr:colOff>101600</xdr:colOff>
      <xdr:row>76</xdr:row>
      <xdr:rowOff>83995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100521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8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25414</xdr:rowOff>
    </xdr:from>
    <xdr:to>
      <xdr:col>10</xdr:col>
      <xdr:colOff>165100</xdr:colOff>
      <xdr:row>76</xdr:row>
      <xdr:rowOff>127014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143542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83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101234</xdr:rowOff>
    </xdr:from>
    <xdr:to>
      <xdr:col>6</xdr:col>
      <xdr:colOff>38100</xdr:colOff>
      <xdr:row>77</xdr:row>
      <xdr:rowOff>31384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22511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2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125961</xdr:rowOff>
    </xdr:from>
    <xdr:to>
      <xdr:col>24</xdr:col>
      <xdr:colOff>63500</xdr:colOff>
      <xdr:row>97</xdr:row>
      <xdr:rowOff>145362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56611"/>
          <a:ext cx="8382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133688</xdr:rowOff>
    </xdr:from>
    <xdr:to>
      <xdr:col>19</xdr:col>
      <xdr:colOff>177800</xdr:colOff>
      <xdr:row>97</xdr:row>
      <xdr:rowOff>145362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764338"/>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133688</xdr:rowOff>
    </xdr:from>
    <xdr:to>
      <xdr:col>15</xdr:col>
      <xdr:colOff>50800</xdr:colOff>
      <xdr:row>97</xdr:row>
      <xdr:rowOff>142596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64338"/>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142596</xdr:rowOff>
    </xdr:from>
    <xdr:to>
      <xdr:col>10</xdr:col>
      <xdr:colOff>114300</xdr:colOff>
      <xdr:row>97</xdr:row>
      <xdr:rowOff>155801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73246"/>
          <a:ext cx="8890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75161</xdr:rowOff>
    </xdr:from>
    <xdr:to>
      <xdr:col>24</xdr:col>
      <xdr:colOff>114300</xdr:colOff>
      <xdr:row>98</xdr:row>
      <xdr:rowOff>5311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161538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94562</xdr:rowOff>
    </xdr:from>
    <xdr:to>
      <xdr:col>20</xdr:col>
      <xdr:colOff>38100</xdr:colOff>
      <xdr:row>98</xdr:row>
      <xdr:rowOff>24712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1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82888</xdr:rowOff>
    </xdr:from>
    <xdr:to>
      <xdr:col>15</xdr:col>
      <xdr:colOff>101600</xdr:colOff>
      <xdr:row>98</xdr:row>
      <xdr:rowOff>13038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91796</xdr:rowOff>
    </xdr:from>
    <xdr:to>
      <xdr:col>10</xdr:col>
      <xdr:colOff>165100</xdr:colOff>
      <xdr:row>98</xdr:row>
      <xdr:rowOff>21946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105001</xdr:rowOff>
    </xdr:from>
    <xdr:to>
      <xdr:col>6</xdr:col>
      <xdr:colOff>38100</xdr:colOff>
      <xdr:row>98</xdr:row>
      <xdr:rowOff>35151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26278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2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96038</xdr:rowOff>
    </xdr:from>
    <xdr:to>
      <xdr:col>55</xdr:col>
      <xdr:colOff>0</xdr:colOff>
      <xdr:row>37</xdr:row>
      <xdr:rowOff>99009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39688"/>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100931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99009</xdr:rowOff>
    </xdr:from>
    <xdr:to>
      <xdr:col>50</xdr:col>
      <xdr:colOff>114300</xdr:colOff>
      <xdr:row>37</xdr:row>
      <xdr:rowOff>102895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4265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165625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102895</xdr:rowOff>
    </xdr:from>
    <xdr:to>
      <xdr:col>45</xdr:col>
      <xdr:colOff>177800</xdr:colOff>
      <xdr:row>37</xdr:row>
      <xdr:rowOff>106781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4654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168139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106781</xdr:rowOff>
    </xdr:from>
    <xdr:to>
      <xdr:col>41</xdr:col>
      <xdr:colOff>50800</xdr:colOff>
      <xdr:row>37</xdr:row>
      <xdr:rowOff>109753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5043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45238</xdr:rowOff>
    </xdr:from>
    <xdr:to>
      <xdr:col>55</xdr:col>
      <xdr:colOff>50800</xdr:colOff>
      <xdr:row>37</xdr:row>
      <xdr:rowOff>146838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68115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40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48209</xdr:rowOff>
    </xdr:from>
    <xdr:to>
      <xdr:col>50</xdr:col>
      <xdr:colOff>165100</xdr:colOff>
      <xdr:row>37</xdr:row>
      <xdr:rowOff>149809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166336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16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52095</xdr:rowOff>
    </xdr:from>
    <xdr:to>
      <xdr:col>46</xdr:col>
      <xdr:colOff>38100</xdr:colOff>
      <xdr:row>37</xdr:row>
      <xdr:rowOff>153695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170222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17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55981</xdr:rowOff>
    </xdr:from>
    <xdr:to>
      <xdr:col>41</xdr:col>
      <xdr:colOff>101600</xdr:colOff>
      <xdr:row>37</xdr:row>
      <xdr:rowOff>157581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2658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1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58953</xdr:rowOff>
    </xdr:from>
    <xdr:to>
      <xdr:col>36</xdr:col>
      <xdr:colOff>165100</xdr:colOff>
      <xdr:row>37</xdr:row>
      <xdr:rowOff>160553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5630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107042</xdr:rowOff>
    </xdr:from>
    <xdr:to>
      <xdr:col>55</xdr:col>
      <xdr:colOff>0</xdr:colOff>
      <xdr:row>57</xdr:row>
      <xdr:rowOff>86281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08242"/>
          <a:ext cx="838200" cy="15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81523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8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79610</xdr:rowOff>
    </xdr:from>
    <xdr:to>
      <xdr:col>50</xdr:col>
      <xdr:colOff>114300</xdr:colOff>
      <xdr:row>57</xdr:row>
      <xdr:rowOff>86281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52260"/>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141762</xdr:rowOff>
    </xdr:from>
    <xdr:to>
      <xdr:col>45</xdr:col>
      <xdr:colOff>177800</xdr:colOff>
      <xdr:row>57</xdr:row>
      <xdr:rowOff>79610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42962"/>
          <a:ext cx="889000" cy="10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141762</xdr:rowOff>
    </xdr:from>
    <xdr:to>
      <xdr:col>41</xdr:col>
      <xdr:colOff>50800</xdr:colOff>
      <xdr:row>57</xdr:row>
      <xdr:rowOff>61834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42962"/>
          <a:ext cx="889000" cy="9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56242</xdr:rowOff>
    </xdr:from>
    <xdr:to>
      <xdr:col>55</xdr:col>
      <xdr:colOff>50800</xdr:colOff>
      <xdr:row>56</xdr:row>
      <xdr:rowOff>157842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79119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35481</xdr:rowOff>
    </xdr:from>
    <xdr:to>
      <xdr:col>50</xdr:col>
      <xdr:colOff>165100</xdr:colOff>
      <xdr:row>57</xdr:row>
      <xdr:rowOff>137081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128208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0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28810</xdr:rowOff>
    </xdr:from>
    <xdr:to>
      <xdr:col>46</xdr:col>
      <xdr:colOff>38100</xdr:colOff>
      <xdr:row>57</xdr:row>
      <xdr:rowOff>130410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121537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90962</xdr:rowOff>
    </xdr:from>
    <xdr:to>
      <xdr:col>41</xdr:col>
      <xdr:colOff>101600</xdr:colOff>
      <xdr:row>57</xdr:row>
      <xdr:rowOff>21112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6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11034</xdr:rowOff>
    </xdr:from>
    <xdr:to>
      <xdr:col>36</xdr:col>
      <xdr:colOff>165100</xdr:colOff>
      <xdr:row>57</xdr:row>
      <xdr:rowOff>112634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103761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17494</xdr:rowOff>
    </xdr:from>
    <xdr:to>
      <xdr:col>55</xdr:col>
      <xdr:colOff>0</xdr:colOff>
      <xdr:row>74</xdr:row>
      <xdr:rowOff>31294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018994"/>
          <a:ext cx="838200" cy="6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39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31294</xdr:rowOff>
    </xdr:from>
    <xdr:to>
      <xdr:col>50</xdr:col>
      <xdr:colOff>114300</xdr:colOff>
      <xdr:row>76</xdr:row>
      <xdr:rowOff>26501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718594"/>
          <a:ext cx="889000" cy="3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151959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38746</xdr:rowOff>
    </xdr:from>
    <xdr:to>
      <xdr:col>45</xdr:col>
      <xdr:colOff>177800</xdr:colOff>
      <xdr:row>76</xdr:row>
      <xdr:rowOff>26501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897496"/>
          <a:ext cx="889000" cy="15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166929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38746</xdr:rowOff>
    </xdr:from>
    <xdr:to>
      <xdr:col>41</xdr:col>
      <xdr:colOff>50800</xdr:colOff>
      <xdr:row>76</xdr:row>
      <xdr:rowOff>73582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897496"/>
          <a:ext cx="889000" cy="20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160227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138144</xdr:rowOff>
    </xdr:from>
    <xdr:to>
      <xdr:col>55</xdr:col>
      <xdr:colOff>50800</xdr:colOff>
      <xdr:row>70</xdr:row>
      <xdr:rowOff>68294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19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91171</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192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151944</xdr:rowOff>
    </xdr:from>
    <xdr:to>
      <xdr:col>50</xdr:col>
      <xdr:colOff>165100</xdr:colOff>
      <xdr:row>74</xdr:row>
      <xdr:rowOff>82094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6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98621</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44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147151</xdr:rowOff>
    </xdr:from>
    <xdr:to>
      <xdr:col>46</xdr:col>
      <xdr:colOff>38100</xdr:colOff>
      <xdr:row>76</xdr:row>
      <xdr:rowOff>77301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93828</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278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159396</xdr:rowOff>
    </xdr:from>
    <xdr:to>
      <xdr:col>41</xdr:col>
      <xdr:colOff>101600</xdr:colOff>
      <xdr:row>75</xdr:row>
      <xdr:rowOff>89546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4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106073</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62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22782</xdr:rowOff>
    </xdr:from>
    <xdr:to>
      <xdr:col>36</xdr:col>
      <xdr:colOff>165100</xdr:colOff>
      <xdr:row>76</xdr:row>
      <xdr:rowOff>124382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140909</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282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88754</xdr:rowOff>
    </xdr:from>
    <xdr:to>
      <xdr:col>55</xdr:col>
      <xdr:colOff>0</xdr:colOff>
      <xdr:row>97</xdr:row>
      <xdr:rowOff>131077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19404"/>
          <a:ext cx="8382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82583</xdr:rowOff>
    </xdr:from>
    <xdr:to>
      <xdr:col>50</xdr:col>
      <xdr:colOff>114300</xdr:colOff>
      <xdr:row>97</xdr:row>
      <xdr:rowOff>88754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13233"/>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61830</xdr:rowOff>
    </xdr:from>
    <xdr:to>
      <xdr:col>45</xdr:col>
      <xdr:colOff>177800</xdr:colOff>
      <xdr:row>97</xdr:row>
      <xdr:rowOff>82583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92480"/>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39272</xdr:rowOff>
    </xdr:from>
    <xdr:to>
      <xdr:col>41</xdr:col>
      <xdr:colOff>50800</xdr:colOff>
      <xdr:row>97</xdr:row>
      <xdr:rowOff>61830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69922"/>
          <a:ext cx="889000" cy="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80277</xdr:rowOff>
    </xdr:from>
    <xdr:to>
      <xdr:col>55</xdr:col>
      <xdr:colOff>50800</xdr:colOff>
      <xdr:row>98</xdr:row>
      <xdr:rowOff>10427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166654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37954</xdr:rowOff>
    </xdr:from>
    <xdr:to>
      <xdr:col>50</xdr:col>
      <xdr:colOff>165100</xdr:colOff>
      <xdr:row>97</xdr:row>
      <xdr:rowOff>139554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130681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31783</xdr:rowOff>
    </xdr:from>
    <xdr:to>
      <xdr:col>46</xdr:col>
      <xdr:colOff>38100</xdr:colOff>
      <xdr:row>97</xdr:row>
      <xdr:rowOff>133383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6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124510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11030</xdr:rowOff>
    </xdr:from>
    <xdr:to>
      <xdr:col>41</xdr:col>
      <xdr:colOff>101600</xdr:colOff>
      <xdr:row>97</xdr:row>
      <xdr:rowOff>112630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103757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159922</xdr:rowOff>
    </xdr:from>
    <xdr:to>
      <xdr:col>36</xdr:col>
      <xdr:colOff>165100</xdr:colOff>
      <xdr:row>97</xdr:row>
      <xdr:rowOff>90072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81199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1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155452</xdr:rowOff>
    </xdr:from>
    <xdr:to>
      <xdr:col>85</xdr:col>
      <xdr:colOff>127000</xdr:colOff>
      <xdr:row>38</xdr:row>
      <xdr:rowOff>29341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99102"/>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23190</xdr:rowOff>
    </xdr:from>
    <xdr:to>
      <xdr:col>81</xdr:col>
      <xdr:colOff>50800</xdr:colOff>
      <xdr:row>37</xdr:row>
      <xdr:rowOff>155452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66840"/>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98703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23190</xdr:rowOff>
    </xdr:from>
    <xdr:to>
      <xdr:col>76</xdr:col>
      <xdr:colOff>114300</xdr:colOff>
      <xdr:row>38</xdr:row>
      <xdr:rowOff>14492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66840"/>
          <a:ext cx="889000" cy="16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14492</xdr:rowOff>
    </xdr:from>
    <xdr:to>
      <xdr:col>71</xdr:col>
      <xdr:colOff>177800</xdr:colOff>
      <xdr:row>38</xdr:row>
      <xdr:rowOff>18379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29592"/>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149990</xdr:rowOff>
    </xdr:from>
    <xdr:to>
      <xdr:col>85</xdr:col>
      <xdr:colOff>177800</xdr:colOff>
      <xdr:row>38</xdr:row>
      <xdr:rowOff>80141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936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64917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0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104652</xdr:rowOff>
    </xdr:from>
    <xdr:to>
      <xdr:col>81</xdr:col>
      <xdr:colOff>101600</xdr:colOff>
      <xdr:row>38</xdr:row>
      <xdr:rowOff>34802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25929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143840</xdr:rowOff>
    </xdr:from>
    <xdr:to>
      <xdr:col>76</xdr:col>
      <xdr:colOff>165100</xdr:colOff>
      <xdr:row>37</xdr:row>
      <xdr:rowOff>73990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65117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135143</xdr:rowOff>
    </xdr:from>
    <xdr:to>
      <xdr:col>72</xdr:col>
      <xdr:colOff>38100</xdr:colOff>
      <xdr:row>38</xdr:row>
      <xdr:rowOff>65292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787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56419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139029</xdr:rowOff>
    </xdr:from>
    <xdr:to>
      <xdr:col>67</xdr:col>
      <xdr:colOff>101600</xdr:colOff>
      <xdr:row>38</xdr:row>
      <xdr:rowOff>69179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60306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149171</xdr:rowOff>
    </xdr:from>
    <xdr:to>
      <xdr:col>85</xdr:col>
      <xdr:colOff>126364</xdr:colOff>
      <xdr:row>58</xdr:row>
      <xdr:rowOff>4617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1671"/>
          <a:ext cx="1269" cy="122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8444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4617</xdr:rowOff>
    </xdr:from>
    <xdr:to>
      <xdr:col>86</xdr:col>
      <xdr:colOff>25400</xdr:colOff>
      <xdr:row>58</xdr:row>
      <xdr:rowOff>4617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4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95848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149171</xdr:rowOff>
    </xdr:from>
    <xdr:to>
      <xdr:col>86</xdr:col>
      <xdr:colOff>25400</xdr:colOff>
      <xdr:row>50</xdr:row>
      <xdr:rowOff>149171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58214</xdr:rowOff>
    </xdr:from>
    <xdr:to>
      <xdr:col>85</xdr:col>
      <xdr:colOff>127000</xdr:colOff>
      <xdr:row>58</xdr:row>
      <xdr:rowOff>29273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59414"/>
          <a:ext cx="838200" cy="3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26499</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2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48072</xdr:rowOff>
    </xdr:from>
    <xdr:to>
      <xdr:col>85</xdr:col>
      <xdr:colOff>177800</xdr:colOff>
      <xdr:row>56</xdr:row>
      <xdr:rowOff>149672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141450</xdr:rowOff>
    </xdr:from>
    <xdr:to>
      <xdr:col>81</xdr:col>
      <xdr:colOff>50800</xdr:colOff>
      <xdr:row>58</xdr:row>
      <xdr:rowOff>29273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71200"/>
          <a:ext cx="889000" cy="40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86947</xdr:rowOff>
    </xdr:from>
    <xdr:to>
      <xdr:col>81</xdr:col>
      <xdr:colOff>101600</xdr:colOff>
      <xdr:row>57</xdr:row>
      <xdr:rowOff>17097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33624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141450</xdr:rowOff>
    </xdr:from>
    <xdr:to>
      <xdr:col>76</xdr:col>
      <xdr:colOff>114300</xdr:colOff>
      <xdr:row>57</xdr:row>
      <xdr:rowOff>19006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71200"/>
          <a:ext cx="889000" cy="22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72754</xdr:rowOff>
    </xdr:from>
    <xdr:to>
      <xdr:col>76</xdr:col>
      <xdr:colOff>165100</xdr:colOff>
      <xdr:row>57</xdr:row>
      <xdr:rowOff>2904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165481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19006</xdr:rowOff>
    </xdr:from>
    <xdr:to>
      <xdr:col>71</xdr:col>
      <xdr:colOff>177800</xdr:colOff>
      <xdr:row>57</xdr:row>
      <xdr:rowOff>156505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91656"/>
          <a:ext cx="889000" cy="13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151536</xdr:rowOff>
    </xdr:from>
    <xdr:to>
      <xdr:col>72</xdr:col>
      <xdr:colOff>38100</xdr:colOff>
      <xdr:row>57</xdr:row>
      <xdr:rowOff>81686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72813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6839</xdr:rowOff>
    </xdr:from>
    <xdr:to>
      <xdr:col>67</xdr:col>
      <xdr:colOff>101600</xdr:colOff>
      <xdr:row>57</xdr:row>
      <xdr:rowOff>108439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124966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7414</xdr:rowOff>
    </xdr:from>
    <xdr:to>
      <xdr:col>85</xdr:col>
      <xdr:colOff>177800</xdr:colOff>
      <xdr:row>56</xdr:row>
      <xdr:rowOff>109014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30291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149923</xdr:rowOff>
    </xdr:from>
    <xdr:to>
      <xdr:col>81</xdr:col>
      <xdr:colOff>101600</xdr:colOff>
      <xdr:row>58</xdr:row>
      <xdr:rowOff>80073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71200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0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90650</xdr:rowOff>
    </xdr:from>
    <xdr:to>
      <xdr:col>76</xdr:col>
      <xdr:colOff>165100</xdr:colOff>
      <xdr:row>56</xdr:row>
      <xdr:rowOff>20800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37327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2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139656</xdr:rowOff>
    </xdr:from>
    <xdr:to>
      <xdr:col>72</xdr:col>
      <xdr:colOff>38100</xdr:colOff>
      <xdr:row>57</xdr:row>
      <xdr:rowOff>69806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86333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5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105705</xdr:rowOff>
    </xdr:from>
    <xdr:to>
      <xdr:col>67</xdr:col>
      <xdr:colOff>101600</xdr:colOff>
      <xdr:row>58</xdr:row>
      <xdr:rowOff>35855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26982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7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149386</xdr:rowOff>
    </xdr:from>
    <xdr:to>
      <xdr:col>85</xdr:col>
      <xdr:colOff>127000</xdr:colOff>
      <xdr:row>79</xdr:row>
      <xdr:rowOff>36164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22486"/>
          <a:ext cx="838200" cy="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117053</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90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36164</xdr:rowOff>
    </xdr:from>
    <xdr:to>
      <xdr:col>81</xdr:col>
      <xdr:colOff>50800</xdr:colOff>
      <xdr:row>79</xdr:row>
      <xdr:rowOff>39678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80714"/>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39086</xdr:rowOff>
    </xdr:from>
    <xdr:to>
      <xdr:col>76</xdr:col>
      <xdr:colOff>114300</xdr:colOff>
      <xdr:row>79</xdr:row>
      <xdr:rowOff>39678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3636"/>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28589</xdr:rowOff>
    </xdr:from>
    <xdr:to>
      <xdr:col>71</xdr:col>
      <xdr:colOff>177800</xdr:colOff>
      <xdr:row>79</xdr:row>
      <xdr:rowOff>39086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73139"/>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98586</xdr:rowOff>
    </xdr:from>
    <xdr:to>
      <xdr:col>85</xdr:col>
      <xdr:colOff>177800</xdr:colOff>
      <xdr:row>79</xdr:row>
      <xdr:rowOff>28736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57963</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5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156814</xdr:rowOff>
    </xdr:from>
    <xdr:to>
      <xdr:col>81</xdr:col>
      <xdr:colOff>101600</xdr:colOff>
      <xdr:row>79</xdr:row>
      <xdr:rowOff>86964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78091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2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160328</xdr:rowOff>
    </xdr:from>
    <xdr:to>
      <xdr:col>76</xdr:col>
      <xdr:colOff>165100</xdr:colOff>
      <xdr:row>79</xdr:row>
      <xdr:rowOff>90478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81605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2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159736</xdr:rowOff>
    </xdr:from>
    <xdr:to>
      <xdr:col>72</xdr:col>
      <xdr:colOff>38100</xdr:colOff>
      <xdr:row>79</xdr:row>
      <xdr:rowOff>89886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81013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2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149239</xdr:rowOff>
    </xdr:from>
    <xdr:to>
      <xdr:col>67</xdr:col>
      <xdr:colOff>101600</xdr:colOff>
      <xdr:row>79</xdr:row>
      <xdr:rowOff>79389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70516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1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6724</xdr:rowOff>
    </xdr:from>
    <xdr:to>
      <xdr:col>85</xdr:col>
      <xdr:colOff>127000</xdr:colOff>
      <xdr:row>96</xdr:row>
      <xdr:rowOff>25758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465924"/>
          <a:ext cx="838200" cy="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6724</xdr:rowOff>
    </xdr:from>
    <xdr:to>
      <xdr:col>81</xdr:col>
      <xdr:colOff>50800</xdr:colOff>
      <xdr:row>96</xdr:row>
      <xdr:rowOff>30696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65924"/>
          <a:ext cx="889000" cy="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158499</xdr:rowOff>
    </xdr:from>
    <xdr:to>
      <xdr:col>76</xdr:col>
      <xdr:colOff>114300</xdr:colOff>
      <xdr:row>96</xdr:row>
      <xdr:rowOff>30696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446249"/>
          <a:ext cx="889000" cy="4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158499</xdr:rowOff>
    </xdr:from>
    <xdr:to>
      <xdr:col>71</xdr:col>
      <xdr:colOff>177800</xdr:colOff>
      <xdr:row>96</xdr:row>
      <xdr:rowOff>9542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446249"/>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146408</xdr:rowOff>
    </xdr:from>
    <xdr:to>
      <xdr:col>85</xdr:col>
      <xdr:colOff>177800</xdr:colOff>
      <xdr:row>96</xdr:row>
      <xdr:rowOff>76558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124835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127374</xdr:rowOff>
    </xdr:from>
    <xdr:to>
      <xdr:col>81</xdr:col>
      <xdr:colOff>101600</xdr:colOff>
      <xdr:row>96</xdr:row>
      <xdr:rowOff>57524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48651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151346</xdr:rowOff>
    </xdr:from>
    <xdr:to>
      <xdr:col>76</xdr:col>
      <xdr:colOff>165100</xdr:colOff>
      <xdr:row>96</xdr:row>
      <xdr:rowOff>81496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72623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5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107699</xdr:rowOff>
    </xdr:from>
    <xdr:to>
      <xdr:col>72</xdr:col>
      <xdr:colOff>38100</xdr:colOff>
      <xdr:row>96</xdr:row>
      <xdr:rowOff>37849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28976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4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130192</xdr:rowOff>
    </xdr:from>
    <xdr:to>
      <xdr:col>67</xdr:col>
      <xdr:colOff>101600</xdr:colOff>
      <xdr:row>96</xdr:row>
      <xdr:rowOff>60342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51469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衛生費は，本町にごみ処理施設がなく，極力分別し，資源化していくという政策を</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っているため，低い金額で推移している。</a:t>
          </a:r>
          <a:endParaRPr lang="ja-JP" altLang="ja-JP" sz="1400">
            <a:effectLst/>
          </a:endParaRPr>
        </a:p>
        <a:p>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412,075</a:t>
          </a:r>
          <a:r>
            <a:rPr kumimoji="1" lang="ja-JP" altLang="ja-JP" sz="1100">
              <a:solidFill>
                <a:schemeClr val="dk1"/>
              </a:solidFill>
              <a:effectLst/>
              <a:latin typeface="+mn-lt"/>
              <a:ea typeface="+mn-ea"/>
              <a:cs typeface="+mn-cs"/>
            </a:rPr>
            <a:t>円となっている。類似団体内順位は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位の水準となっている。主な要因はふるさと納税</a:t>
          </a:r>
          <a:r>
            <a:rPr kumimoji="1" lang="ja-JP" altLang="en-US" sz="1100">
              <a:solidFill>
                <a:schemeClr val="dk1"/>
              </a:solidFill>
              <a:effectLst/>
              <a:latin typeface="+mn-lt"/>
              <a:ea typeface="+mn-ea"/>
              <a:cs typeface="+mn-cs"/>
            </a:rPr>
            <a:t>促進</a:t>
          </a:r>
          <a:r>
            <a:rPr kumimoji="1" lang="ja-JP" altLang="ja-JP" sz="1100">
              <a:solidFill>
                <a:schemeClr val="dk1"/>
              </a:solidFill>
              <a:effectLst/>
              <a:latin typeface="+mn-lt"/>
              <a:ea typeface="+mn-ea"/>
              <a:cs typeface="+mn-cs"/>
            </a:rPr>
            <a:t>事業に係る経費である。同事業を推進した結果，充当可能基金の増等の財政健全化が図られることとなった。</a:t>
          </a:r>
          <a:endParaRPr lang="ja-JP" altLang="ja-JP" sz="1400">
            <a:effectLst/>
          </a:endParaRPr>
        </a:p>
        <a:p>
          <a:r>
            <a:rPr kumimoji="1" lang="ja-JP" altLang="ja-JP" sz="1100">
              <a:solidFill>
                <a:schemeClr val="dk1"/>
              </a:solidFill>
              <a:effectLst/>
              <a:latin typeface="+mn-lt"/>
              <a:ea typeface="+mn-ea"/>
              <a:cs typeface="+mn-cs"/>
            </a:rPr>
            <a:t>　今後の課題としては，同事業が歳入確保のみの一過性のものに留まるのではなく，特産品開発等の地場産業の活性化，人づくりにどのようにして結びつけていくか，また，寄附金を活用する事業の取捨選択をいかに行っていくかが，課題となっていくと考える。</a:t>
          </a:r>
          <a:endParaRPr lang="ja-JP" altLang="ja-JP" sz="1400">
            <a:effectLst/>
          </a:endParaRPr>
        </a:p>
        <a:p>
          <a:r>
            <a:rPr kumimoji="1" lang="ja-JP" altLang="ja-JP" sz="1100">
              <a:solidFill>
                <a:schemeClr val="dk1"/>
              </a:solidFill>
              <a:effectLst/>
              <a:latin typeface="+mn-lt"/>
              <a:ea typeface="+mn-ea"/>
              <a:cs typeface="+mn-cs"/>
            </a:rPr>
            <a:t>　農林水産業費は，住民一人当たり</a:t>
          </a:r>
          <a:r>
            <a:rPr kumimoji="1" lang="en-US" altLang="ja-JP" sz="1100">
              <a:solidFill>
                <a:schemeClr val="dk1"/>
              </a:solidFill>
              <a:effectLst/>
              <a:latin typeface="+mn-lt"/>
              <a:ea typeface="+mn-ea"/>
              <a:cs typeface="+mn-cs"/>
            </a:rPr>
            <a:t>82,143</a:t>
          </a:r>
          <a:r>
            <a:rPr kumimoji="1" lang="ja-JP" altLang="ja-JP" sz="1100">
              <a:solidFill>
                <a:schemeClr val="dk1"/>
              </a:solidFill>
              <a:effectLst/>
              <a:latin typeface="+mn-lt"/>
              <a:ea typeface="+mn-ea"/>
              <a:cs typeface="+mn-cs"/>
            </a:rPr>
            <a:t>円と類似団体内平均値を</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本町で産地パワーアップ事業を実施したことが主な要因と考えられる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39,386</a:t>
          </a:r>
          <a:r>
            <a:rPr kumimoji="1" lang="ja-JP" altLang="ja-JP" sz="1100">
              <a:solidFill>
                <a:schemeClr val="dk1"/>
              </a:solidFill>
              <a:effectLst/>
              <a:latin typeface="+mn-lt"/>
              <a:ea typeface="+mn-ea"/>
              <a:cs typeface="+mn-cs"/>
            </a:rPr>
            <a:t>円と対前年度比で</a:t>
          </a:r>
          <a:r>
            <a:rPr kumimoji="1" lang="en-US" altLang="ja-JP" sz="1100">
              <a:solidFill>
                <a:schemeClr val="dk1"/>
              </a:solidFill>
              <a:effectLst/>
              <a:latin typeface="+mn-lt"/>
              <a:ea typeface="+mn-ea"/>
              <a:cs typeface="+mn-cs"/>
            </a:rPr>
            <a:t>9,257</a:t>
          </a:r>
          <a:r>
            <a:rPr kumimoji="1" lang="ja-JP" altLang="ja-JP" sz="1100">
              <a:solidFill>
                <a:schemeClr val="dk1"/>
              </a:solidFill>
              <a:effectLst/>
              <a:latin typeface="+mn-lt"/>
              <a:ea typeface="+mn-ea"/>
              <a:cs typeface="+mn-cs"/>
            </a:rPr>
            <a:t>円の減となっている。</a:t>
          </a:r>
          <a:r>
            <a:rPr lang="ja-JP" altLang="ja-JP" sz="1100">
              <a:solidFill>
                <a:schemeClr val="dk1"/>
              </a:solidFill>
              <a:effectLst/>
              <a:latin typeface="+mn-lt"/>
              <a:ea typeface="+mn-ea"/>
              <a:cs typeface="+mn-cs"/>
            </a:rPr>
            <a:t>今後の公債費抑制を考えると事業選択が重要となってくる。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実質単年度収支は</a:t>
          </a:r>
          <a:r>
            <a:rPr kumimoji="1" lang="en-US" altLang="ja-JP" sz="1100">
              <a:solidFill>
                <a:schemeClr val="dk1"/>
              </a:solidFill>
              <a:effectLst/>
              <a:latin typeface="+mn-lt"/>
              <a:ea typeface="+mn-ea"/>
              <a:cs typeface="+mn-cs"/>
            </a:rPr>
            <a:t>1.04</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。財政調整基金残高は</a:t>
          </a:r>
          <a:r>
            <a:rPr kumimoji="1" lang="en-US" altLang="ja-JP" sz="1100">
              <a:solidFill>
                <a:schemeClr val="dk1"/>
              </a:solidFill>
              <a:effectLst/>
              <a:latin typeface="+mn-lt"/>
              <a:ea typeface="+mn-ea"/>
              <a:cs typeface="+mn-cs"/>
            </a:rPr>
            <a:t>3.01</a:t>
          </a:r>
          <a:r>
            <a:rPr kumimoji="1" lang="ja-JP" altLang="ja-JP" sz="1100">
              <a:solidFill>
                <a:schemeClr val="dk1"/>
              </a:solidFill>
              <a:effectLst/>
              <a:latin typeface="+mn-lt"/>
              <a:ea typeface="+mn-ea"/>
              <a:cs typeface="+mn-cs"/>
            </a:rPr>
            <a:t>ポイント改善となったが，今後の公共施設の老朽化対策や扶助費の増加等を想定し，より一層，財政の健全化に努める。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全会計で黒字を計上しているが，全会計合算の標準財政規模比は令和元年度の</a:t>
          </a:r>
          <a:r>
            <a:rPr kumimoji="1" lang="en-US" altLang="ja-JP" sz="1100">
              <a:solidFill>
                <a:schemeClr val="dk1"/>
              </a:solidFill>
              <a:effectLst/>
              <a:latin typeface="+mn-lt"/>
              <a:ea typeface="+mn-ea"/>
              <a:cs typeface="+mn-cs"/>
            </a:rPr>
            <a:t>26.28</a:t>
          </a:r>
          <a:r>
            <a:rPr kumimoji="1" lang="ja-JP" altLang="ja-JP" sz="1100">
              <a:solidFill>
                <a:schemeClr val="dk1"/>
              </a:solidFill>
              <a:effectLst/>
              <a:latin typeface="+mn-lt"/>
              <a:ea typeface="+mn-ea"/>
              <a:cs typeface="+mn-cs"/>
            </a:rPr>
            <a:t>％から，令和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28.19</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黒字の構成割合が最も大きい水道事業会計は，普通建設事業費を最小限に留め，企業債の発行を抑制するなど，財政健全化に取り組んできた成果である。</a:t>
          </a:r>
          <a:endParaRPr lang="ja-JP" altLang="ja-JP" sz="1400">
            <a:effectLst/>
          </a:endParaRPr>
        </a:p>
        <a:p>
          <a:r>
            <a:rPr kumimoji="1" lang="ja-JP" altLang="ja-JP" sz="1100">
              <a:solidFill>
                <a:schemeClr val="dk1"/>
              </a:solidFill>
              <a:effectLst/>
              <a:latin typeface="+mn-lt"/>
              <a:ea typeface="+mn-ea"/>
              <a:cs typeface="+mn-cs"/>
            </a:rPr>
            <a:t>　国民健康保険事業特別会計については，新制度により平成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年４月から鹿児島県と共同で運営しているが，引き続き，特定健康診査受診率の向上や特定保健指導等の対策を図り，財政健全化に努める。</a:t>
          </a:r>
          <a:endParaRPr lang="ja-JP" altLang="ja-JP" sz="1400">
            <a:effectLst/>
          </a:endParaRPr>
        </a:p>
        <a:p>
          <a:r>
            <a:rPr kumimoji="1" lang="ja-JP" altLang="ja-JP" sz="1100">
              <a:solidFill>
                <a:schemeClr val="dk1"/>
              </a:solidFill>
              <a:effectLst/>
              <a:latin typeface="+mn-lt"/>
              <a:ea typeface="+mn-ea"/>
              <a:cs typeface="+mn-cs"/>
            </a:rPr>
            <a:t>　一般会計は，対前年比で，</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今後も公共施設の老朽化対策等の投資的経費が見込まれるため，より一層，財政の効率化を図る必要がある。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星原 諒一" id="{616B2433-1624-465F-9361-14914020B291}" userId="S::hoshihara@chklab.com::826d4fb6-a316-4ef5-97d3-35095991bf94"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U31" dT="2022-03-02T20:50:48.74" personId="{616B2433-1624-465F-9361-14914020B291}" id="{633A9B2B-8BCC-4491-BB1E-9339D3EA1641}">
    <text>不明</text>
  </threadedComment>
  <threadedComment ref="AP32" dT="2022-03-03T02:43:10.03" personId="{616B2433-1624-465F-9361-14914020B291}" id="{98650E1E-7ADF-4B1F-8163-2DBF65561BFD}">
    <text>昨年度が1,418百万円なのですが、弊社で令和2ん年度地方債残高を調査したところ351百万円であり乖離が見られます。念のためご確認いただければ幸いです。</text>
  </threadedComment>
  <threadedComment ref="AU32" dT="2022-03-02T20:50:48.74" personId="{616B2433-1624-465F-9361-14914020B291}" id="{486DB684-4E8D-4C54-9ACC-2FBFF804032B}">
    <text>不明</text>
  </threadedComment>
  <threadedComment ref="AK68" dT="2022-03-02T21:00:24.60" personId="{616B2433-1624-465F-9361-14914020B291}" id="{10EB53C5-12B3-4E94-99A9-F3B7C20620BC}">
    <text>基金繰入金</text>
  </threadedComment>
  <threadedComment ref="AK69" dT="2022-03-02T21:01:29.03" personId="{616B2433-1624-465F-9361-14914020B291}" id="{BE72C8E0-652E-4FEC-8266-55571491DEAB}">
    <text>基金繰入金</text>
  </threadedComment>
  <threadedComment ref="AU69" dT="2022-03-02T20:49:21.68" personId="{616B2433-1624-465F-9361-14914020B291}" id="{3DF41C69-0144-4357-B893-FDA21B28AA08}">
    <text>按分後地方債残高</text>
  </threadedComment>
  <threadedComment ref="AK70" dT="2022-03-02T21:03:01.57" personId="{616B2433-1624-465F-9361-14914020B291}" id="{8892461F-17DC-4701-A2B7-795BCB0169DB}">
    <text>基金繰入金</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15208897</v>
      </c>
      <c r="BO4" s="433"/>
      <c r="BP4" s="433"/>
      <c r="BQ4" s="433"/>
      <c r="BR4" s="433"/>
      <c r="BS4" s="433"/>
      <c r="BT4" s="433"/>
      <c r="BU4" s="434"/>
      <c r="BV4" s="432">
        <v>10557918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10.6</v>
      </c>
      <c r="CU4" s="439"/>
      <c r="CV4" s="439"/>
      <c r="CW4" s="439"/>
      <c r="CX4" s="439"/>
      <c r="CY4" s="439"/>
      <c r="CZ4" s="439"/>
      <c r="DA4" s="440"/>
      <c r="DB4" s="438">
        <v>9</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14645431</v>
      </c>
      <c r="BO5" s="470"/>
      <c r="BP5" s="470"/>
      <c r="BQ5" s="470"/>
      <c r="BR5" s="470"/>
      <c r="BS5" s="470"/>
      <c r="BT5" s="470"/>
      <c r="BU5" s="471"/>
      <c r="BV5" s="469">
        <v>10120636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84.7</v>
      </c>
      <c r="CU5" s="467"/>
      <c r="CV5" s="467"/>
      <c r="CW5" s="467"/>
      <c r="CX5" s="467"/>
      <c r="CY5" s="467"/>
      <c r="CZ5" s="467"/>
      <c r="DA5" s="468"/>
      <c r="DB5" s="466">
        <v>87.9</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563466</v>
      </c>
      <c r="BO6" s="470"/>
      <c r="BP6" s="470"/>
      <c r="BQ6" s="470"/>
      <c r="BR6" s="470"/>
      <c r="BS6" s="470"/>
      <c r="BT6" s="470"/>
      <c r="BU6" s="471"/>
      <c r="BV6" s="469">
        <v>437282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87.7</v>
      </c>
      <c r="CU6" s="507"/>
      <c r="CV6" s="507"/>
      <c r="CW6" s="507"/>
      <c r="CX6" s="507"/>
      <c r="CY6" s="507"/>
      <c r="CZ6" s="507"/>
      <c r="DA6" s="508"/>
      <c r="DB6" s="506">
        <v>91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80785</v>
      </c>
      <c r="BO7" s="470"/>
      <c r="BP7" s="470"/>
      <c r="BQ7" s="470"/>
      <c r="BR7" s="470"/>
      <c r="BS7" s="470"/>
      <c r="BT7" s="470"/>
      <c r="BU7" s="471"/>
      <c r="BV7" s="469">
        <v>35121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4566007</v>
      </c>
      <c r="CU7" s="470"/>
      <c r="CV7" s="470"/>
      <c r="CW7" s="470"/>
      <c r="CX7" s="470"/>
      <c r="CY7" s="470"/>
      <c r="CZ7" s="470"/>
      <c r="DA7" s="471"/>
      <c r="DB7" s="469">
        <v>4468416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482681</v>
      </c>
      <c r="BO8" s="470"/>
      <c r="BP8" s="470"/>
      <c r="BQ8" s="470"/>
      <c r="BR8" s="470"/>
      <c r="BS8" s="470"/>
      <c r="BT8" s="470"/>
      <c r="BU8" s="471"/>
      <c r="BV8" s="469">
        <v>402161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0.36</v>
      </c>
      <c r="CU8" s="510"/>
      <c r="CV8" s="510"/>
      <c r="CW8" s="510"/>
      <c r="CX8" s="510"/>
      <c r="CY8" s="510"/>
      <c r="CZ8" s="510"/>
      <c r="DA8" s="511"/>
      <c r="DB8" s="509">
        <v>0.36</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12385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80520</v>
      </c>
      <c r="BO9" s="470"/>
      <c r="BP9" s="470"/>
      <c r="BQ9" s="470"/>
      <c r="BR9" s="470"/>
      <c r="BS9" s="470"/>
      <c r="BT9" s="470"/>
      <c r="BU9" s="471"/>
      <c r="BV9" s="469">
        <v>-99632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16.399999999999999</v>
      </c>
      <c r="CU9" s="467"/>
      <c r="CV9" s="467"/>
      <c r="CW9" s="467"/>
      <c r="CX9" s="467"/>
      <c r="CY9" s="467"/>
      <c r="CZ9" s="467"/>
      <c r="DA9" s="468"/>
      <c r="DB9" s="466">
        <v>18.399999999999999</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13241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4057</v>
      </c>
      <c r="BO10" s="470"/>
      <c r="BP10" s="470"/>
      <c r="BQ10" s="470"/>
      <c r="BR10" s="470"/>
      <c r="BS10" s="470"/>
      <c r="BT10" s="470"/>
      <c r="BU10" s="471"/>
      <c r="BV10" s="469">
        <v>3797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12758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37000</v>
      </c>
      <c r="BO12" s="470"/>
      <c r="BP12" s="470"/>
      <c r="BQ12" s="470"/>
      <c r="BR12" s="470"/>
      <c r="BS12" s="470"/>
      <c r="BT12" s="470"/>
      <c r="BU12" s="471"/>
      <c r="BV12" s="469">
        <v>231000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140</v>
      </c>
      <c r="N13" s="561"/>
      <c r="O13" s="561"/>
      <c r="P13" s="561"/>
      <c r="Q13" s="562"/>
      <c r="R13" s="553">
        <v>12437</v>
      </c>
      <c r="S13" s="554"/>
      <c r="T13" s="554"/>
      <c r="U13" s="554"/>
      <c r="V13" s="555"/>
      <c r="W13" s="485" t="s">
        <v>141</v>
      </c>
      <c r="X13" s="486"/>
      <c r="Y13" s="486"/>
      <c r="Z13" s="486"/>
      <c r="AA13" s="486"/>
      <c r="AB13" s="476"/>
      <c r="AC13" s="520">
        <v>1838</v>
      </c>
      <c r="AD13" s="521"/>
      <c r="AE13" s="521"/>
      <c r="AF13" s="521"/>
      <c r="AG13" s="563"/>
      <c r="AH13" s="520">
        <v>2104</v>
      </c>
      <c r="AI13" s="521"/>
      <c r="AJ13" s="521"/>
      <c r="AK13" s="521"/>
      <c r="AL13" s="522"/>
      <c r="AM13" s="498" t="s">
        <v>142</v>
      </c>
      <c r="AN13" s="499"/>
      <c r="AO13" s="499"/>
      <c r="AP13" s="499"/>
      <c r="AQ13" s="499"/>
      <c r="AR13" s="499"/>
      <c r="AS13" s="499"/>
      <c r="AT13" s="500"/>
      <c r="AU13" s="501" t="s">
        <v>136</v>
      </c>
      <c r="AV13" s="502"/>
      <c r="AW13" s="502"/>
      <c r="AX13" s="502"/>
      <c r="AY13" s="503" t="s">
        <v>143</v>
      </c>
      <c r="AZ13" s="504"/>
      <c r="BA13" s="504"/>
      <c r="BB13" s="504"/>
      <c r="BC13" s="504"/>
      <c r="BD13" s="504"/>
      <c r="BE13" s="504"/>
      <c r="BF13" s="504"/>
      <c r="BG13" s="504"/>
      <c r="BH13" s="504"/>
      <c r="BI13" s="504"/>
      <c r="BJ13" s="504"/>
      <c r="BK13" s="504"/>
      <c r="BL13" s="504"/>
      <c r="BM13" s="505"/>
      <c r="BN13" s="469">
        <v>47577</v>
      </c>
      <c r="BO13" s="470"/>
      <c r="BP13" s="470"/>
      <c r="BQ13" s="470"/>
      <c r="BR13" s="470"/>
      <c r="BS13" s="470"/>
      <c r="BT13" s="470"/>
      <c r="BU13" s="471"/>
      <c r="BV13" s="469">
        <v>-326835</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8.8000000000000007</v>
      </c>
      <c r="CU13" s="467"/>
      <c r="CV13" s="467"/>
      <c r="CW13" s="467"/>
      <c r="CX13" s="467"/>
      <c r="CY13" s="467"/>
      <c r="CZ13" s="467"/>
      <c r="DA13" s="468"/>
      <c r="DB13" s="466">
        <v>10.3</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145</v>
      </c>
      <c r="M14" s="551"/>
      <c r="N14" s="551"/>
      <c r="O14" s="551"/>
      <c r="P14" s="551"/>
      <c r="Q14" s="552"/>
      <c r="R14" s="553">
        <v>12936</v>
      </c>
      <c r="S14" s="554"/>
      <c r="T14" s="554"/>
      <c r="U14" s="554"/>
      <c r="V14" s="555"/>
      <c r="W14" s="459"/>
      <c r="X14" s="460"/>
      <c r="Y14" s="460"/>
      <c r="Z14" s="460"/>
      <c r="AA14" s="460"/>
      <c r="AB14" s="449"/>
      <c r="AC14" s="556">
        <v>28</v>
      </c>
      <c r="AD14" s="557"/>
      <c r="AE14" s="557"/>
      <c r="AF14" s="557"/>
      <c r="AG14" s="558"/>
      <c r="AH14" s="556">
        <v>30</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139</v>
      </c>
      <c r="CU14" s="568"/>
      <c r="CV14" s="568"/>
      <c r="CW14" s="568"/>
      <c r="CX14" s="568"/>
      <c r="CY14" s="568"/>
      <c r="CZ14" s="568"/>
      <c r="DA14" s="569"/>
      <c r="DB14" s="567" t="s">
        <v>139</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147</v>
      </c>
      <c r="N15" s="561"/>
      <c r="O15" s="561"/>
      <c r="P15" s="561"/>
      <c r="Q15" s="562"/>
      <c r="R15" s="553">
        <v>12651</v>
      </c>
      <c r="S15" s="554"/>
      <c r="T15" s="554"/>
      <c r="U15" s="554"/>
      <c r="V15" s="555"/>
      <c r="W15" s="485" t="s">
        <v>148</v>
      </c>
      <c r="X15" s="486"/>
      <c r="Y15" s="486"/>
      <c r="Z15" s="486"/>
      <c r="AA15" s="486"/>
      <c r="AB15" s="476"/>
      <c r="AC15" s="520">
        <v>1550</v>
      </c>
      <c r="AD15" s="521"/>
      <c r="AE15" s="521"/>
      <c r="AF15" s="521"/>
      <c r="AG15" s="563"/>
      <c r="AH15" s="520">
        <v>1646</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1441795</v>
      </c>
      <c r="BO15" s="433"/>
      <c r="BP15" s="433"/>
      <c r="BQ15" s="433"/>
      <c r="BR15" s="433"/>
      <c r="BS15" s="433"/>
      <c r="BT15" s="433"/>
      <c r="BU15" s="434"/>
      <c r="BV15" s="432">
        <v>1451591</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23.6</v>
      </c>
      <c r="AD16" s="557"/>
      <c r="AE16" s="557"/>
      <c r="AF16" s="557"/>
      <c r="AG16" s="558"/>
      <c r="AH16" s="556">
        <v>23.5</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4031776</v>
      </c>
      <c r="BO16" s="470"/>
      <c r="BP16" s="470"/>
      <c r="BQ16" s="470"/>
      <c r="BR16" s="470"/>
      <c r="BS16" s="470"/>
      <c r="BT16" s="470"/>
      <c r="BU16" s="471"/>
      <c r="BV16" s="469">
        <v>3918691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3175</v>
      </c>
      <c r="AD17" s="521"/>
      <c r="AE17" s="521"/>
      <c r="AF17" s="521"/>
      <c r="AG17" s="563"/>
      <c r="AH17" s="520">
        <v>3266</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1822651</v>
      </c>
      <c r="BO17" s="470"/>
      <c r="BP17" s="470"/>
      <c r="BQ17" s="470"/>
      <c r="BR17" s="470"/>
      <c r="BS17" s="470"/>
      <c r="BT17" s="470"/>
      <c r="BU17" s="471"/>
      <c r="BV17" s="469">
        <v>1858721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158</v>
      </c>
      <c r="C18" s="512"/>
      <c r="D18" s="512"/>
      <c r="E18" s="584"/>
      <c r="F18" s="584"/>
      <c r="G18" s="584"/>
      <c r="H18" s="584"/>
      <c r="I18" s="584"/>
      <c r="J18" s="584"/>
      <c r="K18" s="584"/>
      <c r="L18" s="585">
        <v>100.67</v>
      </c>
      <c r="M18" s="585"/>
      <c r="N18" s="585"/>
      <c r="O18" s="585"/>
      <c r="P18" s="585"/>
      <c r="Q18" s="585"/>
      <c r="R18" s="586"/>
      <c r="S18" s="586"/>
      <c r="T18" s="586"/>
      <c r="U18" s="586"/>
      <c r="V18" s="587"/>
      <c r="W18" s="487"/>
      <c r="X18" s="488"/>
      <c r="Y18" s="488"/>
      <c r="Z18" s="488"/>
      <c r="AA18" s="488"/>
      <c r="AB18" s="479"/>
      <c r="AC18" s="588">
        <v>48.4</v>
      </c>
      <c r="AD18" s="589"/>
      <c r="AE18" s="589"/>
      <c r="AF18" s="589"/>
      <c r="AG18" s="590"/>
      <c r="AH18" s="588">
        <v>46.6</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3878272</v>
      </c>
      <c r="BO18" s="470"/>
      <c r="BP18" s="470"/>
      <c r="BQ18" s="470"/>
      <c r="BR18" s="470"/>
      <c r="BS18" s="470"/>
      <c r="BT18" s="470"/>
      <c r="BU18" s="471"/>
      <c r="BV18" s="469">
        <v>3841726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160</v>
      </c>
      <c r="C19" s="512"/>
      <c r="D19" s="512"/>
      <c r="E19" s="584"/>
      <c r="F19" s="584"/>
      <c r="G19" s="584"/>
      <c r="H19" s="584"/>
      <c r="I19" s="584"/>
      <c r="J19" s="584"/>
      <c r="K19" s="584"/>
      <c r="L19" s="592">
        <v>123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5456348</v>
      </c>
      <c r="BO19" s="470"/>
      <c r="BP19" s="470"/>
      <c r="BQ19" s="470"/>
      <c r="BR19" s="470"/>
      <c r="BS19" s="470"/>
      <c r="BT19" s="470"/>
      <c r="BU19" s="471"/>
      <c r="BV19" s="469">
        <v>5088685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162</v>
      </c>
      <c r="C20" s="512"/>
      <c r="D20" s="512"/>
      <c r="E20" s="584"/>
      <c r="F20" s="584"/>
      <c r="G20" s="584"/>
      <c r="H20" s="584"/>
      <c r="I20" s="584"/>
      <c r="J20" s="584"/>
      <c r="K20" s="584"/>
      <c r="L20" s="592">
        <v>5906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6436178</v>
      </c>
      <c r="BO23" s="470"/>
      <c r="BP23" s="470"/>
      <c r="BQ23" s="470"/>
      <c r="BR23" s="470"/>
      <c r="BS23" s="470"/>
      <c r="BT23" s="470"/>
      <c r="BU23" s="471"/>
      <c r="BV23" s="469">
        <v>6630630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171</v>
      </c>
      <c r="F24" s="499"/>
      <c r="G24" s="499"/>
      <c r="H24" s="499"/>
      <c r="I24" s="499"/>
      <c r="J24" s="499"/>
      <c r="K24" s="500"/>
      <c r="L24" s="520">
        <v>1</v>
      </c>
      <c r="M24" s="521"/>
      <c r="N24" s="521"/>
      <c r="O24" s="521"/>
      <c r="P24" s="563"/>
      <c r="Q24" s="520">
        <v>7720</v>
      </c>
      <c r="R24" s="521"/>
      <c r="S24" s="521"/>
      <c r="T24" s="521"/>
      <c r="U24" s="521"/>
      <c r="V24" s="563"/>
      <c r="W24" s="622"/>
      <c r="X24" s="610"/>
      <c r="Y24" s="611"/>
      <c r="Z24" s="519" t="s">
        <v>172</v>
      </c>
      <c r="AA24" s="499"/>
      <c r="AB24" s="499"/>
      <c r="AC24" s="499"/>
      <c r="AD24" s="499"/>
      <c r="AE24" s="499"/>
      <c r="AF24" s="499"/>
      <c r="AG24" s="500"/>
      <c r="AH24" s="520">
        <v>119</v>
      </c>
      <c r="AI24" s="521"/>
      <c r="AJ24" s="521"/>
      <c r="AK24" s="521"/>
      <c r="AL24" s="563"/>
      <c r="AM24" s="520">
        <v>368186</v>
      </c>
      <c r="AN24" s="521"/>
      <c r="AO24" s="521"/>
      <c r="AP24" s="521"/>
      <c r="AQ24" s="521"/>
      <c r="AR24" s="563"/>
      <c r="AS24" s="520">
        <v>3094</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6366831</v>
      </c>
      <c r="BO24" s="470"/>
      <c r="BP24" s="470"/>
      <c r="BQ24" s="470"/>
      <c r="BR24" s="470"/>
      <c r="BS24" s="470"/>
      <c r="BT24" s="470"/>
      <c r="BU24" s="471"/>
      <c r="BV24" s="469">
        <v>6545549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174</v>
      </c>
      <c r="F25" s="499"/>
      <c r="G25" s="499"/>
      <c r="H25" s="499"/>
      <c r="I25" s="499"/>
      <c r="J25" s="499"/>
      <c r="K25" s="500"/>
      <c r="L25" s="520">
        <v>1</v>
      </c>
      <c r="M25" s="521"/>
      <c r="N25" s="521"/>
      <c r="O25" s="521"/>
      <c r="P25" s="563"/>
      <c r="Q25" s="520">
        <v>6130</v>
      </c>
      <c r="R25" s="521"/>
      <c r="S25" s="521"/>
      <c r="T25" s="521"/>
      <c r="U25" s="521"/>
      <c r="V25" s="563"/>
      <c r="W25" s="622"/>
      <c r="X25" s="610"/>
      <c r="Y25" s="611"/>
      <c r="Z25" s="519" t="s">
        <v>175</v>
      </c>
      <c r="AA25" s="499"/>
      <c r="AB25" s="499"/>
      <c r="AC25" s="499"/>
      <c r="AD25" s="499"/>
      <c r="AE25" s="499"/>
      <c r="AF25" s="499"/>
      <c r="AG25" s="500"/>
      <c r="AH25" s="520" t="s">
        <v>130</v>
      </c>
      <c r="AI25" s="521"/>
      <c r="AJ25" s="521"/>
      <c r="AK25" s="521"/>
      <c r="AL25" s="563"/>
      <c r="AM25" s="520" t="s">
        <v>130</v>
      </c>
      <c r="AN25" s="521"/>
      <c r="AO25" s="521"/>
      <c r="AP25" s="521"/>
      <c r="AQ25" s="521"/>
      <c r="AR25" s="563"/>
      <c r="AS25" s="520" t="s">
        <v>139</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709065</v>
      </c>
      <c r="BO25" s="433"/>
      <c r="BP25" s="433"/>
      <c r="BQ25" s="433"/>
      <c r="BR25" s="433"/>
      <c r="BS25" s="433"/>
      <c r="BT25" s="433"/>
      <c r="BU25" s="434"/>
      <c r="BV25" s="432">
        <v>795336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5730</v>
      </c>
      <c r="R26" s="521"/>
      <c r="S26" s="521"/>
      <c r="T26" s="521"/>
      <c r="U26" s="521"/>
      <c r="V26" s="563"/>
      <c r="W26" s="622"/>
      <c r="X26" s="610"/>
      <c r="Y26" s="611"/>
      <c r="Z26" s="519" t="s">
        <v>178</v>
      </c>
      <c r="AA26" s="632"/>
      <c r="AB26" s="632"/>
      <c r="AC26" s="632"/>
      <c r="AD26" s="632"/>
      <c r="AE26" s="632"/>
      <c r="AF26" s="632"/>
      <c r="AG26" s="633"/>
      <c r="AH26" s="520">
        <v>4</v>
      </c>
      <c r="AI26" s="521"/>
      <c r="AJ26" s="521"/>
      <c r="AK26" s="521"/>
      <c r="AL26" s="563"/>
      <c r="AM26" s="520">
        <v>12240</v>
      </c>
      <c r="AN26" s="521"/>
      <c r="AO26" s="521"/>
      <c r="AP26" s="521"/>
      <c r="AQ26" s="521"/>
      <c r="AR26" s="563"/>
      <c r="AS26" s="520">
        <v>3060</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3088</v>
      </c>
      <c r="R27" s="521"/>
      <c r="S27" s="521"/>
      <c r="T27" s="521"/>
      <c r="U27" s="521"/>
      <c r="V27" s="563"/>
      <c r="W27" s="622"/>
      <c r="X27" s="610"/>
      <c r="Y27" s="611"/>
      <c r="Z27" s="519" t="s">
        <v>181</v>
      </c>
      <c r="AA27" s="499"/>
      <c r="AB27" s="499"/>
      <c r="AC27" s="499"/>
      <c r="AD27" s="499"/>
      <c r="AE27" s="499"/>
      <c r="AF27" s="499"/>
      <c r="AG27" s="500"/>
      <c r="AH27" s="520">
        <v>1</v>
      </c>
      <c r="AI27" s="521"/>
      <c r="AJ27" s="521"/>
      <c r="AK27" s="521"/>
      <c r="AL27" s="563"/>
      <c r="AM27" s="520" t="s">
        <v>182</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243000</v>
      </c>
      <c r="BO27" s="646"/>
      <c r="BP27" s="646"/>
      <c r="BQ27" s="646"/>
      <c r="BR27" s="646"/>
      <c r="BS27" s="646"/>
      <c r="BT27" s="646"/>
      <c r="BU27" s="647"/>
      <c r="BV27" s="645">
        <v>243000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184</v>
      </c>
      <c r="F28" s="499"/>
      <c r="G28" s="499"/>
      <c r="H28" s="499"/>
      <c r="I28" s="499"/>
      <c r="J28" s="499"/>
      <c r="K28" s="500"/>
      <c r="L28" s="520">
        <v>1</v>
      </c>
      <c r="M28" s="521"/>
      <c r="N28" s="521"/>
      <c r="O28" s="521"/>
      <c r="P28" s="563"/>
      <c r="Q28" s="520">
        <v>2548</v>
      </c>
      <c r="R28" s="521"/>
      <c r="S28" s="521"/>
      <c r="T28" s="521"/>
      <c r="U28" s="521"/>
      <c r="V28" s="563"/>
      <c r="W28" s="622"/>
      <c r="X28" s="610"/>
      <c r="Y28" s="611"/>
      <c r="Z28" s="519" t="s">
        <v>185</v>
      </c>
      <c r="AA28" s="499"/>
      <c r="AB28" s="499"/>
      <c r="AC28" s="499"/>
      <c r="AD28" s="499"/>
      <c r="AE28" s="499"/>
      <c r="AF28" s="499"/>
      <c r="AG28" s="500"/>
      <c r="AH28" s="520" t="s">
        <v>139</v>
      </c>
      <c r="AI28" s="521"/>
      <c r="AJ28" s="521"/>
      <c r="AK28" s="521"/>
      <c r="AL28" s="563"/>
      <c r="AM28" s="520" t="s">
        <v>139</v>
      </c>
      <c r="AN28" s="521"/>
      <c r="AO28" s="521"/>
      <c r="AP28" s="521"/>
      <c r="AQ28" s="521"/>
      <c r="AR28" s="563"/>
      <c r="AS28" s="520" t="s">
        <v>186</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1996488</v>
      </c>
      <c r="BO28" s="433"/>
      <c r="BP28" s="433"/>
      <c r="BQ28" s="433"/>
      <c r="BR28" s="433"/>
      <c r="BS28" s="433"/>
      <c r="BT28" s="433"/>
      <c r="BU28" s="434"/>
      <c r="BV28" s="432">
        <v>1819431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188</v>
      </c>
      <c r="F29" s="499"/>
      <c r="G29" s="499"/>
      <c r="H29" s="499"/>
      <c r="I29" s="499"/>
      <c r="J29" s="499"/>
      <c r="K29" s="500"/>
      <c r="L29" s="520">
        <v>10</v>
      </c>
      <c r="M29" s="521"/>
      <c r="N29" s="521"/>
      <c r="O29" s="521"/>
      <c r="P29" s="563"/>
      <c r="Q29" s="520">
        <v>2316</v>
      </c>
      <c r="R29" s="521"/>
      <c r="S29" s="521"/>
      <c r="T29" s="521"/>
      <c r="U29" s="521"/>
      <c r="V29" s="563"/>
      <c r="W29" s="623"/>
      <c r="X29" s="624"/>
      <c r="Y29" s="625"/>
      <c r="Z29" s="519" t="s">
        <v>189</v>
      </c>
      <c r="AA29" s="499"/>
      <c r="AB29" s="499"/>
      <c r="AC29" s="499"/>
      <c r="AD29" s="499"/>
      <c r="AE29" s="499"/>
      <c r="AF29" s="499"/>
      <c r="AG29" s="500"/>
      <c r="AH29" s="520">
        <v>120</v>
      </c>
      <c r="AI29" s="521"/>
      <c r="AJ29" s="521"/>
      <c r="AK29" s="521"/>
      <c r="AL29" s="563"/>
      <c r="AM29" s="520">
        <v>372172</v>
      </c>
      <c r="AN29" s="521"/>
      <c r="AO29" s="521"/>
      <c r="AP29" s="521"/>
      <c r="AQ29" s="521"/>
      <c r="AR29" s="563"/>
      <c r="AS29" s="520">
        <v>3101</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247013</v>
      </c>
      <c r="BO29" s="470"/>
      <c r="BP29" s="470"/>
      <c r="BQ29" s="470"/>
      <c r="BR29" s="470"/>
      <c r="BS29" s="470"/>
      <c r="BT29" s="470"/>
      <c r="BU29" s="471"/>
      <c r="BV29" s="469">
        <v>246814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94.7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4203311</v>
      </c>
      <c r="BO30" s="646"/>
      <c r="BP30" s="646"/>
      <c r="BQ30" s="646"/>
      <c r="BR30" s="646"/>
      <c r="BS30" s="646"/>
      <c r="BT30" s="646"/>
      <c r="BU30" s="647"/>
      <c r="BV30" s="645">
        <v>2615278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大崎町水道事業会計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大崎町公共下水道事業特別会計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鹿児島県市町村総合事務組合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株式会社あすぱる大崎</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大隅曽於地区消防組合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曽於南部厚生事務組合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曽於地区介護保険組合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鹿児島県後期高齢者医療広域連合（一般会計）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鹿児島県高校高齢者医療広域連合（後期高齢者医療特別会計）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sy/YDaGjQRdsIuuGZy0DYL/Fyi8xSH9VvRJSSBdDsEdboif49CgYAC/+amvvUkKCNTpF2kKf5U/c63z8NUv1AA==" saltValue="q6dQSSfIMYvcwiWTad4k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50" t="s">
        <v>565</v>
      </c>
      <c r="D34" s="1250"/>
      <c r="E34" s="1251"/>
      <c r="F34" s="32">
        <v>13.06</v>
      </c>
      <c r="G34" s="33">
        <v>13.43</v>
      </c>
      <c r="H34" s="33">
        <v>13.25</v>
      </c>
      <c r="I34" s="33">
        <v>12.73</v>
      </c>
      <c r="J34" s="34">
        <v>11.99</v>
      </c>
      <c r="K34" s="22"/>
      <c r="L34" s="22"/>
      <c r="M34" s="22"/>
      <c r="N34" s="22"/>
      <c r="O34" s="22"/>
      <c r="P34" s="22"/>
    </row>
    <row r="35" spans="1:16" ht="39" customHeight="1">
      <c r="A35" s="22"/>
      <c r="B35" s="35"/>
      <c r="C35" s="1244" t="s">
        <v>566</v>
      </c>
      <c r="D35" s="1245"/>
      <c r="E35" s="1246"/>
      <c r="F35" s="36">
        <v>7.95</v>
      </c>
      <c r="G35" s="37">
        <v>8.42</v>
      </c>
      <c r="H35" s="37">
        <v>11.35</v>
      </c>
      <c r="I35" s="37">
        <v>9</v>
      </c>
      <c r="J35" s="38">
        <v>10.57</v>
      </c>
      <c r="K35" s="22"/>
      <c r="L35" s="22"/>
      <c r="M35" s="22"/>
      <c r="N35" s="22"/>
      <c r="O35" s="22"/>
      <c r="P35" s="22"/>
    </row>
    <row r="36" spans="1:16" ht="39" customHeight="1">
      <c r="A36" s="22"/>
      <c r="B36" s="35"/>
      <c r="C36" s="1244" t="s">
        <v>567</v>
      </c>
      <c r="D36" s="1245"/>
      <c r="E36" s="1246"/>
      <c r="F36" s="36">
        <v>2.61</v>
      </c>
      <c r="G36" s="37">
        <v>2.7</v>
      </c>
      <c r="H36" s="37">
        <v>3.14</v>
      </c>
      <c r="I36" s="37">
        <v>4.05</v>
      </c>
      <c r="J36" s="38">
        <v>4.95</v>
      </c>
      <c r="K36" s="22"/>
      <c r="L36" s="22"/>
      <c r="M36" s="22"/>
      <c r="N36" s="22"/>
      <c r="O36" s="22"/>
      <c r="P36" s="22"/>
    </row>
    <row r="37" spans="1:16" ht="39" customHeight="1">
      <c r="A37" s="22"/>
      <c r="B37" s="35"/>
      <c r="C37" s="1244" t="s">
        <v>568</v>
      </c>
      <c r="D37" s="1245"/>
      <c r="E37" s="1246"/>
      <c r="F37" s="36">
        <v>3.62</v>
      </c>
      <c r="G37" s="37">
        <v>3.04</v>
      </c>
      <c r="H37" s="37">
        <v>0.34</v>
      </c>
      <c r="I37" s="37">
        <v>0.31</v>
      </c>
      <c r="J37" s="38">
        <v>0.44</v>
      </c>
      <c r="K37" s="22"/>
      <c r="L37" s="22"/>
      <c r="M37" s="22"/>
      <c r="N37" s="22"/>
      <c r="O37" s="22"/>
      <c r="P37" s="22"/>
    </row>
    <row r="38" spans="1:16" ht="39" customHeight="1">
      <c r="A38" s="22"/>
      <c r="B38" s="35"/>
      <c r="C38" s="1244" t="s">
        <v>569</v>
      </c>
      <c r="D38" s="1245"/>
      <c r="E38" s="1246"/>
      <c r="F38" s="36">
        <v>0.09</v>
      </c>
      <c r="G38" s="37">
        <v>0.1</v>
      </c>
      <c r="H38" s="37">
        <v>0.1</v>
      </c>
      <c r="I38" s="37">
        <v>0.09</v>
      </c>
      <c r="J38" s="38">
        <v>0.12</v>
      </c>
      <c r="K38" s="22"/>
      <c r="L38" s="22"/>
      <c r="M38" s="22"/>
      <c r="N38" s="22"/>
      <c r="O38" s="22"/>
      <c r="P38" s="22"/>
    </row>
    <row r="39" spans="1:16" ht="39" customHeight="1">
      <c r="A39" s="22"/>
      <c r="B39" s="35"/>
      <c r="C39" s="1244" t="s">
        <v>570</v>
      </c>
      <c r="D39" s="1245"/>
      <c r="E39" s="1246"/>
      <c r="F39" s="36">
        <v>0.08</v>
      </c>
      <c r="G39" s="37">
        <v>0.11</v>
      </c>
      <c r="H39" s="37">
        <v>0.08</v>
      </c>
      <c r="I39" s="37">
        <v>0.1</v>
      </c>
      <c r="J39" s="38">
        <v>0.12</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571</v>
      </c>
      <c r="D42" s="1245"/>
      <c r="E42" s="1246"/>
      <c r="F42" s="36" t="s">
        <v>515</v>
      </c>
      <c r="G42" s="37" t="s">
        <v>515</v>
      </c>
      <c r="H42" s="37" t="s">
        <v>515</v>
      </c>
      <c r="I42" s="37" t="s">
        <v>515</v>
      </c>
      <c r="J42" s="38" t="s">
        <v>515</v>
      </c>
      <c r="K42" s="22"/>
      <c r="L42" s="22"/>
      <c r="M42" s="22"/>
      <c r="N42" s="22"/>
      <c r="O42" s="22"/>
      <c r="P42" s="22"/>
    </row>
    <row r="43" spans="1:16" ht="39" customHeight="1" thickBot="1">
      <c r="A43" s="22"/>
      <c r="B43" s="40"/>
      <c r="C43" s="1247" t="s">
        <v>572</v>
      </c>
      <c r="D43" s="1248"/>
      <c r="E43" s="1249"/>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uov3oBaY461xU4Z59glo74NRwpHeHJE+722pdIdPxZQw/p5clpYCTEyTeJlRBQDRA58vb7g2cOV7VDye9jARA==" saltValue="NkPryYFUq351XEbIQOEx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52" t="s">
        <v>11</v>
      </c>
      <c r="C45" s="1253"/>
      <c r="D45" s="58"/>
      <c r="E45" s="1258" t="s">
        <v>12</v>
      </c>
      <c r="F45" s="1258"/>
      <c r="G45" s="1258"/>
      <c r="H45" s="1258"/>
      <c r="I45" s="1258"/>
      <c r="J45" s="1259"/>
      <c r="K45" s="59">
        <v>982</v>
      </c>
      <c r="L45" s="60">
        <v>1007</v>
      </c>
      <c r="M45" s="60">
        <v>913</v>
      </c>
      <c r="N45" s="60">
        <v>937</v>
      </c>
      <c r="O45" s="61">
        <v>892</v>
      </c>
      <c r="P45" s="48"/>
      <c r="Q45" s="48"/>
      <c r="R45" s="48"/>
      <c r="S45" s="48"/>
      <c r="T45" s="48"/>
      <c r="U45" s="48"/>
    </row>
    <row r="46" spans="1:21" ht="30.75" customHeight="1">
      <c r="A46" s="48"/>
      <c r="B46" s="1254"/>
      <c r="C46" s="1255"/>
      <c r="D46" s="62"/>
      <c r="E46" s="1260" t="s">
        <v>13</v>
      </c>
      <c r="F46" s="1260"/>
      <c r="G46" s="1260"/>
      <c r="H46" s="1260"/>
      <c r="I46" s="1260"/>
      <c r="J46" s="1261"/>
      <c r="K46" s="63" t="s">
        <v>515</v>
      </c>
      <c r="L46" s="64" t="s">
        <v>515</v>
      </c>
      <c r="M46" s="64" t="s">
        <v>515</v>
      </c>
      <c r="N46" s="64" t="s">
        <v>515</v>
      </c>
      <c r="O46" s="65" t="s">
        <v>515</v>
      </c>
      <c r="P46" s="48"/>
      <c r="Q46" s="48"/>
      <c r="R46" s="48"/>
      <c r="S46" s="48"/>
      <c r="T46" s="48"/>
      <c r="U46" s="48"/>
    </row>
    <row r="47" spans="1:21" ht="30.75" customHeight="1">
      <c r="A47" s="48"/>
      <c r="B47" s="1254"/>
      <c r="C47" s="1255"/>
      <c r="D47" s="62"/>
      <c r="E47" s="1260" t="s">
        <v>14</v>
      </c>
      <c r="F47" s="1260"/>
      <c r="G47" s="1260"/>
      <c r="H47" s="1260"/>
      <c r="I47" s="1260"/>
      <c r="J47" s="1261"/>
      <c r="K47" s="63" t="s">
        <v>515</v>
      </c>
      <c r="L47" s="64" t="s">
        <v>515</v>
      </c>
      <c r="M47" s="64" t="s">
        <v>515</v>
      </c>
      <c r="N47" s="64" t="s">
        <v>515</v>
      </c>
      <c r="O47" s="65" t="s">
        <v>515</v>
      </c>
      <c r="P47" s="48"/>
      <c r="Q47" s="48"/>
      <c r="R47" s="48"/>
      <c r="S47" s="48"/>
      <c r="T47" s="48"/>
      <c r="U47" s="48"/>
    </row>
    <row r="48" spans="1:21" ht="30.75" customHeight="1">
      <c r="A48" s="48"/>
      <c r="B48" s="1254"/>
      <c r="C48" s="1255"/>
      <c r="D48" s="62"/>
      <c r="E48" s="1260" t="s">
        <v>15</v>
      </c>
      <c r="F48" s="1260"/>
      <c r="G48" s="1260"/>
      <c r="H48" s="1260"/>
      <c r="I48" s="1260"/>
      <c r="J48" s="1261"/>
      <c r="K48" s="63">
        <v>106</v>
      </c>
      <c r="L48" s="64">
        <v>108</v>
      </c>
      <c r="M48" s="64">
        <v>112</v>
      </c>
      <c r="N48" s="64">
        <v>107</v>
      </c>
      <c r="O48" s="65">
        <v>121</v>
      </c>
      <c r="P48" s="48"/>
      <c r="Q48" s="48"/>
      <c r="R48" s="48"/>
      <c r="S48" s="48"/>
      <c r="T48" s="48"/>
      <c r="U48" s="48"/>
    </row>
    <row r="49" spans="1:21" ht="30.75" customHeight="1">
      <c r="A49" s="48"/>
      <c r="B49" s="1254"/>
      <c r="C49" s="1255"/>
      <c r="D49" s="62"/>
      <c r="E49" s="1260" t="s">
        <v>16</v>
      </c>
      <c r="F49" s="1260"/>
      <c r="G49" s="1260"/>
      <c r="H49" s="1260"/>
      <c r="I49" s="1260"/>
      <c r="J49" s="1261"/>
      <c r="K49" s="63">
        <v>10</v>
      </c>
      <c r="L49" s="64">
        <v>10</v>
      </c>
      <c r="M49" s="64">
        <v>11</v>
      </c>
      <c r="N49" s="64">
        <v>11</v>
      </c>
      <c r="O49" s="65">
        <v>11</v>
      </c>
      <c r="P49" s="48"/>
      <c r="Q49" s="48"/>
      <c r="R49" s="48"/>
      <c r="S49" s="48"/>
      <c r="T49" s="48"/>
      <c r="U49" s="48"/>
    </row>
    <row r="50" spans="1:21" ht="30.75" customHeight="1">
      <c r="A50" s="48"/>
      <c r="B50" s="1254"/>
      <c r="C50" s="1255"/>
      <c r="D50" s="62"/>
      <c r="E50" s="1260" t="s">
        <v>17</v>
      </c>
      <c r="F50" s="1260"/>
      <c r="G50" s="1260"/>
      <c r="H50" s="1260"/>
      <c r="I50" s="1260"/>
      <c r="J50" s="1261"/>
      <c r="K50" s="63">
        <v>61</v>
      </c>
      <c r="L50" s="64">
        <v>61</v>
      </c>
      <c r="M50" s="64">
        <v>61</v>
      </c>
      <c r="N50" s="64">
        <v>57</v>
      </c>
      <c r="O50" s="65" t="s">
        <v>515</v>
      </c>
      <c r="P50" s="48"/>
      <c r="Q50" s="48"/>
      <c r="R50" s="48"/>
      <c r="S50" s="48"/>
      <c r="T50" s="48"/>
      <c r="U50" s="48"/>
    </row>
    <row r="51" spans="1:21" ht="30.75" customHeight="1">
      <c r="A51" s="48"/>
      <c r="B51" s="1256"/>
      <c r="C51" s="1257"/>
      <c r="D51" s="66"/>
      <c r="E51" s="1260" t="s">
        <v>18</v>
      </c>
      <c r="F51" s="1260"/>
      <c r="G51" s="1260"/>
      <c r="H51" s="1260"/>
      <c r="I51" s="1260"/>
      <c r="J51" s="1261"/>
      <c r="K51" s="63" t="s">
        <v>515</v>
      </c>
      <c r="L51" s="64" t="s">
        <v>515</v>
      </c>
      <c r="M51" s="64" t="s">
        <v>515</v>
      </c>
      <c r="N51" s="64" t="s">
        <v>515</v>
      </c>
      <c r="O51" s="65" t="s">
        <v>515</v>
      </c>
      <c r="P51" s="48"/>
      <c r="Q51" s="48"/>
      <c r="R51" s="48"/>
      <c r="S51" s="48"/>
      <c r="T51" s="48"/>
      <c r="U51" s="48"/>
    </row>
    <row r="52" spans="1:21" ht="30.75" customHeight="1">
      <c r="A52" s="48"/>
      <c r="B52" s="1262" t="s">
        <v>19</v>
      </c>
      <c r="C52" s="1263"/>
      <c r="D52" s="66"/>
      <c r="E52" s="1260" t="s">
        <v>20</v>
      </c>
      <c r="F52" s="1260"/>
      <c r="G52" s="1260"/>
      <c r="H52" s="1260"/>
      <c r="I52" s="1260"/>
      <c r="J52" s="1261"/>
      <c r="K52" s="63">
        <v>715</v>
      </c>
      <c r="L52" s="64">
        <v>751</v>
      </c>
      <c r="M52" s="64">
        <v>747</v>
      </c>
      <c r="N52" s="64">
        <v>758</v>
      </c>
      <c r="O52" s="65">
        <v>732</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444</v>
      </c>
      <c r="L53" s="69">
        <v>435</v>
      </c>
      <c r="M53" s="69">
        <v>350</v>
      </c>
      <c r="N53" s="69">
        <v>354</v>
      </c>
      <c r="O53" s="70">
        <v>292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8" t="s">
        <v>25</v>
      </c>
      <c r="C57" s="1269"/>
      <c r="D57" s="1272" t="s">
        <v>26</v>
      </c>
      <c r="E57" s="1273"/>
      <c r="F57" s="1273"/>
      <c r="G57" s="1273"/>
      <c r="H57" s="1273"/>
      <c r="I57" s="1273"/>
      <c r="J57" s="1274"/>
      <c r="K57" s="83" t="s">
        <v>515</v>
      </c>
      <c r="L57" s="84" t="s">
        <v>515</v>
      </c>
      <c r="M57" s="84" t="s">
        <v>515</v>
      </c>
      <c r="N57" s="84" t="s">
        <v>515</v>
      </c>
      <c r="O57" s="85" t="s">
        <v>515</v>
      </c>
    </row>
    <row r="58" spans="1:21" ht="31.5" customHeight="1" thickBot="1">
      <c r="B58" s="1270"/>
      <c r="C58" s="1271"/>
      <c r="D58" s="1275" t="s">
        <v>27</v>
      </c>
      <c r="E58" s="1276"/>
      <c r="F58" s="1276"/>
      <c r="G58" s="1276"/>
      <c r="H58" s="1276"/>
      <c r="I58" s="1276"/>
      <c r="J58" s="1277"/>
      <c r="K58" s="86" t="s">
        <v>515</v>
      </c>
      <c r="L58" s="87" t="s">
        <v>515</v>
      </c>
      <c r="M58" s="87" t="s">
        <v>515</v>
      </c>
      <c r="N58" s="87" t="s">
        <v>515</v>
      </c>
      <c r="O58" s="88" t="s">
        <v>515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4ammvVEFsn1PEQCK1rL2G3Rk6r5uqG/ceLkudZujJVKGtxx4VB+BK1jZDKpO/+epUGhn7WEarqoC8z8VB4YDQ==" saltValue="ZsvZb0yKeQjxqRGrDGlG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557</v>
      </c>
      <c r="J40" s="100" t="s">
        <v>558</v>
      </c>
      <c r="K40" s="100" t="s">
        <v>559</v>
      </c>
      <c r="L40" s="100" t="s">
        <v>560</v>
      </c>
      <c r="M40" s="101" t="s">
        <v>561</v>
      </c>
    </row>
    <row r="41" spans="2:13" ht="27.75" customHeight="1">
      <c r="B41" s="1278" t="s">
        <v>30</v>
      </c>
      <c r="C41" s="1279"/>
      <c r="D41" s="102"/>
      <c r="E41" s="1284" t="s">
        <v>31</v>
      </c>
      <c r="F41" s="1284"/>
      <c r="G41" s="1284"/>
      <c r="H41" s="1285"/>
      <c r="I41" s="103">
        <v>7756</v>
      </c>
      <c r="J41" s="104">
        <v>7539</v>
      </c>
      <c r="K41" s="104">
        <v>7144</v>
      </c>
      <c r="L41" s="104">
        <v>6631</v>
      </c>
      <c r="M41" s="105">
        <v>6436</v>
      </c>
    </row>
    <row r="42" spans="2:13" ht="27.75" customHeight="1">
      <c r="B42" s="1280"/>
      <c r="C42" s="1281"/>
      <c r="D42" s="106"/>
      <c r="E42" s="1286" t="s">
        <v>32</v>
      </c>
      <c r="F42" s="1286"/>
      <c r="G42" s="1286"/>
      <c r="H42" s="1287"/>
      <c r="I42" s="107">
        <v>568</v>
      </c>
      <c r="J42" s="108">
        <v>494</v>
      </c>
      <c r="K42" s="108">
        <v>472</v>
      </c>
      <c r="L42" s="108">
        <v>351</v>
      </c>
      <c r="M42" s="109">
        <v>338</v>
      </c>
    </row>
    <row r="43" spans="2:13" ht="27.75" customHeight="1">
      <c r="B43" s="1280"/>
      <c r="C43" s="1281"/>
      <c r="D43" s="106"/>
      <c r="E43" s="1286" t="s">
        <v>33</v>
      </c>
      <c r="F43" s="1286"/>
      <c r="G43" s="1286"/>
      <c r="H43" s="1287"/>
      <c r="I43" s="107">
        <v>1673</v>
      </c>
      <c r="J43" s="108">
        <v>1523</v>
      </c>
      <c r="K43" s="108">
        <v>1457</v>
      </c>
      <c r="L43" s="108">
        <v>1354</v>
      </c>
      <c r="M43" s="109">
        <v>1283</v>
      </c>
    </row>
    <row r="44" spans="2:13" ht="27.75" customHeight="1">
      <c r="B44" s="1280"/>
      <c r="C44" s="1281"/>
      <c r="D44" s="106"/>
      <c r="E44" s="1286" t="s">
        <v>34</v>
      </c>
      <c r="F44" s="1286"/>
      <c r="G44" s="1286"/>
      <c r="H44" s="1287"/>
      <c r="I44" s="107">
        <v>62</v>
      </c>
      <c r="J44" s="108">
        <v>59</v>
      </c>
      <c r="K44" s="108">
        <v>72</v>
      </c>
      <c r="L44" s="108">
        <v>61</v>
      </c>
      <c r="M44" s="109">
        <v>2</v>
      </c>
    </row>
    <row r="45" spans="2:13" ht="27.75" customHeight="1">
      <c r="B45" s="1280"/>
      <c r="C45" s="1281"/>
      <c r="D45" s="106"/>
      <c r="E45" s="1286" t="s">
        <v>35</v>
      </c>
      <c r="F45" s="1286"/>
      <c r="G45" s="1286"/>
      <c r="H45" s="1287"/>
      <c r="I45" s="107">
        <v>981</v>
      </c>
      <c r="J45" s="108">
        <v>809</v>
      </c>
      <c r="K45" s="108">
        <v>711</v>
      </c>
      <c r="L45" s="108">
        <v>686</v>
      </c>
      <c r="M45" s="109">
        <v>1059</v>
      </c>
    </row>
    <row r="46" spans="2:13" ht="27.75" customHeight="1">
      <c r="B46" s="1280"/>
      <c r="C46" s="1281"/>
      <c r="D46" s="110"/>
      <c r="E46" s="1286" t="s">
        <v>36</v>
      </c>
      <c r="F46" s="1286"/>
      <c r="G46" s="1286"/>
      <c r="H46" s="1287"/>
      <c r="I46" s="107" t="s">
        <v>515</v>
      </c>
      <c r="J46" s="108" t="s">
        <v>515</v>
      </c>
      <c r="K46" s="108" t="s">
        <v>515</v>
      </c>
      <c r="L46" s="108" t="s">
        <v>515</v>
      </c>
      <c r="M46" s="109" t="s">
        <v>515</v>
      </c>
    </row>
    <row r="47" spans="2:13" ht="27.75" customHeight="1">
      <c r="B47" s="1280"/>
      <c r="C47" s="1281"/>
      <c r="D47" s="111"/>
      <c r="E47" s="1288" t="s">
        <v>37</v>
      </c>
      <c r="F47" s="1289"/>
      <c r="G47" s="1289"/>
      <c r="H47" s="1290"/>
      <c r="I47" s="107" t="s">
        <v>515</v>
      </c>
      <c r="J47" s="108" t="s">
        <v>515</v>
      </c>
      <c r="K47" s="108" t="s">
        <v>515</v>
      </c>
      <c r="L47" s="108" t="s">
        <v>515</v>
      </c>
      <c r="M47" s="109" t="s">
        <v>515</v>
      </c>
    </row>
    <row r="48" spans="2:13" ht="27.75" customHeight="1">
      <c r="B48" s="1280"/>
      <c r="C48" s="1281"/>
      <c r="D48" s="106"/>
      <c r="E48" s="1286" t="s">
        <v>38</v>
      </c>
      <c r="F48" s="1286"/>
      <c r="G48" s="1286"/>
      <c r="H48" s="1287"/>
      <c r="I48" s="107" t="s">
        <v>515</v>
      </c>
      <c r="J48" s="108" t="s">
        <v>515</v>
      </c>
      <c r="K48" s="108" t="s">
        <v>515</v>
      </c>
      <c r="L48" s="108" t="s">
        <v>515</v>
      </c>
      <c r="M48" s="109" t="s">
        <v>515</v>
      </c>
    </row>
    <row r="49" spans="2:13" ht="27.75" customHeight="1">
      <c r="B49" s="1282"/>
      <c r="C49" s="1283"/>
      <c r="D49" s="106"/>
      <c r="E49" s="1286" t="s">
        <v>39</v>
      </c>
      <c r="F49" s="1286"/>
      <c r="G49" s="1286"/>
      <c r="H49" s="1287"/>
      <c r="I49" s="107" t="s">
        <v>515</v>
      </c>
      <c r="J49" s="108" t="s">
        <v>515</v>
      </c>
      <c r="K49" s="108" t="s">
        <v>515</v>
      </c>
      <c r="L49" s="108" t="s">
        <v>515</v>
      </c>
      <c r="M49" s="109" t="s">
        <v>515</v>
      </c>
    </row>
    <row r="50" spans="2:13" ht="27.75" customHeight="1">
      <c r="B50" s="1291" t="s">
        <v>40</v>
      </c>
      <c r="C50" s="1292"/>
      <c r="D50" s="112"/>
      <c r="E50" s="1286" t="s">
        <v>41</v>
      </c>
      <c r="F50" s="1286"/>
      <c r="G50" s="1286"/>
      <c r="H50" s="1287"/>
      <c r="I50" s="107">
        <v>3892</v>
      </c>
      <c r="J50" s="108">
        <v>4254</v>
      </c>
      <c r="K50" s="108">
        <v>4275</v>
      </c>
      <c r="L50" s="108">
        <v>5190</v>
      </c>
      <c r="M50" s="109">
        <v>6914</v>
      </c>
    </row>
    <row r="51" spans="2:13" ht="27.75" customHeight="1">
      <c r="B51" s="1280"/>
      <c r="C51" s="1281"/>
      <c r="D51" s="106"/>
      <c r="E51" s="1286" t="s">
        <v>42</v>
      </c>
      <c r="F51" s="1286"/>
      <c r="G51" s="1286"/>
      <c r="H51" s="1287"/>
      <c r="I51" s="107">
        <v>206</v>
      </c>
      <c r="J51" s="108">
        <v>578</v>
      </c>
      <c r="K51" s="108">
        <v>566</v>
      </c>
      <c r="L51" s="108">
        <v>554</v>
      </c>
      <c r="M51" s="109">
        <v>543</v>
      </c>
    </row>
    <row r="52" spans="2:13" ht="27.75" customHeight="1">
      <c r="B52" s="1282"/>
      <c r="C52" s="1283"/>
      <c r="D52" s="106"/>
      <c r="E52" s="1286" t="s">
        <v>43</v>
      </c>
      <c r="F52" s="1286"/>
      <c r="G52" s="1286"/>
      <c r="H52" s="1287"/>
      <c r="I52" s="107">
        <v>7196</v>
      </c>
      <c r="J52" s="108">
        <v>6928</v>
      </c>
      <c r="K52" s="108">
        <v>6650</v>
      </c>
      <c r="L52" s="108">
        <v>6251</v>
      </c>
      <c r="M52" s="109">
        <v>5642</v>
      </c>
    </row>
    <row r="53" spans="2:13" ht="27.75" customHeight="1" thickBot="1">
      <c r="B53" s="1293" t="s">
        <v>44</v>
      </c>
      <c r="C53" s="1294"/>
      <c r="D53" s="113"/>
      <c r="E53" s="1295" t="s">
        <v>45</v>
      </c>
      <c r="F53" s="1295"/>
      <c r="G53" s="1295"/>
      <c r="H53" s="1296"/>
      <c r="I53" s="114">
        <v>-255</v>
      </c>
      <c r="J53" s="115">
        <v>-1336</v>
      </c>
      <c r="K53" s="115">
        <v>-1636</v>
      </c>
      <c r="L53" s="115">
        <v>-2913</v>
      </c>
      <c r="M53" s="116">
        <v>-3980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12Ssexj6gAMZq3rP3z7TiTVBidVN2OfeD1/K+0YvuQDqXjJn11Rl3LxCYtFVJgiHOo5yHVCjmcwSBLeKxCB1og==" saltValue="6Xl+DNII/fRHw3LgWOrP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559</v>
      </c>
      <c r="G54" s="125" t="s">
        <v>560</v>
      </c>
      <c r="H54" s="126" t="s">
        <v>561</v>
      </c>
    </row>
    <row r="55" spans="2:8" ht="52.5" customHeight="1">
      <c r="B55" s="127"/>
      <c r="C55" s="1305" t="s">
        <v>48</v>
      </c>
      <c r="D55" s="1305"/>
      <c r="E55" s="1306"/>
      <c r="F55" s="128">
        <v>1787</v>
      </c>
      <c r="G55" s="128">
        <v>1819</v>
      </c>
      <c r="H55" s="129">
        <v>1996</v>
      </c>
    </row>
    <row r="56" spans="2:8" ht="52.5" customHeight="1">
      <c r="B56" s="130"/>
      <c r="C56" s="1307" t="s">
        <v>49</v>
      </c>
      <c r="D56" s="1307"/>
      <c r="E56" s="1308"/>
      <c r="F56" s="131">
        <v>246</v>
      </c>
      <c r="G56" s="131">
        <v>247</v>
      </c>
      <c r="H56" s="132">
        <v>247</v>
      </c>
    </row>
    <row r="57" spans="2:8" ht="53.25" customHeight="1">
      <c r="B57" s="130"/>
      <c r="C57" s="1309" t="s">
        <v>50</v>
      </c>
      <c r="D57" s="1309"/>
      <c r="E57" s="1310"/>
      <c r="F57" s="133">
        <v>1812</v>
      </c>
      <c r="G57" s="133">
        <v>2615</v>
      </c>
      <c r="H57" s="134">
        <v>4203</v>
      </c>
    </row>
    <row r="58" spans="2:8" ht="45.75" customHeight="1">
      <c r="B58" s="135"/>
      <c r="C58" s="1297" t="s">
        <v>586</v>
      </c>
      <c r="D58" s="1298"/>
      <c r="E58" s="1299"/>
      <c r="F58" s="136">
        <v>1193</v>
      </c>
      <c r="G58" s="136">
        <v>1946</v>
      </c>
      <c r="H58" s="137">
        <v>3479</v>
      </c>
    </row>
    <row r="59" spans="2:8" ht="45.75" customHeight="1">
      <c r="B59" s="135"/>
      <c r="C59" s="1297" t="s">
        <v>587</v>
      </c>
      <c r="D59" s="1298"/>
      <c r="E59" s="1299"/>
      <c r="F59" s="136">
        <v>401</v>
      </c>
      <c r="G59" s="136">
        <v>451</v>
      </c>
      <c r="H59" s="137">
        <v>501</v>
      </c>
    </row>
    <row r="60" spans="2:8" ht="45.75" customHeight="1">
      <c r="B60" s="135"/>
      <c r="C60" s="1297" t="s">
        <v>588</v>
      </c>
      <c r="D60" s="1298"/>
      <c r="E60" s="1299"/>
      <c r="F60" s="136">
        <v>102</v>
      </c>
      <c r="G60" s="136">
        <v>104</v>
      </c>
      <c r="H60" s="137">
        <v>105</v>
      </c>
    </row>
    <row r="61" spans="2:8" ht="45.75" customHeight="1">
      <c r="B61" s="135"/>
      <c r="C61" s="1297" t="s">
        <v>589</v>
      </c>
      <c r="D61" s="1298"/>
      <c r="E61" s="1299"/>
      <c r="F61" s="136">
        <v>37</v>
      </c>
      <c r="G61" s="136">
        <v>36</v>
      </c>
      <c r="H61" s="137">
        <v>36</v>
      </c>
    </row>
    <row r="62" spans="2:8" ht="45.75" customHeight="1" thickBot="1">
      <c r="B62" s="138"/>
      <c r="C62" s="1300" t="s">
        <v>590</v>
      </c>
      <c r="D62" s="1301"/>
      <c r="E62" s="1302"/>
      <c r="F62" s="139">
        <v>30</v>
      </c>
      <c r="G62" s="139">
        <v>30</v>
      </c>
      <c r="H62" s="140">
        <v>30</v>
      </c>
    </row>
    <row r="63" spans="2:8" ht="52.5" customHeight="1" thickBot="1">
      <c r="B63" s="141"/>
      <c r="C63" s="1303" t="s">
        <v>51</v>
      </c>
      <c r="D63" s="1303"/>
      <c r="E63" s="1304"/>
      <c r="F63" s="142">
        <v>3846</v>
      </c>
      <c r="G63" s="142">
        <v>4682</v>
      </c>
      <c r="H63" s="143">
        <v>6447</v>
      </c>
    </row>
    <row r="64" spans="2:8" ht="15" customHeight="1"/>
  </sheetData>
  <sheetProtection algorithmName="SHA-512" hashValue="hvj6SGSC2pT5cIFgewgUgyY8944b5MPZg0ifbRTkeJkf9eXhg1iDZzqioZdQy4RdZp+dNGA1kzLxRbEvv0p2hA==" saltValue="fAE1y4JXdRXs5zkcEqKj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8" t="s">
        <v>603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595</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557</v>
      </c>
      <c r="BQ50" s="1315"/>
      <c r="BR50" s="1315"/>
      <c r="BS50" s="1315"/>
      <c r="BT50" s="1315"/>
      <c r="BU50" s="1315"/>
      <c r="BV50" s="1315"/>
      <c r="BW50" s="1315"/>
      <c r="BX50" s="1315" t="s">
        <v>558</v>
      </c>
      <c r="BY50" s="1315"/>
      <c r="BZ50" s="1315"/>
      <c r="CA50" s="1315"/>
      <c r="CB50" s="1315"/>
      <c r="CC50" s="1315"/>
      <c r="CD50" s="1315"/>
      <c r="CE50" s="1315"/>
      <c r="CF50" s="1315" t="s">
        <v>559</v>
      </c>
      <c r="CG50" s="1315"/>
      <c r="CH50" s="1315"/>
      <c r="CI50" s="1315"/>
      <c r="CJ50" s="1315"/>
      <c r="CK50" s="1315"/>
      <c r="CL50" s="1315"/>
      <c r="CM50" s="1315"/>
      <c r="CN50" s="1315" t="s">
        <v>560</v>
      </c>
      <c r="CO50" s="1315"/>
      <c r="CP50" s="1315"/>
      <c r="CQ50" s="1315"/>
      <c r="CR50" s="1315"/>
      <c r="CS50" s="1315"/>
      <c r="CT50" s="1315"/>
      <c r="CU50" s="1315"/>
      <c r="CV50" s="1315" t="s">
        <v>561</v>
      </c>
      <c r="CW50" s="1315"/>
      <c r="CX50" s="1315"/>
      <c r="CY50" s="1315"/>
      <c r="CZ50" s="1315"/>
      <c r="DA50" s="1315"/>
      <c r="DB50" s="1315"/>
      <c r="DC50" s="1315"/>
    </row>
    <row r="51" spans="1:109" ht="13.5" customHeight="1">
      <c r="B51" s="397"/>
      <c r="G51" s="1328"/>
      <c r="H51" s="1328"/>
      <c r="I51" s="1329"/>
      <c r="J51" s="1329"/>
      <c r="K51" s="1327"/>
      <c r="L51" s="1327"/>
      <c r="M51" s="1327"/>
      <c r="N51" s="1327"/>
      <c r="AM51" s="406"/>
      <c r="AN51" s="1317" t="s">
        <v>596</v>
      </c>
      <c r="AO51" s="1317"/>
      <c r="AP51" s="1317"/>
      <c r="AQ51" s="1317"/>
      <c r="AR51" s="1317"/>
      <c r="AS51" s="1317"/>
      <c r="AT51" s="1317"/>
      <c r="AU51" s="1317"/>
      <c r="AV51" s="1317"/>
      <c r="AW51" s="1317"/>
      <c r="AX51" s="1317"/>
      <c r="AY51" s="1317"/>
      <c r="AZ51" s="1317"/>
      <c r="BA51" s="1317"/>
      <c r="BB51" s="1317" t="s">
        <v>597</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598</v>
      </c>
      <c r="BC53" s="1317"/>
      <c r="BD53" s="1317"/>
      <c r="BE53" s="1317"/>
      <c r="BF53" s="1317"/>
      <c r="BG53" s="1317"/>
      <c r="BH53" s="1317"/>
      <c r="BI53" s="1317"/>
      <c r="BJ53" s="1317"/>
      <c r="BK53" s="1317"/>
      <c r="BL53" s="1317"/>
      <c r="BM53" s="1317"/>
      <c r="BN53" s="1317"/>
      <c r="BO53" s="1317"/>
      <c r="BP53" s="1316">
        <v>69.7</v>
      </c>
      <c r="BQ53" s="1316"/>
      <c r="BR53" s="1316"/>
      <c r="BS53" s="1316"/>
      <c r="BT53" s="1316"/>
      <c r="BU53" s="1316"/>
      <c r="BV53" s="1316"/>
      <c r="BW53" s="1316"/>
      <c r="BX53" s="1316">
        <v>71.099999999999994</v>
      </c>
      <c r="BY53" s="1316"/>
      <c r="BZ53" s="1316"/>
      <c r="CA53" s="1316"/>
      <c r="CB53" s="1316"/>
      <c r="CC53" s="1316"/>
      <c r="CD53" s="1316"/>
      <c r="CE53" s="1316"/>
      <c r="CF53" s="1316">
        <v>72.2</v>
      </c>
      <c r="CG53" s="1316"/>
      <c r="CH53" s="1316"/>
      <c r="CI53" s="1316"/>
      <c r="CJ53" s="1316"/>
      <c r="CK53" s="1316"/>
      <c r="CL53" s="1316"/>
      <c r="CM53" s="1316"/>
      <c r="CN53" s="1316">
        <v>73.7</v>
      </c>
      <c r="CO53" s="1316"/>
      <c r="CP53" s="1316"/>
      <c r="CQ53" s="1316"/>
      <c r="CR53" s="1316"/>
      <c r="CS53" s="1316"/>
      <c r="CT53" s="1316"/>
      <c r="CU53" s="1316"/>
      <c r="CV53" s="1316">
        <v>75.099999999999994</v>
      </c>
      <c r="CW53" s="1316"/>
      <c r="CX53" s="1316"/>
      <c r="CY53" s="1316"/>
      <c r="CZ53" s="1316"/>
      <c r="DA53" s="1316"/>
      <c r="DB53" s="1316"/>
      <c r="DC53" s="1316"/>
    </row>
    <row r="54" spans="1:109">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7"/>
      <c r="L55" s="1327"/>
      <c r="M55" s="1327"/>
      <c r="N55" s="1327"/>
      <c r="AN55" s="1315" t="s">
        <v>599</v>
      </c>
      <c r="AO55" s="1315"/>
      <c r="AP55" s="1315"/>
      <c r="AQ55" s="1315"/>
      <c r="AR55" s="1315"/>
      <c r="AS55" s="1315"/>
      <c r="AT55" s="1315"/>
      <c r="AU55" s="1315"/>
      <c r="AV55" s="1315"/>
      <c r="AW55" s="1315"/>
      <c r="AX55" s="1315"/>
      <c r="AY55" s="1315"/>
      <c r="AZ55" s="1315"/>
      <c r="BA55" s="1315"/>
      <c r="BB55" s="1317" t="s">
        <v>597</v>
      </c>
      <c r="BC55" s="1317"/>
      <c r="BD55" s="1317"/>
      <c r="BE55" s="1317"/>
      <c r="BF55" s="1317"/>
      <c r="BG55" s="1317"/>
      <c r="BH55" s="1317"/>
      <c r="BI55" s="1317"/>
      <c r="BJ55" s="1317"/>
      <c r="BK55" s="1317"/>
      <c r="BL55" s="1317"/>
      <c r="BM55" s="1317"/>
      <c r="BN55" s="1317"/>
      <c r="BO55" s="1317"/>
      <c r="BP55" s="1316">
        <v>51.4</v>
      </c>
      <c r="BQ55" s="1316"/>
      <c r="BR55" s="1316"/>
      <c r="BS55" s="1316"/>
      <c r="BT55" s="1316"/>
      <c r="BU55" s="1316"/>
      <c r="BV55" s="1316"/>
      <c r="BW55" s="1316"/>
      <c r="BX55" s="1316">
        <v>46.8</v>
      </c>
      <c r="BY55" s="1316"/>
      <c r="BZ55" s="1316"/>
      <c r="CA55" s="1316"/>
      <c r="CB55" s="1316"/>
      <c r="CC55" s="1316"/>
      <c r="CD55" s="1316"/>
      <c r="CE55" s="1316"/>
      <c r="CF55" s="1316">
        <v>48.4</v>
      </c>
      <c r="CG55" s="1316"/>
      <c r="CH55" s="1316"/>
      <c r="CI55" s="1316"/>
      <c r="CJ55" s="1316"/>
      <c r="CK55" s="1316"/>
      <c r="CL55" s="1316"/>
      <c r="CM55" s="1316"/>
      <c r="CN55" s="1316">
        <v>43</v>
      </c>
      <c r="CO55" s="1316"/>
      <c r="CP55" s="1316"/>
      <c r="CQ55" s="1316"/>
      <c r="CR55" s="1316"/>
      <c r="CS55" s="1316"/>
      <c r="CT55" s="1316"/>
      <c r="CU55" s="1316"/>
      <c r="CV55" s="1316">
        <v>32.4</v>
      </c>
      <c r="CW55" s="1316"/>
      <c r="CX55" s="1316"/>
      <c r="CY55" s="1316"/>
      <c r="CZ55" s="1316"/>
      <c r="DA55" s="1316"/>
      <c r="DB55" s="1316"/>
      <c r="DC55" s="1316"/>
    </row>
    <row r="56" spans="1:109">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598</v>
      </c>
      <c r="BC57" s="1317"/>
      <c r="BD57" s="1317"/>
      <c r="BE57" s="1317"/>
      <c r="BF57" s="1317"/>
      <c r="BG57" s="1317"/>
      <c r="BH57" s="1317"/>
      <c r="BI57" s="1317"/>
      <c r="BJ57" s="1317"/>
      <c r="BK57" s="1317"/>
      <c r="BL57" s="1317"/>
      <c r="BM57" s="1317"/>
      <c r="BN57" s="1317"/>
      <c r="BO57" s="1317"/>
      <c r="BP57" s="1316">
        <v>59.8</v>
      </c>
      <c r="BQ57" s="1316"/>
      <c r="BR57" s="1316"/>
      <c r="BS57" s="1316"/>
      <c r="BT57" s="1316"/>
      <c r="BU57" s="1316"/>
      <c r="BV57" s="1316"/>
      <c r="BW57" s="1316"/>
      <c r="BX57" s="1316">
        <v>61.7</v>
      </c>
      <c r="BY57" s="1316"/>
      <c r="BZ57" s="1316"/>
      <c r="CA57" s="1316"/>
      <c r="CB57" s="1316"/>
      <c r="CC57" s="1316"/>
      <c r="CD57" s="1316"/>
      <c r="CE57" s="1316"/>
      <c r="CF57" s="1316">
        <v>61.8</v>
      </c>
      <c r="CG57" s="1316"/>
      <c r="CH57" s="1316"/>
      <c r="CI57" s="1316"/>
      <c r="CJ57" s="1316"/>
      <c r="CK57" s="1316"/>
      <c r="CL57" s="1316"/>
      <c r="CM57" s="1316"/>
      <c r="CN57" s="1316">
        <v>62.8</v>
      </c>
      <c r="CO57" s="1316"/>
      <c r="CP57" s="1316"/>
      <c r="CQ57" s="1316"/>
      <c r="CR57" s="1316"/>
      <c r="CS57" s="1316"/>
      <c r="CT57" s="1316"/>
      <c r="CU57" s="1316"/>
      <c r="CV57" s="1316">
        <v>64.2</v>
      </c>
      <c r="CW57" s="1316"/>
      <c r="CX57" s="1316"/>
      <c r="CY57" s="1316"/>
      <c r="CZ57" s="1316"/>
      <c r="DA57" s="1316"/>
      <c r="DB57" s="1316"/>
      <c r="DC57" s="1316"/>
      <c r="DD57" s="410"/>
      <c r="DE57" s="409"/>
    </row>
    <row r="58" spans="1:109" s="405" customFormat="1">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600</v>
      </c>
    </row>
    <row r="64" spans="1:109">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8" t="s">
        <v>601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595</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557</v>
      </c>
      <c r="BQ72" s="1315"/>
      <c r="BR72" s="1315"/>
      <c r="BS72" s="1315"/>
      <c r="BT72" s="1315"/>
      <c r="BU72" s="1315"/>
      <c r="BV72" s="1315"/>
      <c r="BW72" s="1315"/>
      <c r="BX72" s="1315" t="s">
        <v>558</v>
      </c>
      <c r="BY72" s="1315"/>
      <c r="BZ72" s="1315"/>
      <c r="CA72" s="1315"/>
      <c r="CB72" s="1315"/>
      <c r="CC72" s="1315"/>
      <c r="CD72" s="1315"/>
      <c r="CE72" s="1315"/>
      <c r="CF72" s="1315" t="s">
        <v>559</v>
      </c>
      <c r="CG72" s="1315"/>
      <c r="CH72" s="1315"/>
      <c r="CI72" s="1315"/>
      <c r="CJ72" s="1315"/>
      <c r="CK72" s="1315"/>
      <c r="CL72" s="1315"/>
      <c r="CM72" s="1315"/>
      <c r="CN72" s="1315" t="s">
        <v>560</v>
      </c>
      <c r="CO72" s="1315"/>
      <c r="CP72" s="1315"/>
      <c r="CQ72" s="1315"/>
      <c r="CR72" s="1315"/>
      <c r="CS72" s="1315"/>
      <c r="CT72" s="1315"/>
      <c r="CU72" s="1315"/>
      <c r="CV72" s="1315" t="s">
        <v>561</v>
      </c>
      <c r="CW72" s="1315"/>
      <c r="CX72" s="1315"/>
      <c r="CY72" s="1315"/>
      <c r="CZ72" s="1315"/>
      <c r="DA72" s="1315"/>
      <c r="DB72" s="1315"/>
      <c r="DC72" s="1315"/>
    </row>
    <row r="73" spans="2:107">
      <c r="B73" s="397"/>
      <c r="G73" s="1328"/>
      <c r="H73" s="1328"/>
      <c r="I73" s="1328"/>
      <c r="J73" s="1328"/>
      <c r="K73" s="1331"/>
      <c r="L73" s="1331"/>
      <c r="M73" s="1331"/>
      <c r="N73" s="1331"/>
      <c r="AM73" s="406"/>
      <c r="AN73" s="1317" t="s">
        <v>596</v>
      </c>
      <c r="AO73" s="1317"/>
      <c r="AP73" s="1317"/>
      <c r="AQ73" s="1317"/>
      <c r="AR73" s="1317"/>
      <c r="AS73" s="1317"/>
      <c r="AT73" s="1317"/>
      <c r="AU73" s="1317"/>
      <c r="AV73" s="1317"/>
      <c r="AW73" s="1317"/>
      <c r="AX73" s="1317"/>
      <c r="AY73" s="1317"/>
      <c r="AZ73" s="1317"/>
      <c r="BA73" s="1317"/>
      <c r="BB73" s="1317" t="s">
        <v>597</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602</v>
      </c>
      <c r="BC75" s="1317"/>
      <c r="BD75" s="1317"/>
      <c r="BE75" s="1317"/>
      <c r="BF75" s="1317"/>
      <c r="BG75" s="1317"/>
      <c r="BH75" s="1317"/>
      <c r="BI75" s="1317"/>
      <c r="BJ75" s="1317"/>
      <c r="BK75" s="1317"/>
      <c r="BL75" s="1317"/>
      <c r="BM75" s="1317"/>
      <c r="BN75" s="1317"/>
      <c r="BO75" s="1317"/>
      <c r="BP75" s="1316">
        <v>10.8</v>
      </c>
      <c r="BQ75" s="1316"/>
      <c r="BR75" s="1316"/>
      <c r="BS75" s="1316"/>
      <c r="BT75" s="1316"/>
      <c r="BU75" s="1316"/>
      <c r="BV75" s="1316"/>
      <c r="BW75" s="1316"/>
      <c r="BX75" s="1316">
        <v>11.7</v>
      </c>
      <c r="BY75" s="1316"/>
      <c r="BZ75" s="1316"/>
      <c r="CA75" s="1316"/>
      <c r="CB75" s="1316"/>
      <c r="CC75" s="1316"/>
      <c r="CD75" s="1316"/>
      <c r="CE75" s="1316"/>
      <c r="CF75" s="1316">
        <v>11.2</v>
      </c>
      <c r="CG75" s="1316"/>
      <c r="CH75" s="1316"/>
      <c r="CI75" s="1316"/>
      <c r="CJ75" s="1316"/>
      <c r="CK75" s="1316"/>
      <c r="CL75" s="1316"/>
      <c r="CM75" s="1316"/>
      <c r="CN75" s="1316">
        <v>10.3</v>
      </c>
      <c r="CO75" s="1316"/>
      <c r="CP75" s="1316"/>
      <c r="CQ75" s="1316"/>
      <c r="CR75" s="1316"/>
      <c r="CS75" s="1316"/>
      <c r="CT75" s="1316"/>
      <c r="CU75" s="1316"/>
      <c r="CV75" s="1316">
        <v>8.8000000000000007</v>
      </c>
      <c r="CW75" s="1316"/>
      <c r="CX75" s="1316"/>
      <c r="CY75" s="1316"/>
      <c r="CZ75" s="1316"/>
      <c r="DA75" s="1316"/>
      <c r="DB75" s="1316"/>
      <c r="DC75" s="1316"/>
    </row>
    <row r="76" spans="2:107">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1"/>
      <c r="L77" s="1331"/>
      <c r="M77" s="1331"/>
      <c r="N77" s="1331"/>
      <c r="AN77" s="1315" t="s">
        <v>599</v>
      </c>
      <c r="AO77" s="1315"/>
      <c r="AP77" s="1315"/>
      <c r="AQ77" s="1315"/>
      <c r="AR77" s="1315"/>
      <c r="AS77" s="1315"/>
      <c r="AT77" s="1315"/>
      <c r="AU77" s="1315"/>
      <c r="AV77" s="1315"/>
      <c r="AW77" s="1315"/>
      <c r="AX77" s="1315"/>
      <c r="AY77" s="1315"/>
      <c r="AZ77" s="1315"/>
      <c r="BA77" s="1315"/>
      <c r="BB77" s="1317" t="s">
        <v>597</v>
      </c>
      <c r="BC77" s="1317"/>
      <c r="BD77" s="1317"/>
      <c r="BE77" s="1317"/>
      <c r="BF77" s="1317"/>
      <c r="BG77" s="1317"/>
      <c r="BH77" s="1317"/>
      <c r="BI77" s="1317"/>
      <c r="BJ77" s="1317"/>
      <c r="BK77" s="1317"/>
      <c r="BL77" s="1317"/>
      <c r="BM77" s="1317"/>
      <c r="BN77" s="1317"/>
      <c r="BO77" s="1317"/>
      <c r="BP77" s="1316">
        <v>51.4</v>
      </c>
      <c r="BQ77" s="1316"/>
      <c r="BR77" s="1316"/>
      <c r="BS77" s="1316"/>
      <c r="BT77" s="1316"/>
      <c r="BU77" s="1316"/>
      <c r="BV77" s="1316"/>
      <c r="BW77" s="1316"/>
      <c r="BX77" s="1316">
        <v>46.8</v>
      </c>
      <c r="BY77" s="1316"/>
      <c r="BZ77" s="1316"/>
      <c r="CA77" s="1316"/>
      <c r="CB77" s="1316"/>
      <c r="CC77" s="1316"/>
      <c r="CD77" s="1316"/>
      <c r="CE77" s="1316"/>
      <c r="CF77" s="1316">
        <v>48.4</v>
      </c>
      <c r="CG77" s="1316"/>
      <c r="CH77" s="1316"/>
      <c r="CI77" s="1316"/>
      <c r="CJ77" s="1316"/>
      <c r="CK77" s="1316"/>
      <c r="CL77" s="1316"/>
      <c r="CM77" s="1316"/>
      <c r="CN77" s="1316">
        <v>43</v>
      </c>
      <c r="CO77" s="1316"/>
      <c r="CP77" s="1316"/>
      <c r="CQ77" s="1316"/>
      <c r="CR77" s="1316"/>
      <c r="CS77" s="1316"/>
      <c r="CT77" s="1316"/>
      <c r="CU77" s="1316"/>
      <c r="CV77" s="1316">
        <v>32.4</v>
      </c>
      <c r="CW77" s="1316"/>
      <c r="CX77" s="1316"/>
      <c r="CY77" s="1316"/>
      <c r="CZ77" s="1316"/>
      <c r="DA77" s="1316"/>
      <c r="DB77" s="1316"/>
      <c r="DC77" s="1316"/>
    </row>
    <row r="78" spans="2:107">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602</v>
      </c>
      <c r="BC79" s="1317"/>
      <c r="BD79" s="1317"/>
      <c r="BE79" s="1317"/>
      <c r="BF79" s="1317"/>
      <c r="BG79" s="1317"/>
      <c r="BH79" s="1317"/>
      <c r="BI79" s="1317"/>
      <c r="BJ79" s="1317"/>
      <c r="BK79" s="1317"/>
      <c r="BL79" s="1317"/>
      <c r="BM79" s="1317"/>
      <c r="BN79" s="1317"/>
      <c r="BO79" s="1317"/>
      <c r="BP79" s="1316">
        <v>10.199999999999999</v>
      </c>
      <c r="BQ79" s="1316"/>
      <c r="BR79" s="1316"/>
      <c r="BS79" s="1316"/>
      <c r="BT79" s="1316"/>
      <c r="BU79" s="1316"/>
      <c r="BV79" s="1316"/>
      <c r="BW79" s="1316"/>
      <c r="BX79" s="1316">
        <v>9.9</v>
      </c>
      <c r="BY79" s="1316"/>
      <c r="BZ79" s="1316"/>
      <c r="CA79" s="1316"/>
      <c r="CB79" s="1316"/>
      <c r="CC79" s="1316"/>
      <c r="CD79" s="1316"/>
      <c r="CE79" s="1316"/>
      <c r="CF79" s="1316">
        <v>9.9</v>
      </c>
      <c r="CG79" s="1316"/>
      <c r="CH79" s="1316"/>
      <c r="CI79" s="1316"/>
      <c r="CJ79" s="1316"/>
      <c r="CK79" s="1316"/>
      <c r="CL79" s="1316"/>
      <c r="CM79" s="1316"/>
      <c r="CN79" s="1316">
        <v>9.9</v>
      </c>
      <c r="CO79" s="1316"/>
      <c r="CP79" s="1316"/>
      <c r="CQ79" s="1316"/>
      <c r="CR79" s="1316"/>
      <c r="CS79" s="1316"/>
      <c r="CT79" s="1316"/>
      <c r="CU79" s="1316"/>
      <c r="CV79" s="1316">
        <v>9.5</v>
      </c>
      <c r="CW79" s="1316"/>
      <c r="CX79" s="1316"/>
      <c r="CY79" s="1316"/>
      <c r="CZ79" s="1316"/>
      <c r="DA79" s="1316"/>
      <c r="DB79" s="1316"/>
      <c r="DC79" s="1316"/>
    </row>
    <row r="80" spans="2:107">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w83P6YrsHeH8oUAkQC3+kfKEbUi2Hl2JPv3ezTwcXN/xNrqE1Nv9kBbX7PU4kC6A7ByLU3UL7/ub+b4LSvvMUw==" saltValue="Lilx8Le2s1Jl2u3P2Zq+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504</v>
      </c>
    </row>
  </sheetData>
  <sheetProtection algorithmName="SHA-512" hashValue="LDJhUrpvB1m7yvbD1eg9OwAdnCk63Hj0ClMBNZncoYRlrFLUmYlT3itn8oV2gLRErTt08d1i9R48tM/Li6fgdw==" saltValue="8OAplCYBcnLEp7kd/xYew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504</v>
      </c>
    </row>
  </sheetData>
  <sheetProtection algorithmName="SHA-512" hashValue="hl2fjnhrI1qb7G3mWfwMzpyGeBh1w7XboQWwDYzbpPrSPpsBZX0PLVwuODM7uKzVsTS48q4QkZ6i95tY+ion3g==" saltValue="bLWyytb2hak24slx/t7dw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554</v>
      </c>
      <c r="G2" s="157"/>
      <c r="H2" s="158"/>
    </row>
    <row r="3" spans="1:8">
      <c r="A3" s="154" t="s">
        <v>547</v>
      </c>
      <c r="B3" s="159"/>
      <c r="C3" s="160"/>
      <c r="D3" s="161">
        <v>81564</v>
      </c>
      <c r="E3" s="162"/>
      <c r="F3" s="163">
        <v>107537</v>
      </c>
      <c r="G3" s="164"/>
      <c r="H3" s="165"/>
    </row>
    <row r="4" spans="1:8">
      <c r="A4" s="166"/>
      <c r="B4" s="167"/>
      <c r="C4" s="168"/>
      <c r="D4" s="169">
        <v>37019</v>
      </c>
      <c r="E4" s="170"/>
      <c r="F4" s="171">
        <v>57923</v>
      </c>
      <c r="G4" s="172"/>
      <c r="H4" s="173"/>
    </row>
    <row r="5" spans="1:8">
      <c r="A5" s="154" t="s">
        <v>549</v>
      </c>
      <c r="B5" s="159"/>
      <c r="C5" s="160"/>
      <c r="D5" s="161">
        <v>129203</v>
      </c>
      <c r="E5" s="162"/>
      <c r="F5" s="163">
        <v>113913</v>
      </c>
      <c r="G5" s="164"/>
      <c r="H5" s="165"/>
    </row>
    <row r="6" spans="1:8">
      <c r="A6" s="166"/>
      <c r="B6" s="167"/>
      <c r="C6" s="168"/>
      <c r="D6" s="169">
        <v>40173</v>
      </c>
      <c r="E6" s="170"/>
      <c r="F6" s="171">
        <v>53160</v>
      </c>
      <c r="G6" s="172"/>
      <c r="H6" s="173"/>
    </row>
    <row r="7" spans="1:8">
      <c r="A7" s="154" t="s">
        <v>550</v>
      </c>
      <c r="B7" s="159"/>
      <c r="C7" s="160"/>
      <c r="D7" s="161">
        <v>134644</v>
      </c>
      <c r="E7" s="162"/>
      <c r="F7" s="163">
        <v>115050</v>
      </c>
      <c r="G7" s="164"/>
      <c r="H7" s="165"/>
    </row>
    <row r="8" spans="1:8">
      <c r="A8" s="166"/>
      <c r="B8" s="167"/>
      <c r="C8" s="168"/>
      <c r="D8" s="169">
        <v>29859</v>
      </c>
      <c r="E8" s="170"/>
      <c r="F8" s="171">
        <v>53792</v>
      </c>
      <c r="G8" s="172"/>
      <c r="H8" s="173"/>
    </row>
    <row r="9" spans="1:8">
      <c r="A9" s="154" t="s">
        <v>551</v>
      </c>
      <c r="B9" s="159"/>
      <c r="C9" s="160"/>
      <c r="D9" s="161">
        <v>82381</v>
      </c>
      <c r="E9" s="162"/>
      <c r="F9" s="163">
        <v>118252</v>
      </c>
      <c r="G9" s="164"/>
      <c r="H9" s="165"/>
    </row>
    <row r="10" spans="1:8">
      <c r="A10" s="166"/>
      <c r="B10" s="167"/>
      <c r="C10" s="168"/>
      <c r="D10" s="169">
        <v>27324</v>
      </c>
      <c r="E10" s="170"/>
      <c r="F10" s="171">
        <v>49994</v>
      </c>
      <c r="G10" s="172"/>
      <c r="H10" s="173"/>
    </row>
    <row r="11" spans="1:8">
      <c r="A11" s="154" t="s">
        <v>552</v>
      </c>
      <c r="B11" s="159"/>
      <c r="C11" s="160"/>
      <c r="D11" s="161">
        <v>117375</v>
      </c>
      <c r="E11" s="162"/>
      <c r="F11" s="163">
        <v>120302</v>
      </c>
      <c r="G11" s="164"/>
      <c r="H11" s="165"/>
    </row>
    <row r="12" spans="1:8">
      <c r="A12" s="166"/>
      <c r="B12" s="167"/>
      <c r="C12" s="174"/>
      <c r="D12" s="169">
        <v>48625</v>
      </c>
      <c r="E12" s="170"/>
      <c r="F12" s="171">
        <v>59328</v>
      </c>
      <c r="G12" s="172"/>
      <c r="H12" s="173"/>
    </row>
    <row r="13" spans="1:8">
      <c r="A13" s="154"/>
      <c r="B13" s="159"/>
      <c r="C13" s="175"/>
      <c r="D13" s="176">
        <v>109033</v>
      </c>
      <c r="E13" s="177"/>
      <c r="F13" s="178">
        <v>115011</v>
      </c>
      <c r="G13" s="179"/>
      <c r="H13" s="165"/>
    </row>
    <row r="14" spans="1:8">
      <c r="A14" s="166"/>
      <c r="B14" s="167"/>
      <c r="C14" s="168"/>
      <c r="D14" s="169">
        <v>36600</v>
      </c>
      <c r="E14" s="170"/>
      <c r="F14" s="171">
        <v>54839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7.95</v>
      </c>
      <c r="C19" s="180">
        <f>ROUND(VALUE(SUBSTITUTE(実質収支比率等に係る経年分析!G$48,"▲","-")),2)</f>
        <v>8.42</v>
      </c>
      <c r="D19" s="180">
        <f>ROUND(VALUE(SUBSTITUTE(実質収支比率等に係る経年分析!H$48,"▲","-")),2)</f>
        <v>11.36</v>
      </c>
      <c r="E19" s="180">
        <f>ROUND(VALUE(SUBSTITUTE(実質収支比率等に係る経年分析!I$48,"▲","-")),2)</f>
        <v>9</v>
      </c>
      <c r="F19" s="180">
        <f>ROUND(VALUE(SUBSTITUTE(実質収支比率等に係る経年分析!J$48,"▲","-")),2)</f>
        <v>10.57</v>
      </c>
    </row>
    <row r="20" spans="1:11">
      <c r="A20" s="180" t="s">
        <v>55</v>
      </c>
      <c r="B20" s="180">
        <f>ROUND(VALUE(SUBSTITUTE(実質収支比率等に係る経年分析!F$47,"▲","-")),2)</f>
        <v>36.54</v>
      </c>
      <c r="C20" s="180">
        <f>ROUND(VALUE(SUBSTITUTE(実質収支比率等に係る経年分析!G$47,"▲","-")),2)</f>
        <v>39.619999999999997</v>
      </c>
      <c r="D20" s="180">
        <f>ROUND(VALUE(SUBSTITUTE(実質収支比率等に係る経年分析!H$47,"▲","-")),2)</f>
        <v>40.450000000000003</v>
      </c>
      <c r="E20" s="180">
        <f>ROUND(VALUE(SUBSTITUTE(実質収支比率等に係る経年分析!I$47,"▲","-")),2)</f>
        <v>40.72</v>
      </c>
      <c r="F20" s="180">
        <f>ROUND(VALUE(SUBSTITUTE(実質収支比率等に係る経年分析!J$47,"▲","-")),2)</f>
        <v>43.73</v>
      </c>
    </row>
    <row r="21" spans="1:11">
      <c r="A21" s="180" t="s">
        <v>56</v>
      </c>
      <c r="B21" s="180">
        <f>IF(ISNUMBER(VALUE(SUBSTITUTE(実質収支比率等に係る経年分析!F$49,"▲","-"))),ROUND(VALUE(SUBSTITUTE(実質収支比率等に係る経年分析!F$49,"▲","-")),2),NA())</f>
        <v>0.01</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-0.24</v>
      </c>
      <c r="E21" s="180">
        <f>IF(ISNUMBER(VALUE(SUBSTITUTE(実質収支比率等に係る経年分析!I$49,"▲","-"))),ROUND(VALUE(SUBSTITUTE(実質収支比率等に係る経年分析!I$49,"▲","-")),2),NA())</f>
        <v>-7.31</v>
      </c>
      <c r="F21" s="180">
        <f>IF(ISNUMBER(VALUE(SUBSTITUTE(実質収支比率等に係る経年分析!J$49,"▲","-"))),ROUND(VALUE(SUBSTITUTE(実質収支比率等に係る経年分析!J$49,"▲","-")),2),NA())</f>
        <v>1.04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大崎町公共下水道事業特別会計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0.44</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10.57</v>
      </c>
    </row>
    <row r="36" spans="1:16">
      <c r="A36" s="181" t="str">
        <f>IF(連結実質赤字比率に係る赤字・黒字の構成分析!C$34="",NA(),連結実質赤字比率に係る赤字・黒字の構成分析!C$34)</f>
        <v>大崎町水道事業会計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11.99</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715</v>
      </c>
      <c r="E42" s="182"/>
      <c r="F42" s="182"/>
      <c r="G42" s="182">
        <f>'実質公債費比率（分子）の構造'!L$52</f>
        <v>751</v>
      </c>
      <c r="H42" s="182"/>
      <c r="I42" s="182"/>
      <c r="J42" s="182">
        <f>'実質公債費比率（分子）の構造'!M$52</f>
        <v>747</v>
      </c>
      <c r="K42" s="182"/>
      <c r="L42" s="182"/>
      <c r="M42" s="182">
        <f>'実質公債費比率（分子）の構造'!N$52</f>
        <v>758</v>
      </c>
      <c r="N42" s="182"/>
      <c r="O42" s="182"/>
      <c r="P42" s="182">
        <f>'実質公債費比率（分子）の構造'!O$52</f>
        <v>732</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61</v>
      </c>
      <c r="C44" s="182"/>
      <c r="D44" s="182"/>
      <c r="E44" s="182">
        <f>'実質公債費比率（分子）の構造'!L$50</f>
        <v>61</v>
      </c>
      <c r="F44" s="182"/>
      <c r="G44" s="182"/>
      <c r="H44" s="182">
        <f>'実質公債費比率（分子）の構造'!M$50</f>
        <v>61</v>
      </c>
      <c r="I44" s="182"/>
      <c r="J44" s="182"/>
      <c r="K44" s="182">
        <f>'実質公債費比率（分子）の構造'!N$50</f>
        <v>57</v>
      </c>
      <c r="L44" s="182"/>
      <c r="M44" s="182"/>
      <c r="N44" s="182" t="str">
        <f>'実質公債費比率（分子）の構造'!O$50</f>
        <v>-</v>
      </c>
      <c r="O44" s="182"/>
      <c r="P44" s="182"/>
    </row>
    <row r="45" spans="1:16">
      <c r="A45" s="182" t="s">
        <v>66</v>
      </c>
      <c r="B45" s="182">
        <f>'実質公債費比率（分子）の構造'!K$49</f>
        <v>10</v>
      </c>
      <c r="C45" s="182"/>
      <c r="D45" s="182"/>
      <c r="E45" s="182">
        <f>'実質公債費比率（分子）の構造'!L$49</f>
        <v>10</v>
      </c>
      <c r="F45" s="182"/>
      <c r="G45" s="182"/>
      <c r="H45" s="182">
        <f>'実質公債費比率（分子）の構造'!M$49</f>
        <v>11</v>
      </c>
      <c r="I45" s="182"/>
      <c r="J45" s="182"/>
      <c r="K45" s="182">
        <f>'実質公債費比率（分子）の構造'!N$49</f>
        <v>11</v>
      </c>
      <c r="L45" s="182"/>
      <c r="M45" s="182"/>
      <c r="N45" s="182">
        <f>'実質公債費比率（分子）の構造'!O$49</f>
        <v>11</v>
      </c>
      <c r="O45" s="182"/>
      <c r="P45" s="182"/>
    </row>
    <row r="46" spans="1:16">
      <c r="A46" s="182" t="s">
        <v>67</v>
      </c>
      <c r="B46" s="182">
        <f>'実質公債費比率（分子）の構造'!K$48</f>
        <v>106</v>
      </c>
      <c r="C46" s="182"/>
      <c r="D46" s="182"/>
      <c r="E46" s="182">
        <f>'実質公債費比率（分子）の構造'!L$48</f>
        <v>108</v>
      </c>
      <c r="F46" s="182"/>
      <c r="G46" s="182"/>
      <c r="H46" s="182">
        <f>'実質公債費比率（分子）の構造'!M$48</f>
        <v>112</v>
      </c>
      <c r="I46" s="182"/>
      <c r="J46" s="182"/>
      <c r="K46" s="182">
        <f>'実質公債費比率（分子）の構造'!N$48</f>
        <v>107</v>
      </c>
      <c r="L46" s="182"/>
      <c r="M46" s="182"/>
      <c r="N46" s="182">
        <f>'実質公債費比率（分子）の構造'!O$48</f>
        <v>121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982</v>
      </c>
      <c r="C49" s="182"/>
      <c r="D49" s="182"/>
      <c r="E49" s="182">
        <f>'実質公債費比率（分子）の構造'!L$45</f>
        <v>1007</v>
      </c>
      <c r="F49" s="182"/>
      <c r="G49" s="182"/>
      <c r="H49" s="182">
        <f>'実質公債費比率（分子）の構造'!M$45</f>
        <v>913</v>
      </c>
      <c r="I49" s="182"/>
      <c r="J49" s="182"/>
      <c r="K49" s="182">
        <f>'実質公債費比率（分子）の構造'!N$45</f>
        <v>937</v>
      </c>
      <c r="L49" s="182"/>
      <c r="M49" s="182"/>
      <c r="N49" s="182">
        <f>'実質公債費比率（分子）の構造'!O$45</f>
        <v>892</v>
      </c>
      <c r="O49" s="182"/>
      <c r="P49" s="182"/>
    </row>
    <row r="50" spans="1:16">
      <c r="A50" s="182" t="s">
        <v>71</v>
      </c>
      <c r="B50" s="182" t="e">
        <f>NA()</f>
        <v>#N/A</v>
      </c>
      <c r="C50" s="182">
        <f>IF(ISNUMBER('実質公債費比率（分子）の構造'!K$53),'実質公債費比率（分子）の構造'!K$53,NA())</f>
        <v>444</v>
      </c>
      <c r="D50" s="182" t="e">
        <f>NA()</f>
        <v>#N/A</v>
      </c>
      <c r="E50" s="182" t="e">
        <f>NA()</f>
        <v>#N/A</v>
      </c>
      <c r="F50" s="182">
        <f>IF(ISNUMBER('実質公債費比率（分子）の構造'!L$53),'実質公債費比率（分子）の構造'!L$53,NA())</f>
        <v>435</v>
      </c>
      <c r="G50" s="182" t="e">
        <f>NA()</f>
        <v>#N/A</v>
      </c>
      <c r="H50" s="182" t="e">
        <f>NA()</f>
        <v>#N/A</v>
      </c>
      <c r="I50" s="182">
        <f>IF(ISNUMBER('実質公債費比率（分子）の構造'!M$53),'実質公債費比率（分子）の構造'!M$53,NA())</f>
        <v>350</v>
      </c>
      <c r="J50" s="182" t="e">
        <f>NA()</f>
        <v>#N/A</v>
      </c>
      <c r="K50" s="182" t="e">
        <f>NA()</f>
        <v>#N/A</v>
      </c>
      <c r="L50" s="182">
        <f>IF(ISNUMBER('実質公債費比率（分子）の構造'!N$53),'実質公債費比率（分子）の構造'!N$53,NA())</f>
        <v>354</v>
      </c>
      <c r="M50" s="182" t="e">
        <f>NA()</f>
        <v>#N/A</v>
      </c>
      <c r="N50" s="182" t="e">
        <f>NA()</f>
        <v>#N/A</v>
      </c>
      <c r="O50" s="182">
        <f>IF(ISNUMBER('実質公債費比率（分子）の構造'!O$53),'実質公債費比率（分子）の構造'!O$53,NA())</f>
        <v>292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7196</v>
      </c>
      <c r="E56" s="181"/>
      <c r="F56" s="181"/>
      <c r="G56" s="181">
        <f>'将来負担比率（分子）の構造'!J$52</f>
        <v>6928</v>
      </c>
      <c r="H56" s="181"/>
      <c r="I56" s="181"/>
      <c r="J56" s="181">
        <f>'将来負担比率（分子）の構造'!K$52</f>
        <v>6650</v>
      </c>
      <c r="K56" s="181"/>
      <c r="L56" s="181"/>
      <c r="M56" s="181">
        <f>'将来負担比率（分子）の構造'!L$52</f>
        <v>6251</v>
      </c>
      <c r="N56" s="181"/>
      <c r="O56" s="181"/>
      <c r="P56" s="181">
        <f>'将来負担比率（分子）の構造'!M$52</f>
        <v>5642</v>
      </c>
    </row>
    <row r="57" spans="1:16">
      <c r="A57" s="181" t="s">
        <v>42</v>
      </c>
      <c r="B57" s="181"/>
      <c r="C57" s="181"/>
      <c r="D57" s="181">
        <f>'将来負担比率（分子）の構造'!I$51</f>
        <v>206</v>
      </c>
      <c r="E57" s="181"/>
      <c r="F57" s="181"/>
      <c r="G57" s="181">
        <f>'将来負担比率（分子）の構造'!J$51</f>
        <v>578</v>
      </c>
      <c r="H57" s="181"/>
      <c r="I57" s="181"/>
      <c r="J57" s="181">
        <f>'将来負担比率（分子）の構造'!K$51</f>
        <v>566</v>
      </c>
      <c r="K57" s="181"/>
      <c r="L57" s="181"/>
      <c r="M57" s="181">
        <f>'将来負担比率（分子）の構造'!L$51</f>
        <v>554</v>
      </c>
      <c r="N57" s="181"/>
      <c r="O57" s="181"/>
      <c r="P57" s="181">
        <f>'将来負担比率（分子）の構造'!M$51</f>
        <v>543</v>
      </c>
    </row>
    <row r="58" spans="1:16">
      <c r="A58" s="181" t="s">
        <v>41</v>
      </c>
      <c r="B58" s="181"/>
      <c r="C58" s="181"/>
      <c r="D58" s="181">
        <f>'将来負担比率（分子）の構造'!I$50</f>
        <v>3892</v>
      </c>
      <c r="E58" s="181"/>
      <c r="F58" s="181"/>
      <c r="G58" s="181">
        <f>'将来負担比率（分子）の構造'!J$50</f>
        <v>4254</v>
      </c>
      <c r="H58" s="181"/>
      <c r="I58" s="181"/>
      <c r="J58" s="181">
        <f>'将来負担比率（分子）の構造'!K$50</f>
        <v>4275</v>
      </c>
      <c r="K58" s="181"/>
      <c r="L58" s="181"/>
      <c r="M58" s="181">
        <f>'将来負担比率（分子）の構造'!L$50</f>
        <v>5190</v>
      </c>
      <c r="N58" s="181"/>
      <c r="O58" s="181"/>
      <c r="P58" s="181">
        <f>'将来負担比率（分子）の構造'!M$50</f>
        <v>6914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981</v>
      </c>
      <c r="C62" s="181"/>
      <c r="D62" s="181"/>
      <c r="E62" s="181">
        <f>'将来負担比率（分子）の構造'!J$45</f>
        <v>809</v>
      </c>
      <c r="F62" s="181"/>
      <c r="G62" s="181"/>
      <c r="H62" s="181">
        <f>'将来負担比率（分子）の構造'!K$45</f>
        <v>711</v>
      </c>
      <c r="I62" s="181"/>
      <c r="J62" s="181"/>
      <c r="K62" s="181">
        <f>'将来負担比率（分子）の構造'!L$45</f>
        <v>686</v>
      </c>
      <c r="L62" s="181"/>
      <c r="M62" s="181"/>
      <c r="N62" s="181">
        <f>'将来負担比率（分子）の構造'!M$45</f>
        <v>1059</v>
      </c>
      <c r="O62" s="181"/>
      <c r="P62" s="181"/>
    </row>
    <row r="63" spans="1:16">
      <c r="A63" s="181" t="s">
        <v>34</v>
      </c>
      <c r="B63" s="181">
        <f>'将来負担比率（分子）の構造'!I$44</f>
        <v>62</v>
      </c>
      <c r="C63" s="181"/>
      <c r="D63" s="181"/>
      <c r="E63" s="181">
        <f>'将来負担比率（分子）の構造'!J$44</f>
        <v>59</v>
      </c>
      <c r="F63" s="181"/>
      <c r="G63" s="181"/>
      <c r="H63" s="181">
        <f>'将来負担比率（分子）の構造'!K$44</f>
        <v>72</v>
      </c>
      <c r="I63" s="181"/>
      <c r="J63" s="181"/>
      <c r="K63" s="181">
        <f>'将来負担比率（分子）の構造'!L$44</f>
        <v>61</v>
      </c>
      <c r="L63" s="181"/>
      <c r="M63" s="181"/>
      <c r="N63" s="181">
        <f>'将来負担比率（分子）の構造'!M$44</f>
        <v>2</v>
      </c>
      <c r="O63" s="181"/>
      <c r="P63" s="181"/>
    </row>
    <row r="64" spans="1:16">
      <c r="A64" s="181" t="s">
        <v>33</v>
      </c>
      <c r="B64" s="181">
        <f>'将来負担比率（分子）の構造'!I$43</f>
        <v>1673</v>
      </c>
      <c r="C64" s="181"/>
      <c r="D64" s="181"/>
      <c r="E64" s="181">
        <f>'将来負担比率（分子）の構造'!J$43</f>
        <v>1523</v>
      </c>
      <c r="F64" s="181"/>
      <c r="G64" s="181"/>
      <c r="H64" s="181">
        <f>'将来負担比率（分子）の構造'!K$43</f>
        <v>1457</v>
      </c>
      <c r="I64" s="181"/>
      <c r="J64" s="181"/>
      <c r="K64" s="181">
        <f>'将来負担比率（分子）の構造'!L$43</f>
        <v>1354</v>
      </c>
      <c r="L64" s="181"/>
      <c r="M64" s="181"/>
      <c r="N64" s="181">
        <f>'将来負担比率（分子）の構造'!M$43</f>
        <v>1283</v>
      </c>
      <c r="O64" s="181"/>
      <c r="P64" s="181"/>
    </row>
    <row r="65" spans="1:16">
      <c r="A65" s="181" t="s">
        <v>32</v>
      </c>
      <c r="B65" s="181">
        <f>'将来負担比率（分子）の構造'!I$42</f>
        <v>568</v>
      </c>
      <c r="C65" s="181"/>
      <c r="D65" s="181"/>
      <c r="E65" s="181">
        <f>'将来負担比率（分子）の構造'!J$42</f>
        <v>494</v>
      </c>
      <c r="F65" s="181"/>
      <c r="G65" s="181"/>
      <c r="H65" s="181">
        <f>'将来負担比率（分子）の構造'!K$42</f>
        <v>472</v>
      </c>
      <c r="I65" s="181"/>
      <c r="J65" s="181"/>
      <c r="K65" s="181">
        <f>'将来負担比率（分子）の構造'!L$42</f>
        <v>351</v>
      </c>
      <c r="L65" s="181"/>
      <c r="M65" s="181"/>
      <c r="N65" s="181">
        <f>'将来負担比率（分子）の構造'!M$42</f>
        <v>338</v>
      </c>
      <c r="O65" s="181"/>
      <c r="P65" s="181"/>
    </row>
    <row r="66" spans="1:16">
      <c r="A66" s="181" t="s">
        <v>31</v>
      </c>
      <c r="B66" s="181">
        <f>'将来負担比率（分子）の構造'!I$41</f>
        <v>7756</v>
      </c>
      <c r="C66" s="181"/>
      <c r="D66" s="181"/>
      <c r="E66" s="181">
        <f>'将来負担比率（分子）の構造'!J$41</f>
        <v>7539</v>
      </c>
      <c r="F66" s="181"/>
      <c r="G66" s="181"/>
      <c r="H66" s="181">
        <f>'将来負担比率（分子）の構造'!K$41</f>
        <v>7144</v>
      </c>
      <c r="I66" s="181"/>
      <c r="J66" s="181"/>
      <c r="K66" s="181">
        <f>'将来負担比率（分子）の構造'!L$41</f>
        <v>6631</v>
      </c>
      <c r="L66" s="181"/>
      <c r="M66" s="181"/>
      <c r="N66" s="181">
        <f>'将来負担比率（分子）の構造'!M$41</f>
        <v>6436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1787</v>
      </c>
      <c r="C72" s="185">
        <f>基金残高に係る経年分析!G55</f>
        <v>1819</v>
      </c>
      <c r="D72" s="185">
        <f>基金残高に係る経年分析!H55</f>
        <v>1996</v>
      </c>
    </row>
    <row r="73" spans="1:16">
      <c r="A73" s="184" t="s">
        <v>78</v>
      </c>
      <c r="B73" s="185">
        <f>基金残高に係る経年分析!F56</f>
        <v>246</v>
      </c>
      <c r="C73" s="185">
        <f>基金残高に係る経年分析!G56</f>
        <v>247</v>
      </c>
      <c r="D73" s="185">
        <f>基金残高に係る経年分析!H56</f>
        <v>247</v>
      </c>
    </row>
    <row r="74" spans="1:16">
      <c r="A74" s="184" t="s">
        <v>79</v>
      </c>
      <c r="B74" s="185">
        <f>基金残高に係る経年分析!F57</f>
        <v>1812</v>
      </c>
      <c r="C74" s="185">
        <f>基金残高に係る経年分析!G57</f>
        <v>2615</v>
      </c>
      <c r="D74" s="185">
        <f>基金残高に係る経年分析!H57</f>
        <v>4203</v>
      </c>
    </row>
  </sheetData>
  <sheetProtection algorithmName="SHA-512" hashValue="ccwpAz74Nkk8wpRLfPMPAY1tX3gGME8ASc4GJ6AU5WlIaeT662ixNBCbISag1cDMfyTtyjzmOJiJjKh9WiD+5A==" saltValue="ETMFWCXjgZgeW3mmOVqs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228</v>
      </c>
      <c r="C5" s="672"/>
      <c r="D5" s="672"/>
      <c r="E5" s="672"/>
      <c r="F5" s="672"/>
      <c r="G5" s="672"/>
      <c r="H5" s="672"/>
      <c r="I5" s="672"/>
      <c r="J5" s="672"/>
      <c r="K5" s="672"/>
      <c r="L5" s="672"/>
      <c r="M5" s="672"/>
      <c r="N5" s="672"/>
      <c r="O5" s="672"/>
      <c r="P5" s="672"/>
      <c r="Q5" s="673"/>
      <c r="R5" s="674">
        <v>1401589</v>
      </c>
      <c r="S5" s="675"/>
      <c r="T5" s="675"/>
      <c r="U5" s="675"/>
      <c r="V5" s="675"/>
      <c r="W5" s="675"/>
      <c r="X5" s="675"/>
      <c r="Y5" s="676"/>
      <c r="Z5" s="677">
        <v>9.1999999999999993</v>
      </c>
      <c r="AA5" s="677"/>
      <c r="AB5" s="677"/>
      <c r="AC5" s="677"/>
      <c r="AD5" s="678">
        <v>1401589</v>
      </c>
      <c r="AE5" s="678"/>
      <c r="AF5" s="678"/>
      <c r="AG5" s="678"/>
      <c r="AH5" s="678"/>
      <c r="AI5" s="678"/>
      <c r="AJ5" s="678"/>
      <c r="AK5" s="678"/>
      <c r="AL5" s="679">
        <v>31.7</v>
      </c>
      <c r="AM5" s="680"/>
      <c r="AN5" s="680"/>
      <c r="AO5" s="681"/>
      <c r="AP5" s="671" t="s">
        <v>229</v>
      </c>
      <c r="AQ5" s="672"/>
      <c r="AR5" s="672"/>
      <c r="AS5" s="672"/>
      <c r="AT5" s="672"/>
      <c r="AU5" s="672"/>
      <c r="AV5" s="672"/>
      <c r="AW5" s="672"/>
      <c r="AX5" s="672"/>
      <c r="AY5" s="672"/>
      <c r="AZ5" s="672"/>
      <c r="BA5" s="672"/>
      <c r="BB5" s="672"/>
      <c r="BC5" s="672"/>
      <c r="BD5" s="672"/>
      <c r="BE5" s="672"/>
      <c r="BF5" s="673"/>
      <c r="BG5" s="685">
        <v>1401589</v>
      </c>
      <c r="BH5" s="686"/>
      <c r="BI5" s="686"/>
      <c r="BJ5" s="686"/>
      <c r="BK5" s="686"/>
      <c r="BL5" s="686"/>
      <c r="BM5" s="686"/>
      <c r="BN5" s="687"/>
      <c r="BO5" s="688">
        <v>100</v>
      </c>
      <c r="BP5" s="688"/>
      <c r="BQ5" s="688"/>
      <c r="BR5" s="688"/>
      <c r="BS5" s="689" t="s">
        <v>130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c r="B6" s="682" t="s">
        <v>233</v>
      </c>
      <c r="C6" s="683"/>
      <c r="D6" s="683"/>
      <c r="E6" s="683"/>
      <c r="F6" s="683"/>
      <c r="G6" s="683"/>
      <c r="H6" s="683"/>
      <c r="I6" s="683"/>
      <c r="J6" s="683"/>
      <c r="K6" s="683"/>
      <c r="L6" s="683"/>
      <c r="M6" s="683"/>
      <c r="N6" s="683"/>
      <c r="O6" s="683"/>
      <c r="P6" s="683"/>
      <c r="Q6" s="684"/>
      <c r="R6" s="685">
        <v>90205</v>
      </c>
      <c r="S6" s="686"/>
      <c r="T6" s="686"/>
      <c r="U6" s="686"/>
      <c r="V6" s="686"/>
      <c r="W6" s="686"/>
      <c r="X6" s="686"/>
      <c r="Y6" s="687"/>
      <c r="Z6" s="688">
        <v>0.6</v>
      </c>
      <c r="AA6" s="688"/>
      <c r="AB6" s="688"/>
      <c r="AC6" s="688"/>
      <c r="AD6" s="689">
        <v>90205</v>
      </c>
      <c r="AE6" s="689"/>
      <c r="AF6" s="689"/>
      <c r="AG6" s="689"/>
      <c r="AH6" s="689"/>
      <c r="AI6" s="689"/>
      <c r="AJ6" s="689"/>
      <c r="AK6" s="689"/>
      <c r="AL6" s="690">
        <v>2</v>
      </c>
      <c r="AM6" s="691"/>
      <c r="AN6" s="691"/>
      <c r="AO6" s="692"/>
      <c r="AP6" s="682" t="s">
        <v>234</v>
      </c>
      <c r="AQ6" s="683"/>
      <c r="AR6" s="683"/>
      <c r="AS6" s="683"/>
      <c r="AT6" s="683"/>
      <c r="AU6" s="683"/>
      <c r="AV6" s="683"/>
      <c r="AW6" s="683"/>
      <c r="AX6" s="683"/>
      <c r="AY6" s="683"/>
      <c r="AZ6" s="683"/>
      <c r="BA6" s="683"/>
      <c r="BB6" s="683"/>
      <c r="BC6" s="683"/>
      <c r="BD6" s="683"/>
      <c r="BE6" s="683"/>
      <c r="BF6" s="684"/>
      <c r="BG6" s="685">
        <v>1401589</v>
      </c>
      <c r="BH6" s="686"/>
      <c r="BI6" s="686"/>
      <c r="BJ6" s="686"/>
      <c r="BK6" s="686"/>
      <c r="BL6" s="686"/>
      <c r="BM6" s="686"/>
      <c r="BN6" s="687"/>
      <c r="BO6" s="688">
        <v>100</v>
      </c>
      <c r="BP6" s="688"/>
      <c r="BQ6" s="688"/>
      <c r="BR6" s="688"/>
      <c r="BS6" s="689" t="s">
        <v>130</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90721</v>
      </c>
      <c r="CS6" s="686"/>
      <c r="CT6" s="686"/>
      <c r="CU6" s="686"/>
      <c r="CV6" s="686"/>
      <c r="CW6" s="686"/>
      <c r="CX6" s="686"/>
      <c r="CY6" s="687"/>
      <c r="CZ6" s="679">
        <v>0.6</v>
      </c>
      <c r="DA6" s="680"/>
      <c r="DB6" s="680"/>
      <c r="DC6" s="699"/>
      <c r="DD6" s="694" t="s">
        <v>130</v>
      </c>
      <c r="DE6" s="686"/>
      <c r="DF6" s="686"/>
      <c r="DG6" s="686"/>
      <c r="DH6" s="686"/>
      <c r="DI6" s="686"/>
      <c r="DJ6" s="686"/>
      <c r="DK6" s="686"/>
      <c r="DL6" s="686"/>
      <c r="DM6" s="686"/>
      <c r="DN6" s="686"/>
      <c r="DO6" s="686"/>
      <c r="DP6" s="687"/>
      <c r="DQ6" s="694">
        <v>90721</v>
      </c>
      <c r="DR6" s="686"/>
      <c r="DS6" s="686"/>
      <c r="DT6" s="686"/>
      <c r="DU6" s="686"/>
      <c r="DV6" s="686"/>
      <c r="DW6" s="686"/>
      <c r="DX6" s="686"/>
      <c r="DY6" s="686"/>
      <c r="DZ6" s="686"/>
      <c r="EA6" s="686"/>
      <c r="EB6" s="686"/>
      <c r="EC6" s="695"/>
    </row>
    <row r="7" spans="2:143" ht="11.25" customHeight="1">
      <c r="B7" s="682" t="s">
        <v>236</v>
      </c>
      <c r="C7" s="683"/>
      <c r="D7" s="683"/>
      <c r="E7" s="683"/>
      <c r="F7" s="683"/>
      <c r="G7" s="683"/>
      <c r="H7" s="683"/>
      <c r="I7" s="683"/>
      <c r="J7" s="683"/>
      <c r="K7" s="683"/>
      <c r="L7" s="683"/>
      <c r="M7" s="683"/>
      <c r="N7" s="683"/>
      <c r="O7" s="683"/>
      <c r="P7" s="683"/>
      <c r="Q7" s="684"/>
      <c r="R7" s="685">
        <v>775</v>
      </c>
      <c r="S7" s="686"/>
      <c r="T7" s="686"/>
      <c r="U7" s="686"/>
      <c r="V7" s="686"/>
      <c r="W7" s="686"/>
      <c r="X7" s="686"/>
      <c r="Y7" s="687"/>
      <c r="Z7" s="688">
        <v>0</v>
      </c>
      <c r="AA7" s="688"/>
      <c r="AB7" s="688"/>
      <c r="AC7" s="688"/>
      <c r="AD7" s="689">
        <v>775</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521422</v>
      </c>
      <c r="BH7" s="686"/>
      <c r="BI7" s="686"/>
      <c r="BJ7" s="686"/>
      <c r="BK7" s="686"/>
      <c r="BL7" s="686"/>
      <c r="BM7" s="686"/>
      <c r="BN7" s="687"/>
      <c r="BO7" s="688">
        <v>37.200000000000003</v>
      </c>
      <c r="BP7" s="688"/>
      <c r="BQ7" s="688"/>
      <c r="BR7" s="688"/>
      <c r="BS7" s="689" t="s">
        <v>130</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2138769</v>
      </c>
      <c r="CS7" s="686"/>
      <c r="CT7" s="686"/>
      <c r="CU7" s="686"/>
      <c r="CV7" s="686"/>
      <c r="CW7" s="686"/>
      <c r="CX7" s="686"/>
      <c r="CY7" s="687"/>
      <c r="CZ7" s="688">
        <v>14.6</v>
      </c>
      <c r="DA7" s="688"/>
      <c r="DB7" s="688"/>
      <c r="DC7" s="688"/>
      <c r="DD7" s="694">
        <v>563</v>
      </c>
      <c r="DE7" s="686"/>
      <c r="DF7" s="686"/>
      <c r="DG7" s="686"/>
      <c r="DH7" s="686"/>
      <c r="DI7" s="686"/>
      <c r="DJ7" s="686"/>
      <c r="DK7" s="686"/>
      <c r="DL7" s="686"/>
      <c r="DM7" s="686"/>
      <c r="DN7" s="686"/>
      <c r="DO7" s="686"/>
      <c r="DP7" s="687"/>
      <c r="DQ7" s="694">
        <v>737615</v>
      </c>
      <c r="DR7" s="686"/>
      <c r="DS7" s="686"/>
      <c r="DT7" s="686"/>
      <c r="DU7" s="686"/>
      <c r="DV7" s="686"/>
      <c r="DW7" s="686"/>
      <c r="DX7" s="686"/>
      <c r="DY7" s="686"/>
      <c r="DZ7" s="686"/>
      <c r="EA7" s="686"/>
      <c r="EB7" s="686"/>
      <c r="EC7" s="695"/>
    </row>
    <row r="8" spans="2:143" ht="11.25" customHeight="1">
      <c r="B8" s="682" t="s">
        <v>239</v>
      </c>
      <c r="C8" s="683"/>
      <c r="D8" s="683"/>
      <c r="E8" s="683"/>
      <c r="F8" s="683"/>
      <c r="G8" s="683"/>
      <c r="H8" s="683"/>
      <c r="I8" s="683"/>
      <c r="J8" s="683"/>
      <c r="K8" s="683"/>
      <c r="L8" s="683"/>
      <c r="M8" s="683"/>
      <c r="N8" s="683"/>
      <c r="O8" s="683"/>
      <c r="P8" s="683"/>
      <c r="Q8" s="684"/>
      <c r="R8" s="685">
        <v>2271</v>
      </c>
      <c r="S8" s="686"/>
      <c r="T8" s="686"/>
      <c r="U8" s="686"/>
      <c r="V8" s="686"/>
      <c r="W8" s="686"/>
      <c r="X8" s="686"/>
      <c r="Y8" s="687"/>
      <c r="Z8" s="688">
        <v>0</v>
      </c>
      <c r="AA8" s="688"/>
      <c r="AB8" s="688"/>
      <c r="AC8" s="688"/>
      <c r="AD8" s="689">
        <v>2271</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19135</v>
      </c>
      <c r="BH8" s="686"/>
      <c r="BI8" s="686"/>
      <c r="BJ8" s="686"/>
      <c r="BK8" s="686"/>
      <c r="BL8" s="686"/>
      <c r="BM8" s="686"/>
      <c r="BN8" s="687"/>
      <c r="BO8" s="688">
        <v>1.4</v>
      </c>
      <c r="BP8" s="688"/>
      <c r="BQ8" s="688"/>
      <c r="BR8" s="688"/>
      <c r="BS8" s="694" t="s">
        <v>130</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2454113</v>
      </c>
      <c r="CS8" s="686"/>
      <c r="CT8" s="686"/>
      <c r="CU8" s="686"/>
      <c r="CV8" s="686"/>
      <c r="CW8" s="686"/>
      <c r="CX8" s="686"/>
      <c r="CY8" s="687"/>
      <c r="CZ8" s="688">
        <v>16.8</v>
      </c>
      <c r="DA8" s="688"/>
      <c r="DB8" s="688"/>
      <c r="DC8" s="688"/>
      <c r="DD8" s="694">
        <v>63235</v>
      </c>
      <c r="DE8" s="686"/>
      <c r="DF8" s="686"/>
      <c r="DG8" s="686"/>
      <c r="DH8" s="686"/>
      <c r="DI8" s="686"/>
      <c r="DJ8" s="686"/>
      <c r="DK8" s="686"/>
      <c r="DL8" s="686"/>
      <c r="DM8" s="686"/>
      <c r="DN8" s="686"/>
      <c r="DO8" s="686"/>
      <c r="DP8" s="687"/>
      <c r="DQ8" s="694">
        <v>1113291</v>
      </c>
      <c r="DR8" s="686"/>
      <c r="DS8" s="686"/>
      <c r="DT8" s="686"/>
      <c r="DU8" s="686"/>
      <c r="DV8" s="686"/>
      <c r="DW8" s="686"/>
      <c r="DX8" s="686"/>
      <c r="DY8" s="686"/>
      <c r="DZ8" s="686"/>
      <c r="EA8" s="686"/>
      <c r="EB8" s="686"/>
      <c r="EC8" s="695"/>
    </row>
    <row r="9" spans="2:143" ht="11.25" customHeight="1">
      <c r="B9" s="682" t="s">
        <v>242</v>
      </c>
      <c r="C9" s="683"/>
      <c r="D9" s="683"/>
      <c r="E9" s="683"/>
      <c r="F9" s="683"/>
      <c r="G9" s="683"/>
      <c r="H9" s="683"/>
      <c r="I9" s="683"/>
      <c r="J9" s="683"/>
      <c r="K9" s="683"/>
      <c r="L9" s="683"/>
      <c r="M9" s="683"/>
      <c r="N9" s="683"/>
      <c r="O9" s="683"/>
      <c r="P9" s="683"/>
      <c r="Q9" s="684"/>
      <c r="R9" s="685">
        <v>2302</v>
      </c>
      <c r="S9" s="686"/>
      <c r="T9" s="686"/>
      <c r="U9" s="686"/>
      <c r="V9" s="686"/>
      <c r="W9" s="686"/>
      <c r="X9" s="686"/>
      <c r="Y9" s="687"/>
      <c r="Z9" s="688">
        <v>0</v>
      </c>
      <c r="AA9" s="688"/>
      <c r="AB9" s="688"/>
      <c r="AC9" s="688"/>
      <c r="AD9" s="689">
        <v>2302</v>
      </c>
      <c r="AE9" s="689"/>
      <c r="AF9" s="689"/>
      <c r="AG9" s="689"/>
      <c r="AH9" s="689"/>
      <c r="AI9" s="689"/>
      <c r="AJ9" s="689"/>
      <c r="AK9" s="689"/>
      <c r="AL9" s="690">
        <v>0.1</v>
      </c>
      <c r="AM9" s="691"/>
      <c r="AN9" s="691"/>
      <c r="AO9" s="692"/>
      <c r="AP9" s="682" t="s">
        <v>243</v>
      </c>
      <c r="AQ9" s="683"/>
      <c r="AR9" s="683"/>
      <c r="AS9" s="683"/>
      <c r="AT9" s="683"/>
      <c r="AU9" s="683"/>
      <c r="AV9" s="683"/>
      <c r="AW9" s="683"/>
      <c r="AX9" s="683"/>
      <c r="AY9" s="683"/>
      <c r="AZ9" s="683"/>
      <c r="BA9" s="683"/>
      <c r="BB9" s="683"/>
      <c r="BC9" s="683"/>
      <c r="BD9" s="683"/>
      <c r="BE9" s="683"/>
      <c r="BF9" s="684"/>
      <c r="BG9" s="685">
        <v>402700</v>
      </c>
      <c r="BH9" s="686"/>
      <c r="BI9" s="686"/>
      <c r="BJ9" s="686"/>
      <c r="BK9" s="686"/>
      <c r="BL9" s="686"/>
      <c r="BM9" s="686"/>
      <c r="BN9" s="687"/>
      <c r="BO9" s="688">
        <v>28.7</v>
      </c>
      <c r="BP9" s="688"/>
      <c r="BQ9" s="688"/>
      <c r="BR9" s="688"/>
      <c r="BS9" s="694" t="s">
        <v>130</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437640</v>
      </c>
      <c r="CS9" s="686"/>
      <c r="CT9" s="686"/>
      <c r="CU9" s="686"/>
      <c r="CV9" s="686"/>
      <c r="CW9" s="686"/>
      <c r="CX9" s="686"/>
      <c r="CY9" s="687"/>
      <c r="CZ9" s="688">
        <v>3</v>
      </c>
      <c r="DA9" s="688"/>
      <c r="DB9" s="688"/>
      <c r="DC9" s="688"/>
      <c r="DD9" s="694">
        <v>22179</v>
      </c>
      <c r="DE9" s="686"/>
      <c r="DF9" s="686"/>
      <c r="DG9" s="686"/>
      <c r="DH9" s="686"/>
      <c r="DI9" s="686"/>
      <c r="DJ9" s="686"/>
      <c r="DK9" s="686"/>
      <c r="DL9" s="686"/>
      <c r="DM9" s="686"/>
      <c r="DN9" s="686"/>
      <c r="DO9" s="686"/>
      <c r="DP9" s="687"/>
      <c r="DQ9" s="694">
        <v>267502</v>
      </c>
      <c r="DR9" s="686"/>
      <c r="DS9" s="686"/>
      <c r="DT9" s="686"/>
      <c r="DU9" s="686"/>
      <c r="DV9" s="686"/>
      <c r="DW9" s="686"/>
      <c r="DX9" s="686"/>
      <c r="DY9" s="686"/>
      <c r="DZ9" s="686"/>
      <c r="EA9" s="686"/>
      <c r="EB9" s="686"/>
      <c r="EC9" s="695"/>
    </row>
    <row r="10" spans="2:143" ht="11.25" customHeight="1">
      <c r="B10" s="682" t="s">
        <v>245</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130</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27692</v>
      </c>
      <c r="BH10" s="686"/>
      <c r="BI10" s="686"/>
      <c r="BJ10" s="686"/>
      <c r="BK10" s="686"/>
      <c r="BL10" s="686"/>
      <c r="BM10" s="686"/>
      <c r="BN10" s="687"/>
      <c r="BO10" s="688">
        <v>2</v>
      </c>
      <c r="BP10" s="688"/>
      <c r="BQ10" s="688"/>
      <c r="BR10" s="688"/>
      <c r="BS10" s="694" t="s">
        <v>130</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12000</v>
      </c>
      <c r="CS10" s="686"/>
      <c r="CT10" s="686"/>
      <c r="CU10" s="686"/>
      <c r="CV10" s="686"/>
      <c r="CW10" s="686"/>
      <c r="CX10" s="686"/>
      <c r="CY10" s="687"/>
      <c r="CZ10" s="688">
        <v>0.1</v>
      </c>
      <c r="DA10" s="688"/>
      <c r="DB10" s="688"/>
      <c r="DC10" s="688"/>
      <c r="DD10" s="694" t="s">
        <v>130</v>
      </c>
      <c r="DE10" s="686"/>
      <c r="DF10" s="686"/>
      <c r="DG10" s="686"/>
      <c r="DH10" s="686"/>
      <c r="DI10" s="686"/>
      <c r="DJ10" s="686"/>
      <c r="DK10" s="686"/>
      <c r="DL10" s="686"/>
      <c r="DM10" s="686"/>
      <c r="DN10" s="686"/>
      <c r="DO10" s="686"/>
      <c r="DP10" s="687"/>
      <c r="DQ10" s="694">
        <v>12000</v>
      </c>
      <c r="DR10" s="686"/>
      <c r="DS10" s="686"/>
      <c r="DT10" s="686"/>
      <c r="DU10" s="686"/>
      <c r="DV10" s="686"/>
      <c r="DW10" s="686"/>
      <c r="DX10" s="686"/>
      <c r="DY10" s="686"/>
      <c r="DZ10" s="686"/>
      <c r="EA10" s="686"/>
      <c r="EB10" s="686"/>
      <c r="EC10" s="695"/>
    </row>
    <row r="11" spans="2:143" ht="11.25" customHeight="1">
      <c r="B11" s="682" t="s">
        <v>248</v>
      </c>
      <c r="C11" s="683"/>
      <c r="D11" s="683"/>
      <c r="E11" s="683"/>
      <c r="F11" s="683"/>
      <c r="G11" s="683"/>
      <c r="H11" s="683"/>
      <c r="I11" s="683"/>
      <c r="J11" s="683"/>
      <c r="K11" s="683"/>
      <c r="L11" s="683"/>
      <c r="M11" s="683"/>
      <c r="N11" s="683"/>
      <c r="O11" s="683"/>
      <c r="P11" s="683"/>
      <c r="Q11" s="684"/>
      <c r="R11" s="685">
        <v>278697</v>
      </c>
      <c r="S11" s="686"/>
      <c r="T11" s="686"/>
      <c r="U11" s="686"/>
      <c r="V11" s="686"/>
      <c r="W11" s="686"/>
      <c r="X11" s="686"/>
      <c r="Y11" s="687"/>
      <c r="Z11" s="690">
        <v>1.8</v>
      </c>
      <c r="AA11" s="691"/>
      <c r="AB11" s="691"/>
      <c r="AC11" s="703"/>
      <c r="AD11" s="694">
        <v>278697</v>
      </c>
      <c r="AE11" s="686"/>
      <c r="AF11" s="686"/>
      <c r="AG11" s="686"/>
      <c r="AH11" s="686"/>
      <c r="AI11" s="686"/>
      <c r="AJ11" s="686"/>
      <c r="AK11" s="687"/>
      <c r="AL11" s="690">
        <v>6.3</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71895</v>
      </c>
      <c r="BH11" s="686"/>
      <c r="BI11" s="686"/>
      <c r="BJ11" s="686"/>
      <c r="BK11" s="686"/>
      <c r="BL11" s="686"/>
      <c r="BM11" s="686"/>
      <c r="BN11" s="687"/>
      <c r="BO11" s="688">
        <v>5.0999999999999996</v>
      </c>
      <c r="BP11" s="688"/>
      <c r="BQ11" s="688"/>
      <c r="BR11" s="688"/>
      <c r="BS11" s="694" t="s">
        <v>130</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1047977</v>
      </c>
      <c r="CS11" s="686"/>
      <c r="CT11" s="686"/>
      <c r="CU11" s="686"/>
      <c r="CV11" s="686"/>
      <c r="CW11" s="686"/>
      <c r="CX11" s="686"/>
      <c r="CY11" s="687"/>
      <c r="CZ11" s="688">
        <v>7.2</v>
      </c>
      <c r="DA11" s="688"/>
      <c r="DB11" s="688"/>
      <c r="DC11" s="688"/>
      <c r="DD11" s="694">
        <v>671659</v>
      </c>
      <c r="DE11" s="686"/>
      <c r="DF11" s="686"/>
      <c r="DG11" s="686"/>
      <c r="DH11" s="686"/>
      <c r="DI11" s="686"/>
      <c r="DJ11" s="686"/>
      <c r="DK11" s="686"/>
      <c r="DL11" s="686"/>
      <c r="DM11" s="686"/>
      <c r="DN11" s="686"/>
      <c r="DO11" s="686"/>
      <c r="DP11" s="687"/>
      <c r="DQ11" s="694">
        <v>337013</v>
      </c>
      <c r="DR11" s="686"/>
      <c r="DS11" s="686"/>
      <c r="DT11" s="686"/>
      <c r="DU11" s="686"/>
      <c r="DV11" s="686"/>
      <c r="DW11" s="686"/>
      <c r="DX11" s="686"/>
      <c r="DY11" s="686"/>
      <c r="DZ11" s="686"/>
      <c r="EA11" s="686"/>
      <c r="EB11" s="686"/>
      <c r="EC11" s="695"/>
    </row>
    <row r="12" spans="2:143" ht="11.25" customHeight="1">
      <c r="B12" s="682" t="s">
        <v>251</v>
      </c>
      <c r="C12" s="683"/>
      <c r="D12" s="683"/>
      <c r="E12" s="683"/>
      <c r="F12" s="683"/>
      <c r="G12" s="683"/>
      <c r="H12" s="683"/>
      <c r="I12" s="683"/>
      <c r="J12" s="683"/>
      <c r="K12" s="683"/>
      <c r="L12" s="683"/>
      <c r="M12" s="683"/>
      <c r="N12" s="683"/>
      <c r="O12" s="683"/>
      <c r="P12" s="683"/>
      <c r="Q12" s="684"/>
      <c r="R12" s="685">
        <v>8206</v>
      </c>
      <c r="S12" s="686"/>
      <c r="T12" s="686"/>
      <c r="U12" s="686"/>
      <c r="V12" s="686"/>
      <c r="W12" s="686"/>
      <c r="X12" s="686"/>
      <c r="Y12" s="687"/>
      <c r="Z12" s="688">
        <v>0.1</v>
      </c>
      <c r="AA12" s="688"/>
      <c r="AB12" s="688"/>
      <c r="AC12" s="688"/>
      <c r="AD12" s="689">
        <v>8206</v>
      </c>
      <c r="AE12" s="689"/>
      <c r="AF12" s="689"/>
      <c r="AG12" s="689"/>
      <c r="AH12" s="689"/>
      <c r="AI12" s="689"/>
      <c r="AJ12" s="689"/>
      <c r="AK12" s="689"/>
      <c r="AL12" s="690">
        <v>0.2</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745977</v>
      </c>
      <c r="BH12" s="686"/>
      <c r="BI12" s="686"/>
      <c r="BJ12" s="686"/>
      <c r="BK12" s="686"/>
      <c r="BL12" s="686"/>
      <c r="BM12" s="686"/>
      <c r="BN12" s="687"/>
      <c r="BO12" s="688">
        <v>53.2</v>
      </c>
      <c r="BP12" s="688"/>
      <c r="BQ12" s="688"/>
      <c r="BR12" s="688"/>
      <c r="BS12" s="694" t="s">
        <v>130</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5257258</v>
      </c>
      <c r="CS12" s="686"/>
      <c r="CT12" s="686"/>
      <c r="CU12" s="686"/>
      <c r="CV12" s="686"/>
      <c r="CW12" s="686"/>
      <c r="CX12" s="686"/>
      <c r="CY12" s="687"/>
      <c r="CZ12" s="688">
        <v>35.9</v>
      </c>
      <c r="DA12" s="688"/>
      <c r="DB12" s="688"/>
      <c r="DC12" s="688"/>
      <c r="DD12" s="694">
        <v>29010</v>
      </c>
      <c r="DE12" s="686"/>
      <c r="DF12" s="686"/>
      <c r="DG12" s="686"/>
      <c r="DH12" s="686"/>
      <c r="DI12" s="686"/>
      <c r="DJ12" s="686"/>
      <c r="DK12" s="686"/>
      <c r="DL12" s="686"/>
      <c r="DM12" s="686"/>
      <c r="DN12" s="686"/>
      <c r="DO12" s="686"/>
      <c r="DP12" s="687"/>
      <c r="DQ12" s="694">
        <v>244948</v>
      </c>
      <c r="DR12" s="686"/>
      <c r="DS12" s="686"/>
      <c r="DT12" s="686"/>
      <c r="DU12" s="686"/>
      <c r="DV12" s="686"/>
      <c r="DW12" s="686"/>
      <c r="DX12" s="686"/>
      <c r="DY12" s="686"/>
      <c r="DZ12" s="686"/>
      <c r="EA12" s="686"/>
      <c r="EB12" s="686"/>
      <c r="EC12" s="695"/>
    </row>
    <row r="13" spans="2:143" ht="11.25" customHeight="1">
      <c r="B13" s="682" t="s">
        <v>254</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130</v>
      </c>
      <c r="AE13" s="689"/>
      <c r="AF13" s="689"/>
      <c r="AG13" s="689"/>
      <c r="AH13" s="689"/>
      <c r="AI13" s="689"/>
      <c r="AJ13" s="689"/>
      <c r="AK13" s="689"/>
      <c r="AL13" s="690" t="s">
        <v>130</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745624</v>
      </c>
      <c r="BH13" s="686"/>
      <c r="BI13" s="686"/>
      <c r="BJ13" s="686"/>
      <c r="BK13" s="686"/>
      <c r="BL13" s="686"/>
      <c r="BM13" s="686"/>
      <c r="BN13" s="687"/>
      <c r="BO13" s="688">
        <v>53.2</v>
      </c>
      <c r="BP13" s="688"/>
      <c r="BQ13" s="688"/>
      <c r="BR13" s="688"/>
      <c r="BS13" s="694" t="s">
        <v>130</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502488</v>
      </c>
      <c r="CS13" s="686"/>
      <c r="CT13" s="686"/>
      <c r="CU13" s="686"/>
      <c r="CV13" s="686"/>
      <c r="CW13" s="686"/>
      <c r="CX13" s="686"/>
      <c r="CY13" s="687"/>
      <c r="CZ13" s="688">
        <v>3.4</v>
      </c>
      <c r="DA13" s="688"/>
      <c r="DB13" s="688"/>
      <c r="DC13" s="688"/>
      <c r="DD13" s="694">
        <v>263450</v>
      </c>
      <c r="DE13" s="686"/>
      <c r="DF13" s="686"/>
      <c r="DG13" s="686"/>
      <c r="DH13" s="686"/>
      <c r="DI13" s="686"/>
      <c r="DJ13" s="686"/>
      <c r="DK13" s="686"/>
      <c r="DL13" s="686"/>
      <c r="DM13" s="686"/>
      <c r="DN13" s="686"/>
      <c r="DO13" s="686"/>
      <c r="DP13" s="687"/>
      <c r="DQ13" s="694">
        <v>312801</v>
      </c>
      <c r="DR13" s="686"/>
      <c r="DS13" s="686"/>
      <c r="DT13" s="686"/>
      <c r="DU13" s="686"/>
      <c r="DV13" s="686"/>
      <c r="DW13" s="686"/>
      <c r="DX13" s="686"/>
      <c r="DY13" s="686"/>
      <c r="DZ13" s="686"/>
      <c r="EA13" s="686"/>
      <c r="EB13" s="686"/>
      <c r="EC13" s="695"/>
    </row>
    <row r="14" spans="2:143" ht="11.25" customHeight="1">
      <c r="B14" s="682" t="s">
        <v>257</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130</v>
      </c>
      <c r="AA14" s="688"/>
      <c r="AB14" s="688"/>
      <c r="AC14" s="688"/>
      <c r="AD14" s="689" t="s">
        <v>130</v>
      </c>
      <c r="AE14" s="689"/>
      <c r="AF14" s="689"/>
      <c r="AG14" s="689"/>
      <c r="AH14" s="689"/>
      <c r="AI14" s="689"/>
      <c r="AJ14" s="689"/>
      <c r="AK14" s="689"/>
      <c r="AL14" s="690" t="s">
        <v>130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61923</v>
      </c>
      <c r="BH14" s="686"/>
      <c r="BI14" s="686"/>
      <c r="BJ14" s="686"/>
      <c r="BK14" s="686"/>
      <c r="BL14" s="686"/>
      <c r="BM14" s="686"/>
      <c r="BN14" s="687"/>
      <c r="BO14" s="688">
        <v>4.4000000000000004</v>
      </c>
      <c r="BP14" s="688"/>
      <c r="BQ14" s="688"/>
      <c r="BR14" s="688"/>
      <c r="BS14" s="694" t="s">
        <v>130</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282438</v>
      </c>
      <c r="CS14" s="686"/>
      <c r="CT14" s="686"/>
      <c r="CU14" s="686"/>
      <c r="CV14" s="686"/>
      <c r="CW14" s="686"/>
      <c r="CX14" s="686"/>
      <c r="CY14" s="687"/>
      <c r="CZ14" s="688">
        <v>1.9</v>
      </c>
      <c r="DA14" s="688"/>
      <c r="DB14" s="688"/>
      <c r="DC14" s="688"/>
      <c r="DD14" s="694">
        <v>11454</v>
      </c>
      <c r="DE14" s="686"/>
      <c r="DF14" s="686"/>
      <c r="DG14" s="686"/>
      <c r="DH14" s="686"/>
      <c r="DI14" s="686"/>
      <c r="DJ14" s="686"/>
      <c r="DK14" s="686"/>
      <c r="DL14" s="686"/>
      <c r="DM14" s="686"/>
      <c r="DN14" s="686"/>
      <c r="DO14" s="686"/>
      <c r="DP14" s="687"/>
      <c r="DQ14" s="694">
        <v>270028</v>
      </c>
      <c r="DR14" s="686"/>
      <c r="DS14" s="686"/>
      <c r="DT14" s="686"/>
      <c r="DU14" s="686"/>
      <c r="DV14" s="686"/>
      <c r="DW14" s="686"/>
      <c r="DX14" s="686"/>
      <c r="DY14" s="686"/>
      <c r="DZ14" s="686"/>
      <c r="EA14" s="686"/>
      <c r="EB14" s="686"/>
      <c r="EC14" s="695"/>
    </row>
    <row r="15" spans="2:143" ht="11.25" customHeight="1">
      <c r="B15" s="682" t="s">
        <v>260</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130</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72267</v>
      </c>
      <c r="BH15" s="686"/>
      <c r="BI15" s="686"/>
      <c r="BJ15" s="686"/>
      <c r="BK15" s="686"/>
      <c r="BL15" s="686"/>
      <c r="BM15" s="686"/>
      <c r="BN15" s="687"/>
      <c r="BO15" s="688">
        <v>5.2</v>
      </c>
      <c r="BP15" s="688"/>
      <c r="BQ15" s="688"/>
      <c r="BR15" s="688"/>
      <c r="BS15" s="694" t="s">
        <v>130</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1084120</v>
      </c>
      <c r="CS15" s="686"/>
      <c r="CT15" s="686"/>
      <c r="CU15" s="686"/>
      <c r="CV15" s="686"/>
      <c r="CW15" s="686"/>
      <c r="CX15" s="686"/>
      <c r="CY15" s="687"/>
      <c r="CZ15" s="688">
        <v>7.4</v>
      </c>
      <c r="DA15" s="688"/>
      <c r="DB15" s="688"/>
      <c r="DC15" s="688"/>
      <c r="DD15" s="694">
        <v>435919</v>
      </c>
      <c r="DE15" s="686"/>
      <c r="DF15" s="686"/>
      <c r="DG15" s="686"/>
      <c r="DH15" s="686"/>
      <c r="DI15" s="686"/>
      <c r="DJ15" s="686"/>
      <c r="DK15" s="686"/>
      <c r="DL15" s="686"/>
      <c r="DM15" s="686"/>
      <c r="DN15" s="686"/>
      <c r="DO15" s="686"/>
      <c r="DP15" s="687"/>
      <c r="DQ15" s="694">
        <v>378027</v>
      </c>
      <c r="DR15" s="686"/>
      <c r="DS15" s="686"/>
      <c r="DT15" s="686"/>
      <c r="DU15" s="686"/>
      <c r="DV15" s="686"/>
      <c r="DW15" s="686"/>
      <c r="DX15" s="686"/>
      <c r="DY15" s="686"/>
      <c r="DZ15" s="686"/>
      <c r="EA15" s="686"/>
      <c r="EB15" s="686"/>
      <c r="EC15" s="695"/>
    </row>
    <row r="16" spans="2:143" ht="11.25" customHeight="1">
      <c r="B16" s="682" t="s">
        <v>263</v>
      </c>
      <c r="C16" s="683"/>
      <c r="D16" s="683"/>
      <c r="E16" s="683"/>
      <c r="F16" s="683"/>
      <c r="G16" s="683"/>
      <c r="H16" s="683"/>
      <c r="I16" s="683"/>
      <c r="J16" s="683"/>
      <c r="K16" s="683"/>
      <c r="L16" s="683"/>
      <c r="M16" s="683"/>
      <c r="N16" s="683"/>
      <c r="O16" s="683"/>
      <c r="P16" s="683"/>
      <c r="Q16" s="684"/>
      <c r="R16" s="685">
        <v>3620</v>
      </c>
      <c r="S16" s="686"/>
      <c r="T16" s="686"/>
      <c r="U16" s="686"/>
      <c r="V16" s="686"/>
      <c r="W16" s="686"/>
      <c r="X16" s="686"/>
      <c r="Y16" s="687"/>
      <c r="Z16" s="688">
        <v>0</v>
      </c>
      <c r="AA16" s="688"/>
      <c r="AB16" s="688"/>
      <c r="AC16" s="688"/>
      <c r="AD16" s="689">
        <v>3620</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130</v>
      </c>
      <c r="BP16" s="688"/>
      <c r="BQ16" s="688"/>
      <c r="BR16" s="688"/>
      <c r="BS16" s="694" t="s">
        <v>130</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445450</v>
      </c>
      <c r="CS16" s="686"/>
      <c r="CT16" s="686"/>
      <c r="CU16" s="686"/>
      <c r="CV16" s="686"/>
      <c r="CW16" s="686"/>
      <c r="CX16" s="686"/>
      <c r="CY16" s="687"/>
      <c r="CZ16" s="688">
        <v>3</v>
      </c>
      <c r="DA16" s="688"/>
      <c r="DB16" s="688"/>
      <c r="DC16" s="688"/>
      <c r="DD16" s="694" t="s">
        <v>130</v>
      </c>
      <c r="DE16" s="686"/>
      <c r="DF16" s="686"/>
      <c r="DG16" s="686"/>
      <c r="DH16" s="686"/>
      <c r="DI16" s="686"/>
      <c r="DJ16" s="686"/>
      <c r="DK16" s="686"/>
      <c r="DL16" s="686"/>
      <c r="DM16" s="686"/>
      <c r="DN16" s="686"/>
      <c r="DO16" s="686"/>
      <c r="DP16" s="687"/>
      <c r="DQ16" s="694">
        <v>236479</v>
      </c>
      <c r="DR16" s="686"/>
      <c r="DS16" s="686"/>
      <c r="DT16" s="686"/>
      <c r="DU16" s="686"/>
      <c r="DV16" s="686"/>
      <c r="DW16" s="686"/>
      <c r="DX16" s="686"/>
      <c r="DY16" s="686"/>
      <c r="DZ16" s="686"/>
      <c r="EA16" s="686"/>
      <c r="EB16" s="686"/>
      <c r="EC16" s="695"/>
    </row>
    <row r="17" spans="2:133" ht="11.25" customHeight="1">
      <c r="B17" s="682" t="s">
        <v>266</v>
      </c>
      <c r="C17" s="683"/>
      <c r="D17" s="683"/>
      <c r="E17" s="683"/>
      <c r="F17" s="683"/>
      <c r="G17" s="683"/>
      <c r="H17" s="683"/>
      <c r="I17" s="683"/>
      <c r="J17" s="683"/>
      <c r="K17" s="683"/>
      <c r="L17" s="683"/>
      <c r="M17" s="683"/>
      <c r="N17" s="683"/>
      <c r="O17" s="683"/>
      <c r="P17" s="683"/>
      <c r="Q17" s="684"/>
      <c r="R17" s="685">
        <v>17122</v>
      </c>
      <c r="S17" s="686"/>
      <c r="T17" s="686"/>
      <c r="U17" s="686"/>
      <c r="V17" s="686"/>
      <c r="W17" s="686"/>
      <c r="X17" s="686"/>
      <c r="Y17" s="687"/>
      <c r="Z17" s="688">
        <v>0.1</v>
      </c>
      <c r="AA17" s="688"/>
      <c r="AB17" s="688"/>
      <c r="AC17" s="688"/>
      <c r="AD17" s="689">
        <v>17122</v>
      </c>
      <c r="AE17" s="689"/>
      <c r="AF17" s="689"/>
      <c r="AG17" s="689"/>
      <c r="AH17" s="689"/>
      <c r="AI17" s="689"/>
      <c r="AJ17" s="689"/>
      <c r="AK17" s="689"/>
      <c r="AL17" s="690">
        <v>0.4</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892457</v>
      </c>
      <c r="CS17" s="686"/>
      <c r="CT17" s="686"/>
      <c r="CU17" s="686"/>
      <c r="CV17" s="686"/>
      <c r="CW17" s="686"/>
      <c r="CX17" s="686"/>
      <c r="CY17" s="687"/>
      <c r="CZ17" s="688">
        <v>6.1</v>
      </c>
      <c r="DA17" s="688"/>
      <c r="DB17" s="688"/>
      <c r="DC17" s="688"/>
      <c r="DD17" s="694" t="s">
        <v>130</v>
      </c>
      <c r="DE17" s="686"/>
      <c r="DF17" s="686"/>
      <c r="DG17" s="686"/>
      <c r="DH17" s="686"/>
      <c r="DI17" s="686"/>
      <c r="DJ17" s="686"/>
      <c r="DK17" s="686"/>
      <c r="DL17" s="686"/>
      <c r="DM17" s="686"/>
      <c r="DN17" s="686"/>
      <c r="DO17" s="686"/>
      <c r="DP17" s="687"/>
      <c r="DQ17" s="694">
        <v>892457</v>
      </c>
      <c r="DR17" s="686"/>
      <c r="DS17" s="686"/>
      <c r="DT17" s="686"/>
      <c r="DU17" s="686"/>
      <c r="DV17" s="686"/>
      <c r="DW17" s="686"/>
      <c r="DX17" s="686"/>
      <c r="DY17" s="686"/>
      <c r="DZ17" s="686"/>
      <c r="EA17" s="686"/>
      <c r="EB17" s="686"/>
      <c r="EC17" s="695"/>
    </row>
    <row r="18" spans="2:133" ht="11.25" customHeight="1">
      <c r="B18" s="682" t="s">
        <v>269</v>
      </c>
      <c r="C18" s="683"/>
      <c r="D18" s="683"/>
      <c r="E18" s="683"/>
      <c r="F18" s="683"/>
      <c r="G18" s="683"/>
      <c r="H18" s="683"/>
      <c r="I18" s="683"/>
      <c r="J18" s="683"/>
      <c r="K18" s="683"/>
      <c r="L18" s="683"/>
      <c r="M18" s="683"/>
      <c r="N18" s="683"/>
      <c r="O18" s="683"/>
      <c r="P18" s="683"/>
      <c r="Q18" s="684"/>
      <c r="R18" s="685">
        <v>9434</v>
      </c>
      <c r="S18" s="686"/>
      <c r="T18" s="686"/>
      <c r="U18" s="686"/>
      <c r="V18" s="686"/>
      <c r="W18" s="686"/>
      <c r="X18" s="686"/>
      <c r="Y18" s="687"/>
      <c r="Z18" s="688">
        <v>0.1</v>
      </c>
      <c r="AA18" s="688"/>
      <c r="AB18" s="688"/>
      <c r="AC18" s="688"/>
      <c r="AD18" s="689">
        <v>9434</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130</v>
      </c>
      <c r="BP18" s="688"/>
      <c r="BQ18" s="688"/>
      <c r="BR18" s="688"/>
      <c r="BS18" s="694" t="s">
        <v>130</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130</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c r="B19" s="682" t="s">
        <v>272</v>
      </c>
      <c r="C19" s="683"/>
      <c r="D19" s="683"/>
      <c r="E19" s="683"/>
      <c r="F19" s="683"/>
      <c r="G19" s="683"/>
      <c r="H19" s="683"/>
      <c r="I19" s="683"/>
      <c r="J19" s="683"/>
      <c r="K19" s="683"/>
      <c r="L19" s="683"/>
      <c r="M19" s="683"/>
      <c r="N19" s="683"/>
      <c r="O19" s="683"/>
      <c r="P19" s="683"/>
      <c r="Q19" s="684"/>
      <c r="R19" s="685">
        <v>6834</v>
      </c>
      <c r="S19" s="686"/>
      <c r="T19" s="686"/>
      <c r="U19" s="686"/>
      <c r="V19" s="686"/>
      <c r="W19" s="686"/>
      <c r="X19" s="686"/>
      <c r="Y19" s="687"/>
      <c r="Z19" s="688">
        <v>0</v>
      </c>
      <c r="AA19" s="688"/>
      <c r="AB19" s="688"/>
      <c r="AC19" s="688"/>
      <c r="AD19" s="689">
        <v>6834</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130</v>
      </c>
      <c r="BH19" s="686"/>
      <c r="BI19" s="686"/>
      <c r="BJ19" s="686"/>
      <c r="BK19" s="686"/>
      <c r="BL19" s="686"/>
      <c r="BM19" s="686"/>
      <c r="BN19" s="687"/>
      <c r="BO19" s="688" t="s">
        <v>130</v>
      </c>
      <c r="BP19" s="688"/>
      <c r="BQ19" s="688"/>
      <c r="BR19" s="688"/>
      <c r="BS19" s="694" t="s">
        <v>130</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c r="B20" s="682" t="s">
        <v>275</v>
      </c>
      <c r="C20" s="683"/>
      <c r="D20" s="683"/>
      <c r="E20" s="683"/>
      <c r="F20" s="683"/>
      <c r="G20" s="683"/>
      <c r="H20" s="683"/>
      <c r="I20" s="683"/>
      <c r="J20" s="683"/>
      <c r="K20" s="683"/>
      <c r="L20" s="683"/>
      <c r="M20" s="683"/>
      <c r="N20" s="683"/>
      <c r="O20" s="683"/>
      <c r="P20" s="683"/>
      <c r="Q20" s="684"/>
      <c r="R20" s="685">
        <v>1918</v>
      </c>
      <c r="S20" s="686"/>
      <c r="T20" s="686"/>
      <c r="U20" s="686"/>
      <c r="V20" s="686"/>
      <c r="W20" s="686"/>
      <c r="X20" s="686"/>
      <c r="Y20" s="687"/>
      <c r="Z20" s="688">
        <v>0</v>
      </c>
      <c r="AA20" s="688"/>
      <c r="AB20" s="688"/>
      <c r="AC20" s="688"/>
      <c r="AD20" s="689">
        <v>1918</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130</v>
      </c>
      <c r="BH20" s="686"/>
      <c r="BI20" s="686"/>
      <c r="BJ20" s="686"/>
      <c r="BK20" s="686"/>
      <c r="BL20" s="686"/>
      <c r="BM20" s="686"/>
      <c r="BN20" s="687"/>
      <c r="BO20" s="688" t="s">
        <v>130</v>
      </c>
      <c r="BP20" s="688"/>
      <c r="BQ20" s="688"/>
      <c r="BR20" s="688"/>
      <c r="BS20" s="694" t="s">
        <v>130</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14645431</v>
      </c>
      <c r="CS20" s="686"/>
      <c r="CT20" s="686"/>
      <c r="CU20" s="686"/>
      <c r="CV20" s="686"/>
      <c r="CW20" s="686"/>
      <c r="CX20" s="686"/>
      <c r="CY20" s="687"/>
      <c r="CZ20" s="688">
        <v>100</v>
      </c>
      <c r="DA20" s="688"/>
      <c r="DB20" s="688"/>
      <c r="DC20" s="688"/>
      <c r="DD20" s="694">
        <v>1497469</v>
      </c>
      <c r="DE20" s="686"/>
      <c r="DF20" s="686"/>
      <c r="DG20" s="686"/>
      <c r="DH20" s="686"/>
      <c r="DI20" s="686"/>
      <c r="DJ20" s="686"/>
      <c r="DK20" s="686"/>
      <c r="DL20" s="686"/>
      <c r="DM20" s="686"/>
      <c r="DN20" s="686"/>
      <c r="DO20" s="686"/>
      <c r="DP20" s="687"/>
      <c r="DQ20" s="694">
        <v>4892882</v>
      </c>
      <c r="DR20" s="686"/>
      <c r="DS20" s="686"/>
      <c r="DT20" s="686"/>
      <c r="DU20" s="686"/>
      <c r="DV20" s="686"/>
      <c r="DW20" s="686"/>
      <c r="DX20" s="686"/>
      <c r="DY20" s="686"/>
      <c r="DZ20" s="686"/>
      <c r="EA20" s="686"/>
      <c r="EB20" s="686"/>
      <c r="EC20" s="695"/>
    </row>
    <row r="21" spans="2:133" ht="11.25" customHeight="1">
      <c r="B21" s="682" t="s">
        <v>278</v>
      </c>
      <c r="C21" s="683"/>
      <c r="D21" s="683"/>
      <c r="E21" s="683"/>
      <c r="F21" s="683"/>
      <c r="G21" s="683"/>
      <c r="H21" s="683"/>
      <c r="I21" s="683"/>
      <c r="J21" s="683"/>
      <c r="K21" s="683"/>
      <c r="L21" s="683"/>
      <c r="M21" s="683"/>
      <c r="N21" s="683"/>
      <c r="O21" s="683"/>
      <c r="P21" s="683"/>
      <c r="Q21" s="684"/>
      <c r="R21" s="685">
        <v>682</v>
      </c>
      <c r="S21" s="686"/>
      <c r="T21" s="686"/>
      <c r="U21" s="686"/>
      <c r="V21" s="686"/>
      <c r="W21" s="686"/>
      <c r="X21" s="686"/>
      <c r="Y21" s="687"/>
      <c r="Z21" s="688">
        <v>0</v>
      </c>
      <c r="AA21" s="688"/>
      <c r="AB21" s="688"/>
      <c r="AC21" s="688"/>
      <c r="AD21" s="689">
        <v>682</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130</v>
      </c>
      <c r="BH21" s="686"/>
      <c r="BI21" s="686"/>
      <c r="BJ21" s="686"/>
      <c r="BK21" s="686"/>
      <c r="BL21" s="686"/>
      <c r="BM21" s="686"/>
      <c r="BN21" s="687"/>
      <c r="BO21" s="688" t="s">
        <v>130</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280</v>
      </c>
      <c r="C22" s="683"/>
      <c r="D22" s="683"/>
      <c r="E22" s="683"/>
      <c r="F22" s="683"/>
      <c r="G22" s="683"/>
      <c r="H22" s="683"/>
      <c r="I22" s="683"/>
      <c r="J22" s="683"/>
      <c r="K22" s="683"/>
      <c r="L22" s="683"/>
      <c r="M22" s="683"/>
      <c r="N22" s="683"/>
      <c r="O22" s="683"/>
      <c r="P22" s="683"/>
      <c r="Q22" s="684"/>
      <c r="R22" s="685">
        <v>2904510</v>
      </c>
      <c r="S22" s="686"/>
      <c r="T22" s="686"/>
      <c r="U22" s="686"/>
      <c r="V22" s="686"/>
      <c r="W22" s="686"/>
      <c r="X22" s="686"/>
      <c r="Y22" s="687"/>
      <c r="Z22" s="688">
        <v>19.100000000000001</v>
      </c>
      <c r="AA22" s="688"/>
      <c r="AB22" s="688"/>
      <c r="AC22" s="688"/>
      <c r="AD22" s="689">
        <v>2587921</v>
      </c>
      <c r="AE22" s="689"/>
      <c r="AF22" s="689"/>
      <c r="AG22" s="689"/>
      <c r="AH22" s="689"/>
      <c r="AI22" s="689"/>
      <c r="AJ22" s="689"/>
      <c r="AK22" s="689"/>
      <c r="AL22" s="690">
        <v>58.5</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283</v>
      </c>
      <c r="C23" s="683"/>
      <c r="D23" s="683"/>
      <c r="E23" s="683"/>
      <c r="F23" s="683"/>
      <c r="G23" s="683"/>
      <c r="H23" s="683"/>
      <c r="I23" s="683"/>
      <c r="J23" s="683"/>
      <c r="K23" s="683"/>
      <c r="L23" s="683"/>
      <c r="M23" s="683"/>
      <c r="N23" s="683"/>
      <c r="O23" s="683"/>
      <c r="P23" s="683"/>
      <c r="Q23" s="684"/>
      <c r="R23" s="685">
        <v>2587921</v>
      </c>
      <c r="S23" s="686"/>
      <c r="T23" s="686"/>
      <c r="U23" s="686"/>
      <c r="V23" s="686"/>
      <c r="W23" s="686"/>
      <c r="X23" s="686"/>
      <c r="Y23" s="687"/>
      <c r="Z23" s="688">
        <v>17</v>
      </c>
      <c r="AA23" s="688"/>
      <c r="AB23" s="688"/>
      <c r="AC23" s="688"/>
      <c r="AD23" s="689">
        <v>2587921</v>
      </c>
      <c r="AE23" s="689"/>
      <c r="AF23" s="689"/>
      <c r="AG23" s="689"/>
      <c r="AH23" s="689"/>
      <c r="AI23" s="689"/>
      <c r="AJ23" s="689"/>
      <c r="AK23" s="689"/>
      <c r="AL23" s="690">
        <v>58.5</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130</v>
      </c>
      <c r="BH23" s="686"/>
      <c r="BI23" s="686"/>
      <c r="BJ23" s="686"/>
      <c r="BK23" s="686"/>
      <c r="BL23" s="686"/>
      <c r="BM23" s="686"/>
      <c r="BN23" s="687"/>
      <c r="BO23" s="688" t="s">
        <v>130</v>
      </c>
      <c r="BP23" s="688"/>
      <c r="BQ23" s="688"/>
      <c r="BR23" s="688"/>
      <c r="BS23" s="694" t="s">
        <v>130</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c r="B24" s="682" t="s">
        <v>290</v>
      </c>
      <c r="C24" s="683"/>
      <c r="D24" s="683"/>
      <c r="E24" s="683"/>
      <c r="F24" s="683"/>
      <c r="G24" s="683"/>
      <c r="H24" s="683"/>
      <c r="I24" s="683"/>
      <c r="J24" s="683"/>
      <c r="K24" s="683"/>
      <c r="L24" s="683"/>
      <c r="M24" s="683"/>
      <c r="N24" s="683"/>
      <c r="O24" s="683"/>
      <c r="P24" s="683"/>
      <c r="Q24" s="684"/>
      <c r="R24" s="685">
        <v>316589</v>
      </c>
      <c r="S24" s="686"/>
      <c r="T24" s="686"/>
      <c r="U24" s="686"/>
      <c r="V24" s="686"/>
      <c r="W24" s="686"/>
      <c r="X24" s="686"/>
      <c r="Y24" s="687"/>
      <c r="Z24" s="688">
        <v>2.1</v>
      </c>
      <c r="AA24" s="688"/>
      <c r="AB24" s="688"/>
      <c r="AC24" s="688"/>
      <c r="AD24" s="689" t="s">
        <v>130</v>
      </c>
      <c r="AE24" s="689"/>
      <c r="AF24" s="689"/>
      <c r="AG24" s="689"/>
      <c r="AH24" s="689"/>
      <c r="AI24" s="689"/>
      <c r="AJ24" s="689"/>
      <c r="AK24" s="689"/>
      <c r="AL24" s="690" t="s">
        <v>130</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130</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3578273</v>
      </c>
      <c r="CS24" s="675"/>
      <c r="CT24" s="675"/>
      <c r="CU24" s="675"/>
      <c r="CV24" s="675"/>
      <c r="CW24" s="675"/>
      <c r="CX24" s="675"/>
      <c r="CY24" s="676"/>
      <c r="CZ24" s="679">
        <v>24.4</v>
      </c>
      <c r="DA24" s="680"/>
      <c r="DB24" s="680"/>
      <c r="DC24" s="699"/>
      <c r="DD24" s="724">
        <v>2412282</v>
      </c>
      <c r="DE24" s="675"/>
      <c r="DF24" s="675"/>
      <c r="DG24" s="675"/>
      <c r="DH24" s="675"/>
      <c r="DI24" s="675"/>
      <c r="DJ24" s="675"/>
      <c r="DK24" s="676"/>
      <c r="DL24" s="724">
        <v>2368411</v>
      </c>
      <c r="DM24" s="675"/>
      <c r="DN24" s="675"/>
      <c r="DO24" s="675"/>
      <c r="DP24" s="675"/>
      <c r="DQ24" s="675"/>
      <c r="DR24" s="675"/>
      <c r="DS24" s="675"/>
      <c r="DT24" s="675"/>
      <c r="DU24" s="675"/>
      <c r="DV24" s="676"/>
      <c r="DW24" s="679">
        <v>51.8</v>
      </c>
      <c r="DX24" s="680"/>
      <c r="DY24" s="680"/>
      <c r="DZ24" s="680"/>
      <c r="EA24" s="680"/>
      <c r="EB24" s="680"/>
      <c r="EC24" s="681"/>
    </row>
    <row r="25" spans="2:133" ht="11.25" customHeight="1">
      <c r="B25" s="682" t="s">
        <v>293</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130</v>
      </c>
      <c r="AA25" s="688"/>
      <c r="AB25" s="688"/>
      <c r="AC25" s="688"/>
      <c r="AD25" s="689" t="s">
        <v>130</v>
      </c>
      <c r="AE25" s="689"/>
      <c r="AF25" s="689"/>
      <c r="AG25" s="689"/>
      <c r="AH25" s="689"/>
      <c r="AI25" s="689"/>
      <c r="AJ25" s="689"/>
      <c r="AK25" s="689"/>
      <c r="AL25" s="690" t="s">
        <v>130</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1173517</v>
      </c>
      <c r="CS25" s="721"/>
      <c r="CT25" s="721"/>
      <c r="CU25" s="721"/>
      <c r="CV25" s="721"/>
      <c r="CW25" s="721"/>
      <c r="CX25" s="721"/>
      <c r="CY25" s="722"/>
      <c r="CZ25" s="690">
        <v>8</v>
      </c>
      <c r="DA25" s="719"/>
      <c r="DB25" s="719"/>
      <c r="DC25" s="723"/>
      <c r="DD25" s="694">
        <v>1120701</v>
      </c>
      <c r="DE25" s="721"/>
      <c r="DF25" s="721"/>
      <c r="DG25" s="721"/>
      <c r="DH25" s="721"/>
      <c r="DI25" s="721"/>
      <c r="DJ25" s="721"/>
      <c r="DK25" s="722"/>
      <c r="DL25" s="694">
        <v>1113237</v>
      </c>
      <c r="DM25" s="721"/>
      <c r="DN25" s="721"/>
      <c r="DO25" s="721"/>
      <c r="DP25" s="721"/>
      <c r="DQ25" s="721"/>
      <c r="DR25" s="721"/>
      <c r="DS25" s="721"/>
      <c r="DT25" s="721"/>
      <c r="DU25" s="721"/>
      <c r="DV25" s="722"/>
      <c r="DW25" s="690">
        <v>24.3</v>
      </c>
      <c r="DX25" s="719"/>
      <c r="DY25" s="719"/>
      <c r="DZ25" s="719"/>
      <c r="EA25" s="719"/>
      <c r="EB25" s="719"/>
      <c r="EC25" s="720"/>
    </row>
    <row r="26" spans="2:133" ht="11.25" customHeight="1">
      <c r="B26" s="682" t="s">
        <v>296</v>
      </c>
      <c r="C26" s="683"/>
      <c r="D26" s="683"/>
      <c r="E26" s="683"/>
      <c r="F26" s="683"/>
      <c r="G26" s="683"/>
      <c r="H26" s="683"/>
      <c r="I26" s="683"/>
      <c r="J26" s="683"/>
      <c r="K26" s="683"/>
      <c r="L26" s="683"/>
      <c r="M26" s="683"/>
      <c r="N26" s="683"/>
      <c r="O26" s="683"/>
      <c r="P26" s="683"/>
      <c r="Q26" s="684"/>
      <c r="R26" s="685">
        <v>4718731</v>
      </c>
      <c r="S26" s="686"/>
      <c r="T26" s="686"/>
      <c r="U26" s="686"/>
      <c r="V26" s="686"/>
      <c r="W26" s="686"/>
      <c r="X26" s="686"/>
      <c r="Y26" s="687"/>
      <c r="Z26" s="688">
        <v>31</v>
      </c>
      <c r="AA26" s="688"/>
      <c r="AB26" s="688"/>
      <c r="AC26" s="688"/>
      <c r="AD26" s="689">
        <v>4402142</v>
      </c>
      <c r="AE26" s="689"/>
      <c r="AF26" s="689"/>
      <c r="AG26" s="689"/>
      <c r="AH26" s="689"/>
      <c r="AI26" s="689"/>
      <c r="AJ26" s="689"/>
      <c r="AK26" s="689"/>
      <c r="AL26" s="690">
        <v>99.6</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130</v>
      </c>
      <c r="BH26" s="686"/>
      <c r="BI26" s="686"/>
      <c r="BJ26" s="686"/>
      <c r="BK26" s="686"/>
      <c r="BL26" s="686"/>
      <c r="BM26" s="686"/>
      <c r="BN26" s="687"/>
      <c r="BO26" s="688" t="s">
        <v>130</v>
      </c>
      <c r="BP26" s="688"/>
      <c r="BQ26" s="688"/>
      <c r="BR26" s="688"/>
      <c r="BS26" s="694" t="s">
        <v>130</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705081</v>
      </c>
      <c r="CS26" s="686"/>
      <c r="CT26" s="686"/>
      <c r="CU26" s="686"/>
      <c r="CV26" s="686"/>
      <c r="CW26" s="686"/>
      <c r="CX26" s="686"/>
      <c r="CY26" s="687"/>
      <c r="CZ26" s="690">
        <v>4.8</v>
      </c>
      <c r="DA26" s="719"/>
      <c r="DB26" s="719"/>
      <c r="DC26" s="723"/>
      <c r="DD26" s="694">
        <v>680529</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c r="B27" s="682" t="s">
        <v>299</v>
      </c>
      <c r="C27" s="683"/>
      <c r="D27" s="683"/>
      <c r="E27" s="683"/>
      <c r="F27" s="683"/>
      <c r="G27" s="683"/>
      <c r="H27" s="683"/>
      <c r="I27" s="683"/>
      <c r="J27" s="683"/>
      <c r="K27" s="683"/>
      <c r="L27" s="683"/>
      <c r="M27" s="683"/>
      <c r="N27" s="683"/>
      <c r="O27" s="683"/>
      <c r="P27" s="683"/>
      <c r="Q27" s="684"/>
      <c r="R27" s="685">
        <v>2110</v>
      </c>
      <c r="S27" s="686"/>
      <c r="T27" s="686"/>
      <c r="U27" s="686"/>
      <c r="V27" s="686"/>
      <c r="W27" s="686"/>
      <c r="X27" s="686"/>
      <c r="Y27" s="687"/>
      <c r="Z27" s="688">
        <v>0</v>
      </c>
      <c r="AA27" s="688"/>
      <c r="AB27" s="688"/>
      <c r="AC27" s="688"/>
      <c r="AD27" s="689">
        <v>2110</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1401589</v>
      </c>
      <c r="BH27" s="686"/>
      <c r="BI27" s="686"/>
      <c r="BJ27" s="686"/>
      <c r="BK27" s="686"/>
      <c r="BL27" s="686"/>
      <c r="BM27" s="686"/>
      <c r="BN27" s="687"/>
      <c r="BO27" s="688">
        <v>100</v>
      </c>
      <c r="BP27" s="688"/>
      <c r="BQ27" s="688"/>
      <c r="BR27" s="688"/>
      <c r="BS27" s="694" t="s">
        <v>130</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1512299</v>
      </c>
      <c r="CS27" s="721"/>
      <c r="CT27" s="721"/>
      <c r="CU27" s="721"/>
      <c r="CV27" s="721"/>
      <c r="CW27" s="721"/>
      <c r="CX27" s="721"/>
      <c r="CY27" s="722"/>
      <c r="CZ27" s="690">
        <v>10.3</v>
      </c>
      <c r="DA27" s="719"/>
      <c r="DB27" s="719"/>
      <c r="DC27" s="723"/>
      <c r="DD27" s="694">
        <v>399124</v>
      </c>
      <c r="DE27" s="721"/>
      <c r="DF27" s="721"/>
      <c r="DG27" s="721"/>
      <c r="DH27" s="721"/>
      <c r="DI27" s="721"/>
      <c r="DJ27" s="721"/>
      <c r="DK27" s="722"/>
      <c r="DL27" s="694">
        <v>362717</v>
      </c>
      <c r="DM27" s="721"/>
      <c r="DN27" s="721"/>
      <c r="DO27" s="721"/>
      <c r="DP27" s="721"/>
      <c r="DQ27" s="721"/>
      <c r="DR27" s="721"/>
      <c r="DS27" s="721"/>
      <c r="DT27" s="721"/>
      <c r="DU27" s="721"/>
      <c r="DV27" s="722"/>
      <c r="DW27" s="690">
        <v>7.9</v>
      </c>
      <c r="DX27" s="719"/>
      <c r="DY27" s="719"/>
      <c r="DZ27" s="719"/>
      <c r="EA27" s="719"/>
      <c r="EB27" s="719"/>
      <c r="EC27" s="720"/>
    </row>
    <row r="28" spans="2:133" ht="11.25" customHeight="1">
      <c r="B28" s="682" t="s">
        <v>302</v>
      </c>
      <c r="C28" s="683"/>
      <c r="D28" s="683"/>
      <c r="E28" s="683"/>
      <c r="F28" s="683"/>
      <c r="G28" s="683"/>
      <c r="H28" s="683"/>
      <c r="I28" s="683"/>
      <c r="J28" s="683"/>
      <c r="K28" s="683"/>
      <c r="L28" s="683"/>
      <c r="M28" s="683"/>
      <c r="N28" s="683"/>
      <c r="O28" s="683"/>
      <c r="P28" s="683"/>
      <c r="Q28" s="684"/>
      <c r="R28" s="685">
        <v>11937</v>
      </c>
      <c r="S28" s="686"/>
      <c r="T28" s="686"/>
      <c r="U28" s="686"/>
      <c r="V28" s="686"/>
      <c r="W28" s="686"/>
      <c r="X28" s="686"/>
      <c r="Y28" s="687"/>
      <c r="Z28" s="688">
        <v>0.1</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892457</v>
      </c>
      <c r="CS28" s="686"/>
      <c r="CT28" s="686"/>
      <c r="CU28" s="686"/>
      <c r="CV28" s="686"/>
      <c r="CW28" s="686"/>
      <c r="CX28" s="686"/>
      <c r="CY28" s="687"/>
      <c r="CZ28" s="690">
        <v>6.1</v>
      </c>
      <c r="DA28" s="719"/>
      <c r="DB28" s="719"/>
      <c r="DC28" s="723"/>
      <c r="DD28" s="694">
        <v>892457</v>
      </c>
      <c r="DE28" s="686"/>
      <c r="DF28" s="686"/>
      <c r="DG28" s="686"/>
      <c r="DH28" s="686"/>
      <c r="DI28" s="686"/>
      <c r="DJ28" s="686"/>
      <c r="DK28" s="687"/>
      <c r="DL28" s="694">
        <v>892457</v>
      </c>
      <c r="DM28" s="686"/>
      <c r="DN28" s="686"/>
      <c r="DO28" s="686"/>
      <c r="DP28" s="686"/>
      <c r="DQ28" s="686"/>
      <c r="DR28" s="686"/>
      <c r="DS28" s="686"/>
      <c r="DT28" s="686"/>
      <c r="DU28" s="686"/>
      <c r="DV28" s="687"/>
      <c r="DW28" s="690">
        <v>19.5</v>
      </c>
      <c r="DX28" s="719"/>
      <c r="DY28" s="719"/>
      <c r="DZ28" s="719"/>
      <c r="EA28" s="719"/>
      <c r="EB28" s="719"/>
      <c r="EC28" s="720"/>
    </row>
    <row r="29" spans="2:133" ht="11.25" customHeight="1">
      <c r="B29" s="682" t="s">
        <v>304</v>
      </c>
      <c r="C29" s="683"/>
      <c r="D29" s="683"/>
      <c r="E29" s="683"/>
      <c r="F29" s="683"/>
      <c r="G29" s="683"/>
      <c r="H29" s="683"/>
      <c r="I29" s="683"/>
      <c r="J29" s="683"/>
      <c r="K29" s="683"/>
      <c r="L29" s="683"/>
      <c r="M29" s="683"/>
      <c r="N29" s="683"/>
      <c r="O29" s="683"/>
      <c r="P29" s="683"/>
      <c r="Q29" s="684"/>
      <c r="R29" s="685">
        <v>65049</v>
      </c>
      <c r="S29" s="686"/>
      <c r="T29" s="686"/>
      <c r="U29" s="686"/>
      <c r="V29" s="686"/>
      <c r="W29" s="686"/>
      <c r="X29" s="686"/>
      <c r="Y29" s="687"/>
      <c r="Z29" s="688">
        <v>0.4</v>
      </c>
      <c r="AA29" s="688"/>
      <c r="AB29" s="688"/>
      <c r="AC29" s="688"/>
      <c r="AD29" s="689">
        <v>5033</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305</v>
      </c>
      <c r="CE29" s="730"/>
      <c r="CF29" s="700" t="s">
        <v>70</v>
      </c>
      <c r="CG29" s="701"/>
      <c r="CH29" s="701"/>
      <c r="CI29" s="701"/>
      <c r="CJ29" s="701"/>
      <c r="CK29" s="701"/>
      <c r="CL29" s="701"/>
      <c r="CM29" s="701"/>
      <c r="CN29" s="701"/>
      <c r="CO29" s="701"/>
      <c r="CP29" s="701"/>
      <c r="CQ29" s="702"/>
      <c r="CR29" s="685">
        <v>892457</v>
      </c>
      <c r="CS29" s="721"/>
      <c r="CT29" s="721"/>
      <c r="CU29" s="721"/>
      <c r="CV29" s="721"/>
      <c r="CW29" s="721"/>
      <c r="CX29" s="721"/>
      <c r="CY29" s="722"/>
      <c r="CZ29" s="690">
        <v>6.1</v>
      </c>
      <c r="DA29" s="719"/>
      <c r="DB29" s="719"/>
      <c r="DC29" s="723"/>
      <c r="DD29" s="694">
        <v>892457</v>
      </c>
      <c r="DE29" s="721"/>
      <c r="DF29" s="721"/>
      <c r="DG29" s="721"/>
      <c r="DH29" s="721"/>
      <c r="DI29" s="721"/>
      <c r="DJ29" s="721"/>
      <c r="DK29" s="722"/>
      <c r="DL29" s="694">
        <v>892457</v>
      </c>
      <c r="DM29" s="721"/>
      <c r="DN29" s="721"/>
      <c r="DO29" s="721"/>
      <c r="DP29" s="721"/>
      <c r="DQ29" s="721"/>
      <c r="DR29" s="721"/>
      <c r="DS29" s="721"/>
      <c r="DT29" s="721"/>
      <c r="DU29" s="721"/>
      <c r="DV29" s="722"/>
      <c r="DW29" s="690">
        <v>19.5</v>
      </c>
      <c r="DX29" s="719"/>
      <c r="DY29" s="719"/>
      <c r="DZ29" s="719"/>
      <c r="EA29" s="719"/>
      <c r="EB29" s="719"/>
      <c r="EC29" s="720"/>
    </row>
    <row r="30" spans="2:133" ht="11.25" customHeight="1">
      <c r="B30" s="682" t="s">
        <v>306</v>
      </c>
      <c r="C30" s="683"/>
      <c r="D30" s="683"/>
      <c r="E30" s="683"/>
      <c r="F30" s="683"/>
      <c r="G30" s="683"/>
      <c r="H30" s="683"/>
      <c r="I30" s="683"/>
      <c r="J30" s="683"/>
      <c r="K30" s="683"/>
      <c r="L30" s="683"/>
      <c r="M30" s="683"/>
      <c r="N30" s="683"/>
      <c r="O30" s="683"/>
      <c r="P30" s="683"/>
      <c r="Q30" s="684"/>
      <c r="R30" s="685">
        <v>8202</v>
      </c>
      <c r="S30" s="686"/>
      <c r="T30" s="686"/>
      <c r="U30" s="686"/>
      <c r="V30" s="686"/>
      <c r="W30" s="686"/>
      <c r="X30" s="686"/>
      <c r="Y30" s="687"/>
      <c r="Z30" s="688">
        <v>0.1</v>
      </c>
      <c r="AA30" s="688"/>
      <c r="AB30" s="688"/>
      <c r="AC30" s="688"/>
      <c r="AD30" s="689" t="s">
        <v>130</v>
      </c>
      <c r="AE30" s="689"/>
      <c r="AF30" s="689"/>
      <c r="AG30" s="689"/>
      <c r="AH30" s="689"/>
      <c r="AI30" s="689"/>
      <c r="AJ30" s="689"/>
      <c r="AK30" s="689"/>
      <c r="AL30" s="690" t="s">
        <v>130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31"/>
      <c r="CE30" s="732"/>
      <c r="CF30" s="700" t="s">
        <v>309</v>
      </c>
      <c r="CG30" s="701"/>
      <c r="CH30" s="701"/>
      <c r="CI30" s="701"/>
      <c r="CJ30" s="701"/>
      <c r="CK30" s="701"/>
      <c r="CL30" s="701"/>
      <c r="CM30" s="701"/>
      <c r="CN30" s="701"/>
      <c r="CO30" s="701"/>
      <c r="CP30" s="701"/>
      <c r="CQ30" s="702"/>
      <c r="CR30" s="685">
        <v>867358</v>
      </c>
      <c r="CS30" s="686"/>
      <c r="CT30" s="686"/>
      <c r="CU30" s="686"/>
      <c r="CV30" s="686"/>
      <c r="CW30" s="686"/>
      <c r="CX30" s="686"/>
      <c r="CY30" s="687"/>
      <c r="CZ30" s="690">
        <v>5.9</v>
      </c>
      <c r="DA30" s="719"/>
      <c r="DB30" s="719"/>
      <c r="DC30" s="723"/>
      <c r="DD30" s="694">
        <v>867358</v>
      </c>
      <c r="DE30" s="686"/>
      <c r="DF30" s="686"/>
      <c r="DG30" s="686"/>
      <c r="DH30" s="686"/>
      <c r="DI30" s="686"/>
      <c r="DJ30" s="686"/>
      <c r="DK30" s="687"/>
      <c r="DL30" s="694">
        <v>867358</v>
      </c>
      <c r="DM30" s="686"/>
      <c r="DN30" s="686"/>
      <c r="DO30" s="686"/>
      <c r="DP30" s="686"/>
      <c r="DQ30" s="686"/>
      <c r="DR30" s="686"/>
      <c r="DS30" s="686"/>
      <c r="DT30" s="686"/>
      <c r="DU30" s="686"/>
      <c r="DV30" s="687"/>
      <c r="DW30" s="690">
        <v>19</v>
      </c>
      <c r="DX30" s="719"/>
      <c r="DY30" s="719"/>
      <c r="DZ30" s="719"/>
      <c r="EA30" s="719"/>
      <c r="EB30" s="719"/>
      <c r="EC30" s="720"/>
    </row>
    <row r="31" spans="2:133" ht="11.25" customHeight="1">
      <c r="B31" s="682" t="s">
        <v>310</v>
      </c>
      <c r="C31" s="683"/>
      <c r="D31" s="683"/>
      <c r="E31" s="683"/>
      <c r="F31" s="683"/>
      <c r="G31" s="683"/>
      <c r="H31" s="683"/>
      <c r="I31" s="683"/>
      <c r="J31" s="683"/>
      <c r="K31" s="683"/>
      <c r="L31" s="683"/>
      <c r="M31" s="683"/>
      <c r="N31" s="683"/>
      <c r="O31" s="683"/>
      <c r="P31" s="683"/>
      <c r="Q31" s="684"/>
      <c r="R31" s="685">
        <v>2728446</v>
      </c>
      <c r="S31" s="686"/>
      <c r="T31" s="686"/>
      <c r="U31" s="686"/>
      <c r="V31" s="686"/>
      <c r="W31" s="686"/>
      <c r="X31" s="686"/>
      <c r="Y31" s="687"/>
      <c r="Z31" s="688">
        <v>17.899999999999999</v>
      </c>
      <c r="AA31" s="688"/>
      <c r="AB31" s="688"/>
      <c r="AC31" s="688"/>
      <c r="AD31" s="689" t="s">
        <v>130</v>
      </c>
      <c r="AE31" s="689"/>
      <c r="AF31" s="689"/>
      <c r="AG31" s="689"/>
      <c r="AH31" s="689"/>
      <c r="AI31" s="689"/>
      <c r="AJ31" s="689"/>
      <c r="AK31" s="689"/>
      <c r="AL31" s="690" t="s">
        <v>130</v>
      </c>
      <c r="AM31" s="691"/>
      <c r="AN31" s="691"/>
      <c r="AO31" s="692"/>
      <c r="AP31" s="742" t="s">
        <v>311</v>
      </c>
      <c r="AQ31" s="743"/>
      <c r="AR31" s="743"/>
      <c r="AS31" s="743"/>
      <c r="AT31" s="748" t="s">
        <v>312</v>
      </c>
      <c r="AU31" s="231"/>
      <c r="AV31" s="231"/>
      <c r="AW31" s="231"/>
      <c r="AX31" s="671" t="s">
        <v>189</v>
      </c>
      <c r="AY31" s="672"/>
      <c r="AZ31" s="672"/>
      <c r="BA31" s="672"/>
      <c r="BB31" s="672"/>
      <c r="BC31" s="672"/>
      <c r="BD31" s="672"/>
      <c r="BE31" s="672"/>
      <c r="BF31" s="673"/>
      <c r="BG31" s="753">
        <v>98.8</v>
      </c>
      <c r="BH31" s="740"/>
      <c r="BI31" s="740"/>
      <c r="BJ31" s="740"/>
      <c r="BK31" s="740"/>
      <c r="BL31" s="740"/>
      <c r="BM31" s="680">
        <v>95.5</v>
      </c>
      <c r="BN31" s="740"/>
      <c r="BO31" s="740"/>
      <c r="BP31" s="740"/>
      <c r="BQ31" s="741"/>
      <c r="BR31" s="753">
        <v>98.5</v>
      </c>
      <c r="BS31" s="740"/>
      <c r="BT31" s="740"/>
      <c r="BU31" s="740"/>
      <c r="BV31" s="740"/>
      <c r="BW31" s="740"/>
      <c r="BX31" s="680">
        <v>95.1</v>
      </c>
      <c r="BY31" s="740"/>
      <c r="BZ31" s="740"/>
      <c r="CA31" s="740"/>
      <c r="CB31" s="741"/>
      <c r="CD31" s="731"/>
      <c r="CE31" s="732"/>
      <c r="CF31" s="700" t="s">
        <v>313</v>
      </c>
      <c r="CG31" s="701"/>
      <c r="CH31" s="701"/>
      <c r="CI31" s="701"/>
      <c r="CJ31" s="701"/>
      <c r="CK31" s="701"/>
      <c r="CL31" s="701"/>
      <c r="CM31" s="701"/>
      <c r="CN31" s="701"/>
      <c r="CO31" s="701"/>
      <c r="CP31" s="701"/>
      <c r="CQ31" s="702"/>
      <c r="CR31" s="685">
        <v>25099</v>
      </c>
      <c r="CS31" s="721"/>
      <c r="CT31" s="721"/>
      <c r="CU31" s="721"/>
      <c r="CV31" s="721"/>
      <c r="CW31" s="721"/>
      <c r="CX31" s="721"/>
      <c r="CY31" s="722"/>
      <c r="CZ31" s="690">
        <v>0.2</v>
      </c>
      <c r="DA31" s="719"/>
      <c r="DB31" s="719"/>
      <c r="DC31" s="723"/>
      <c r="DD31" s="694">
        <v>25099</v>
      </c>
      <c r="DE31" s="721"/>
      <c r="DF31" s="721"/>
      <c r="DG31" s="721"/>
      <c r="DH31" s="721"/>
      <c r="DI31" s="721"/>
      <c r="DJ31" s="721"/>
      <c r="DK31" s="722"/>
      <c r="DL31" s="694">
        <v>25099</v>
      </c>
      <c r="DM31" s="721"/>
      <c r="DN31" s="721"/>
      <c r="DO31" s="721"/>
      <c r="DP31" s="721"/>
      <c r="DQ31" s="721"/>
      <c r="DR31" s="721"/>
      <c r="DS31" s="721"/>
      <c r="DT31" s="721"/>
      <c r="DU31" s="721"/>
      <c r="DV31" s="722"/>
      <c r="DW31" s="690">
        <v>0.5</v>
      </c>
      <c r="DX31" s="719"/>
      <c r="DY31" s="719"/>
      <c r="DZ31" s="719"/>
      <c r="EA31" s="719"/>
      <c r="EB31" s="719"/>
      <c r="EC31" s="720"/>
    </row>
    <row r="32" spans="2:133" ht="11.25" customHeight="1">
      <c r="B32" s="735" t="s">
        <v>314</v>
      </c>
      <c r="C32" s="736"/>
      <c r="D32" s="736"/>
      <c r="E32" s="736"/>
      <c r="F32" s="736"/>
      <c r="G32" s="736"/>
      <c r="H32" s="736"/>
      <c r="I32" s="736"/>
      <c r="J32" s="736"/>
      <c r="K32" s="736"/>
      <c r="L32" s="736"/>
      <c r="M32" s="736"/>
      <c r="N32" s="736"/>
      <c r="O32" s="736"/>
      <c r="P32" s="736"/>
      <c r="Q32" s="737"/>
      <c r="R32" s="685" t="s">
        <v>130</v>
      </c>
      <c r="S32" s="686"/>
      <c r="T32" s="686"/>
      <c r="U32" s="686"/>
      <c r="V32" s="686"/>
      <c r="W32" s="686"/>
      <c r="X32" s="686"/>
      <c r="Y32" s="687"/>
      <c r="Z32" s="688" t="s">
        <v>130</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v>
      </c>
      <c r="BH32" s="721"/>
      <c r="BI32" s="721"/>
      <c r="BJ32" s="721"/>
      <c r="BK32" s="721"/>
      <c r="BL32" s="721"/>
      <c r="BM32" s="691">
        <v>96.1</v>
      </c>
      <c r="BN32" s="751"/>
      <c r="BO32" s="751"/>
      <c r="BP32" s="751"/>
      <c r="BQ32" s="752"/>
      <c r="BR32" s="754">
        <v>98.7</v>
      </c>
      <c r="BS32" s="721"/>
      <c r="BT32" s="721"/>
      <c r="BU32" s="721"/>
      <c r="BV32" s="721"/>
      <c r="BW32" s="721"/>
      <c r="BX32" s="691">
        <v>95.3</v>
      </c>
      <c r="BY32" s="751"/>
      <c r="BZ32" s="751"/>
      <c r="CA32" s="751"/>
      <c r="CB32" s="752"/>
      <c r="CD32" s="733"/>
      <c r="CE32" s="734"/>
      <c r="CF32" s="700" t="s">
        <v>317</v>
      </c>
      <c r="CG32" s="701"/>
      <c r="CH32" s="701"/>
      <c r="CI32" s="701"/>
      <c r="CJ32" s="701"/>
      <c r="CK32" s="701"/>
      <c r="CL32" s="701"/>
      <c r="CM32" s="701"/>
      <c r="CN32" s="701"/>
      <c r="CO32" s="701"/>
      <c r="CP32" s="701"/>
      <c r="CQ32" s="702"/>
      <c r="CR32" s="685" t="s">
        <v>130</v>
      </c>
      <c r="CS32" s="686"/>
      <c r="CT32" s="686"/>
      <c r="CU32" s="686"/>
      <c r="CV32" s="686"/>
      <c r="CW32" s="686"/>
      <c r="CX32" s="686"/>
      <c r="CY32" s="687"/>
      <c r="CZ32" s="690" t="s">
        <v>130</v>
      </c>
      <c r="DA32" s="719"/>
      <c r="DB32" s="719"/>
      <c r="DC32" s="723"/>
      <c r="DD32" s="694" t="s">
        <v>130</v>
      </c>
      <c r="DE32" s="686"/>
      <c r="DF32" s="686"/>
      <c r="DG32" s="686"/>
      <c r="DH32" s="686"/>
      <c r="DI32" s="686"/>
      <c r="DJ32" s="686"/>
      <c r="DK32" s="687"/>
      <c r="DL32" s="694" t="s">
        <v>130</v>
      </c>
      <c r="DM32" s="686"/>
      <c r="DN32" s="686"/>
      <c r="DO32" s="686"/>
      <c r="DP32" s="686"/>
      <c r="DQ32" s="686"/>
      <c r="DR32" s="686"/>
      <c r="DS32" s="686"/>
      <c r="DT32" s="686"/>
      <c r="DU32" s="686"/>
      <c r="DV32" s="687"/>
      <c r="DW32" s="690" t="s">
        <v>130</v>
      </c>
      <c r="DX32" s="719"/>
      <c r="DY32" s="719"/>
      <c r="DZ32" s="719"/>
      <c r="EA32" s="719"/>
      <c r="EB32" s="719"/>
      <c r="EC32" s="720"/>
    </row>
    <row r="33" spans="2:133" ht="11.25" customHeight="1">
      <c r="B33" s="682" t="s">
        <v>318</v>
      </c>
      <c r="C33" s="683"/>
      <c r="D33" s="683"/>
      <c r="E33" s="683"/>
      <c r="F33" s="683"/>
      <c r="G33" s="683"/>
      <c r="H33" s="683"/>
      <c r="I33" s="683"/>
      <c r="J33" s="683"/>
      <c r="K33" s="683"/>
      <c r="L33" s="683"/>
      <c r="M33" s="683"/>
      <c r="N33" s="683"/>
      <c r="O33" s="683"/>
      <c r="P33" s="683"/>
      <c r="Q33" s="684"/>
      <c r="R33" s="685">
        <v>1305930</v>
      </c>
      <c r="S33" s="686"/>
      <c r="T33" s="686"/>
      <c r="U33" s="686"/>
      <c r="V33" s="686"/>
      <c r="W33" s="686"/>
      <c r="X33" s="686"/>
      <c r="Y33" s="687"/>
      <c r="Z33" s="688">
        <v>8.6</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98.6</v>
      </c>
      <c r="BH33" s="756"/>
      <c r="BI33" s="756"/>
      <c r="BJ33" s="756"/>
      <c r="BK33" s="756"/>
      <c r="BL33" s="756"/>
      <c r="BM33" s="757">
        <v>94.8</v>
      </c>
      <c r="BN33" s="756"/>
      <c r="BO33" s="756"/>
      <c r="BP33" s="756"/>
      <c r="BQ33" s="758"/>
      <c r="BR33" s="755">
        <v>98.3</v>
      </c>
      <c r="BS33" s="756"/>
      <c r="BT33" s="756"/>
      <c r="BU33" s="756"/>
      <c r="BV33" s="756"/>
      <c r="BW33" s="756"/>
      <c r="BX33" s="757">
        <v>94.5</v>
      </c>
      <c r="BY33" s="756"/>
      <c r="BZ33" s="756"/>
      <c r="CA33" s="756"/>
      <c r="CB33" s="758"/>
      <c r="CD33" s="700" t="s">
        <v>320</v>
      </c>
      <c r="CE33" s="701"/>
      <c r="CF33" s="701"/>
      <c r="CG33" s="701"/>
      <c r="CH33" s="701"/>
      <c r="CI33" s="701"/>
      <c r="CJ33" s="701"/>
      <c r="CK33" s="701"/>
      <c r="CL33" s="701"/>
      <c r="CM33" s="701"/>
      <c r="CN33" s="701"/>
      <c r="CO33" s="701"/>
      <c r="CP33" s="701"/>
      <c r="CQ33" s="702"/>
      <c r="CR33" s="685">
        <v>9124239</v>
      </c>
      <c r="CS33" s="721"/>
      <c r="CT33" s="721"/>
      <c r="CU33" s="721"/>
      <c r="CV33" s="721"/>
      <c r="CW33" s="721"/>
      <c r="CX33" s="721"/>
      <c r="CY33" s="722"/>
      <c r="CZ33" s="690">
        <v>62.3</v>
      </c>
      <c r="DA33" s="719"/>
      <c r="DB33" s="719"/>
      <c r="DC33" s="723"/>
      <c r="DD33" s="694">
        <v>2000567</v>
      </c>
      <c r="DE33" s="721"/>
      <c r="DF33" s="721"/>
      <c r="DG33" s="721"/>
      <c r="DH33" s="721"/>
      <c r="DI33" s="721"/>
      <c r="DJ33" s="721"/>
      <c r="DK33" s="722"/>
      <c r="DL33" s="694">
        <v>1509861</v>
      </c>
      <c r="DM33" s="721"/>
      <c r="DN33" s="721"/>
      <c r="DO33" s="721"/>
      <c r="DP33" s="721"/>
      <c r="DQ33" s="721"/>
      <c r="DR33" s="721"/>
      <c r="DS33" s="721"/>
      <c r="DT33" s="721"/>
      <c r="DU33" s="721"/>
      <c r="DV33" s="722"/>
      <c r="DW33" s="690">
        <v>33</v>
      </c>
      <c r="DX33" s="719"/>
      <c r="DY33" s="719"/>
      <c r="DZ33" s="719"/>
      <c r="EA33" s="719"/>
      <c r="EB33" s="719"/>
      <c r="EC33" s="720"/>
    </row>
    <row r="34" spans="2:133" ht="11.25" customHeight="1">
      <c r="B34" s="682" t="s">
        <v>321</v>
      </c>
      <c r="C34" s="683"/>
      <c r="D34" s="683"/>
      <c r="E34" s="683"/>
      <c r="F34" s="683"/>
      <c r="G34" s="683"/>
      <c r="H34" s="683"/>
      <c r="I34" s="683"/>
      <c r="J34" s="683"/>
      <c r="K34" s="683"/>
      <c r="L34" s="683"/>
      <c r="M34" s="683"/>
      <c r="N34" s="683"/>
      <c r="O34" s="683"/>
      <c r="P34" s="683"/>
      <c r="Q34" s="684"/>
      <c r="R34" s="685">
        <v>13757</v>
      </c>
      <c r="S34" s="686"/>
      <c r="T34" s="686"/>
      <c r="U34" s="686"/>
      <c r="V34" s="686"/>
      <c r="W34" s="686"/>
      <c r="X34" s="686"/>
      <c r="Y34" s="687"/>
      <c r="Z34" s="688">
        <v>0.1</v>
      </c>
      <c r="AA34" s="688"/>
      <c r="AB34" s="688"/>
      <c r="AC34" s="688"/>
      <c r="AD34" s="689">
        <v>7105</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2650216</v>
      </c>
      <c r="CS34" s="686"/>
      <c r="CT34" s="686"/>
      <c r="CU34" s="686"/>
      <c r="CV34" s="686"/>
      <c r="CW34" s="686"/>
      <c r="CX34" s="686"/>
      <c r="CY34" s="687"/>
      <c r="CZ34" s="690">
        <v>18.100000000000001</v>
      </c>
      <c r="DA34" s="719"/>
      <c r="DB34" s="719"/>
      <c r="DC34" s="723"/>
      <c r="DD34" s="694">
        <v>505094</v>
      </c>
      <c r="DE34" s="686"/>
      <c r="DF34" s="686"/>
      <c r="DG34" s="686"/>
      <c r="DH34" s="686"/>
      <c r="DI34" s="686"/>
      <c r="DJ34" s="686"/>
      <c r="DK34" s="687"/>
      <c r="DL34" s="694">
        <v>367305</v>
      </c>
      <c r="DM34" s="686"/>
      <c r="DN34" s="686"/>
      <c r="DO34" s="686"/>
      <c r="DP34" s="686"/>
      <c r="DQ34" s="686"/>
      <c r="DR34" s="686"/>
      <c r="DS34" s="686"/>
      <c r="DT34" s="686"/>
      <c r="DU34" s="686"/>
      <c r="DV34" s="687"/>
      <c r="DW34" s="690">
        <v>8</v>
      </c>
      <c r="DX34" s="719"/>
      <c r="DY34" s="719"/>
      <c r="DZ34" s="719"/>
      <c r="EA34" s="719"/>
      <c r="EB34" s="719"/>
      <c r="EC34" s="720"/>
    </row>
    <row r="35" spans="2:133" ht="11.25" customHeight="1">
      <c r="B35" s="682" t="s">
        <v>323</v>
      </c>
      <c r="C35" s="683"/>
      <c r="D35" s="683"/>
      <c r="E35" s="683"/>
      <c r="F35" s="683"/>
      <c r="G35" s="683"/>
      <c r="H35" s="683"/>
      <c r="I35" s="683"/>
      <c r="J35" s="683"/>
      <c r="K35" s="683"/>
      <c r="L35" s="683"/>
      <c r="M35" s="683"/>
      <c r="N35" s="683"/>
      <c r="O35" s="683"/>
      <c r="P35" s="683"/>
      <c r="Q35" s="684"/>
      <c r="R35" s="685">
        <v>4981925</v>
      </c>
      <c r="S35" s="686"/>
      <c r="T35" s="686"/>
      <c r="U35" s="686"/>
      <c r="V35" s="686"/>
      <c r="W35" s="686"/>
      <c r="X35" s="686"/>
      <c r="Y35" s="687"/>
      <c r="Z35" s="688">
        <v>32.799999999999997</v>
      </c>
      <c r="AA35" s="688"/>
      <c r="AB35" s="688"/>
      <c r="AC35" s="688"/>
      <c r="AD35" s="689" t="s">
        <v>130</v>
      </c>
      <c r="AE35" s="689"/>
      <c r="AF35" s="689"/>
      <c r="AG35" s="689"/>
      <c r="AH35" s="689"/>
      <c r="AI35" s="689"/>
      <c r="AJ35" s="689"/>
      <c r="AK35" s="689"/>
      <c r="AL35" s="690" t="s">
        <v>130</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60194</v>
      </c>
      <c r="CS35" s="721"/>
      <c r="CT35" s="721"/>
      <c r="CU35" s="721"/>
      <c r="CV35" s="721"/>
      <c r="CW35" s="721"/>
      <c r="CX35" s="721"/>
      <c r="CY35" s="722"/>
      <c r="CZ35" s="690">
        <v>0.4</v>
      </c>
      <c r="DA35" s="719"/>
      <c r="DB35" s="719"/>
      <c r="DC35" s="723"/>
      <c r="DD35" s="694">
        <v>47312</v>
      </c>
      <c r="DE35" s="721"/>
      <c r="DF35" s="721"/>
      <c r="DG35" s="721"/>
      <c r="DH35" s="721"/>
      <c r="DI35" s="721"/>
      <c r="DJ35" s="721"/>
      <c r="DK35" s="722"/>
      <c r="DL35" s="694">
        <v>45360</v>
      </c>
      <c r="DM35" s="721"/>
      <c r="DN35" s="721"/>
      <c r="DO35" s="721"/>
      <c r="DP35" s="721"/>
      <c r="DQ35" s="721"/>
      <c r="DR35" s="721"/>
      <c r="DS35" s="721"/>
      <c r="DT35" s="721"/>
      <c r="DU35" s="721"/>
      <c r="DV35" s="722"/>
      <c r="DW35" s="690">
        <v>1</v>
      </c>
      <c r="DX35" s="719"/>
      <c r="DY35" s="719"/>
      <c r="DZ35" s="719"/>
      <c r="EA35" s="719"/>
      <c r="EB35" s="719"/>
      <c r="EC35" s="720"/>
    </row>
    <row r="36" spans="2:133" ht="11.25" customHeight="1">
      <c r="B36" s="682" t="s">
        <v>327</v>
      </c>
      <c r="C36" s="683"/>
      <c r="D36" s="683"/>
      <c r="E36" s="683"/>
      <c r="F36" s="683"/>
      <c r="G36" s="683"/>
      <c r="H36" s="683"/>
      <c r="I36" s="683"/>
      <c r="J36" s="683"/>
      <c r="K36" s="683"/>
      <c r="L36" s="683"/>
      <c r="M36" s="683"/>
      <c r="N36" s="683"/>
      <c r="O36" s="683"/>
      <c r="P36" s="683"/>
      <c r="Q36" s="684"/>
      <c r="R36" s="685">
        <v>406731</v>
      </c>
      <c r="S36" s="686"/>
      <c r="T36" s="686"/>
      <c r="U36" s="686"/>
      <c r="V36" s="686"/>
      <c r="W36" s="686"/>
      <c r="X36" s="686"/>
      <c r="Y36" s="687"/>
      <c r="Z36" s="688">
        <v>2.7</v>
      </c>
      <c r="AA36" s="688"/>
      <c r="AB36" s="688"/>
      <c r="AC36" s="688"/>
      <c r="AD36" s="689" t="s">
        <v>130</v>
      </c>
      <c r="AE36" s="689"/>
      <c r="AF36" s="689"/>
      <c r="AG36" s="689"/>
      <c r="AH36" s="689"/>
      <c r="AI36" s="689"/>
      <c r="AJ36" s="689"/>
      <c r="AK36" s="689"/>
      <c r="AL36" s="690" t="s">
        <v>130</v>
      </c>
      <c r="AM36" s="691"/>
      <c r="AN36" s="691"/>
      <c r="AO36" s="692"/>
      <c r="AP36" s="235"/>
      <c r="AQ36" s="759" t="s">
        <v>328</v>
      </c>
      <c r="AR36" s="760"/>
      <c r="AS36" s="760"/>
      <c r="AT36" s="760"/>
      <c r="AU36" s="760"/>
      <c r="AV36" s="760"/>
      <c r="AW36" s="760"/>
      <c r="AX36" s="760"/>
      <c r="AY36" s="761"/>
      <c r="AZ36" s="674">
        <v>849871</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37328</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3621244</v>
      </c>
      <c r="CS36" s="686"/>
      <c r="CT36" s="686"/>
      <c r="CU36" s="686"/>
      <c r="CV36" s="686"/>
      <c r="CW36" s="686"/>
      <c r="CX36" s="686"/>
      <c r="CY36" s="687"/>
      <c r="CZ36" s="690">
        <v>24.7</v>
      </c>
      <c r="DA36" s="719"/>
      <c r="DB36" s="719"/>
      <c r="DC36" s="723"/>
      <c r="DD36" s="694">
        <v>722104</v>
      </c>
      <c r="DE36" s="686"/>
      <c r="DF36" s="686"/>
      <c r="DG36" s="686"/>
      <c r="DH36" s="686"/>
      <c r="DI36" s="686"/>
      <c r="DJ36" s="686"/>
      <c r="DK36" s="687"/>
      <c r="DL36" s="694">
        <v>463033</v>
      </c>
      <c r="DM36" s="686"/>
      <c r="DN36" s="686"/>
      <c r="DO36" s="686"/>
      <c r="DP36" s="686"/>
      <c r="DQ36" s="686"/>
      <c r="DR36" s="686"/>
      <c r="DS36" s="686"/>
      <c r="DT36" s="686"/>
      <c r="DU36" s="686"/>
      <c r="DV36" s="687"/>
      <c r="DW36" s="690">
        <v>10.1</v>
      </c>
      <c r="DX36" s="719"/>
      <c r="DY36" s="719"/>
      <c r="DZ36" s="719"/>
      <c r="EA36" s="719"/>
      <c r="EB36" s="719"/>
      <c r="EC36" s="720"/>
    </row>
    <row r="37" spans="2:133" ht="11.25" customHeight="1">
      <c r="B37" s="682" t="s">
        <v>331</v>
      </c>
      <c r="C37" s="683"/>
      <c r="D37" s="683"/>
      <c r="E37" s="683"/>
      <c r="F37" s="683"/>
      <c r="G37" s="683"/>
      <c r="H37" s="683"/>
      <c r="I37" s="683"/>
      <c r="J37" s="683"/>
      <c r="K37" s="683"/>
      <c r="L37" s="683"/>
      <c r="M37" s="683"/>
      <c r="N37" s="683"/>
      <c r="O37" s="683"/>
      <c r="P37" s="683"/>
      <c r="Q37" s="684"/>
      <c r="R37" s="685">
        <v>227283</v>
      </c>
      <c r="S37" s="686"/>
      <c r="T37" s="686"/>
      <c r="U37" s="686"/>
      <c r="V37" s="686"/>
      <c r="W37" s="686"/>
      <c r="X37" s="686"/>
      <c r="Y37" s="687"/>
      <c r="Z37" s="688">
        <v>1.5</v>
      </c>
      <c r="AA37" s="688"/>
      <c r="AB37" s="688"/>
      <c r="AC37" s="688"/>
      <c r="AD37" s="689" t="s">
        <v>130</v>
      </c>
      <c r="AE37" s="689"/>
      <c r="AF37" s="689"/>
      <c r="AG37" s="689"/>
      <c r="AH37" s="689"/>
      <c r="AI37" s="689"/>
      <c r="AJ37" s="689"/>
      <c r="AK37" s="689"/>
      <c r="AL37" s="690" t="s">
        <v>130</v>
      </c>
      <c r="AM37" s="691"/>
      <c r="AN37" s="691"/>
      <c r="AO37" s="692"/>
      <c r="AQ37" s="763" t="s">
        <v>332</v>
      </c>
      <c r="AR37" s="764"/>
      <c r="AS37" s="764"/>
      <c r="AT37" s="764"/>
      <c r="AU37" s="764"/>
      <c r="AV37" s="764"/>
      <c r="AW37" s="764"/>
      <c r="AX37" s="764"/>
      <c r="AY37" s="765"/>
      <c r="AZ37" s="685">
        <v>133951</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37328</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322394</v>
      </c>
      <c r="CS37" s="721"/>
      <c r="CT37" s="721"/>
      <c r="CU37" s="721"/>
      <c r="CV37" s="721"/>
      <c r="CW37" s="721"/>
      <c r="CX37" s="721"/>
      <c r="CY37" s="722"/>
      <c r="CZ37" s="690">
        <v>2.2000000000000002</v>
      </c>
      <c r="DA37" s="719"/>
      <c r="DB37" s="719"/>
      <c r="DC37" s="723"/>
      <c r="DD37" s="694">
        <v>320422</v>
      </c>
      <c r="DE37" s="721"/>
      <c r="DF37" s="721"/>
      <c r="DG37" s="721"/>
      <c r="DH37" s="721"/>
      <c r="DI37" s="721"/>
      <c r="DJ37" s="721"/>
      <c r="DK37" s="722"/>
      <c r="DL37" s="694">
        <v>320422</v>
      </c>
      <c r="DM37" s="721"/>
      <c r="DN37" s="721"/>
      <c r="DO37" s="721"/>
      <c r="DP37" s="721"/>
      <c r="DQ37" s="721"/>
      <c r="DR37" s="721"/>
      <c r="DS37" s="721"/>
      <c r="DT37" s="721"/>
      <c r="DU37" s="721"/>
      <c r="DV37" s="722"/>
      <c r="DW37" s="690">
        <v>7</v>
      </c>
      <c r="DX37" s="719"/>
      <c r="DY37" s="719"/>
      <c r="DZ37" s="719"/>
      <c r="EA37" s="719"/>
      <c r="EB37" s="719"/>
      <c r="EC37" s="720"/>
    </row>
    <row r="38" spans="2:133" ht="11.25" customHeight="1">
      <c r="B38" s="682" t="s">
        <v>335</v>
      </c>
      <c r="C38" s="683"/>
      <c r="D38" s="683"/>
      <c r="E38" s="683"/>
      <c r="F38" s="683"/>
      <c r="G38" s="683"/>
      <c r="H38" s="683"/>
      <c r="I38" s="683"/>
      <c r="J38" s="683"/>
      <c r="K38" s="683"/>
      <c r="L38" s="683"/>
      <c r="M38" s="683"/>
      <c r="N38" s="683"/>
      <c r="O38" s="683"/>
      <c r="P38" s="683"/>
      <c r="Q38" s="684"/>
      <c r="R38" s="685">
        <v>65890</v>
      </c>
      <c r="S38" s="686"/>
      <c r="T38" s="686"/>
      <c r="U38" s="686"/>
      <c r="V38" s="686"/>
      <c r="W38" s="686"/>
      <c r="X38" s="686"/>
      <c r="Y38" s="687"/>
      <c r="Z38" s="688">
        <v>0.4</v>
      </c>
      <c r="AA38" s="688"/>
      <c r="AB38" s="688"/>
      <c r="AC38" s="688"/>
      <c r="AD38" s="689">
        <v>4454</v>
      </c>
      <c r="AE38" s="689"/>
      <c r="AF38" s="689"/>
      <c r="AG38" s="689"/>
      <c r="AH38" s="689"/>
      <c r="AI38" s="689"/>
      <c r="AJ38" s="689"/>
      <c r="AK38" s="689"/>
      <c r="AL38" s="690">
        <v>0.1</v>
      </c>
      <c r="AM38" s="691"/>
      <c r="AN38" s="691"/>
      <c r="AO38" s="692"/>
      <c r="AQ38" s="763" t="s">
        <v>336</v>
      </c>
      <c r="AR38" s="764"/>
      <c r="AS38" s="764"/>
      <c r="AT38" s="764"/>
      <c r="AU38" s="764"/>
      <c r="AV38" s="764"/>
      <c r="AW38" s="764"/>
      <c r="AX38" s="764"/>
      <c r="AY38" s="765"/>
      <c r="AZ38" s="685">
        <v>7581</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2312</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842290</v>
      </c>
      <c r="CS38" s="686"/>
      <c r="CT38" s="686"/>
      <c r="CU38" s="686"/>
      <c r="CV38" s="686"/>
      <c r="CW38" s="686"/>
      <c r="CX38" s="686"/>
      <c r="CY38" s="687"/>
      <c r="CZ38" s="690">
        <v>5.8</v>
      </c>
      <c r="DA38" s="719"/>
      <c r="DB38" s="719"/>
      <c r="DC38" s="723"/>
      <c r="DD38" s="694">
        <v>671791</v>
      </c>
      <c r="DE38" s="686"/>
      <c r="DF38" s="686"/>
      <c r="DG38" s="686"/>
      <c r="DH38" s="686"/>
      <c r="DI38" s="686"/>
      <c r="DJ38" s="686"/>
      <c r="DK38" s="687"/>
      <c r="DL38" s="694">
        <v>634163</v>
      </c>
      <c r="DM38" s="686"/>
      <c r="DN38" s="686"/>
      <c r="DO38" s="686"/>
      <c r="DP38" s="686"/>
      <c r="DQ38" s="686"/>
      <c r="DR38" s="686"/>
      <c r="DS38" s="686"/>
      <c r="DT38" s="686"/>
      <c r="DU38" s="686"/>
      <c r="DV38" s="687"/>
      <c r="DW38" s="690">
        <v>13.9</v>
      </c>
      <c r="DX38" s="719"/>
      <c r="DY38" s="719"/>
      <c r="DZ38" s="719"/>
      <c r="EA38" s="719"/>
      <c r="EB38" s="719"/>
      <c r="EC38" s="720"/>
    </row>
    <row r="39" spans="2:133" ht="11.25" customHeight="1">
      <c r="B39" s="682" t="s">
        <v>339</v>
      </c>
      <c r="C39" s="683"/>
      <c r="D39" s="683"/>
      <c r="E39" s="683"/>
      <c r="F39" s="683"/>
      <c r="G39" s="683"/>
      <c r="H39" s="683"/>
      <c r="I39" s="683"/>
      <c r="J39" s="683"/>
      <c r="K39" s="683"/>
      <c r="L39" s="683"/>
      <c r="M39" s="683"/>
      <c r="N39" s="683"/>
      <c r="O39" s="683"/>
      <c r="P39" s="683"/>
      <c r="Q39" s="684"/>
      <c r="R39" s="685">
        <v>672906</v>
      </c>
      <c r="S39" s="686"/>
      <c r="T39" s="686"/>
      <c r="U39" s="686"/>
      <c r="V39" s="686"/>
      <c r="W39" s="686"/>
      <c r="X39" s="686"/>
      <c r="Y39" s="687"/>
      <c r="Z39" s="688">
        <v>4.4000000000000004</v>
      </c>
      <c r="AA39" s="688"/>
      <c r="AB39" s="688"/>
      <c r="AC39" s="688"/>
      <c r="AD39" s="689" t="s">
        <v>130</v>
      </c>
      <c r="AE39" s="689"/>
      <c r="AF39" s="689"/>
      <c r="AG39" s="689"/>
      <c r="AH39" s="689"/>
      <c r="AI39" s="689"/>
      <c r="AJ39" s="689"/>
      <c r="AK39" s="689"/>
      <c r="AL39" s="690" t="s">
        <v>130</v>
      </c>
      <c r="AM39" s="691"/>
      <c r="AN39" s="691"/>
      <c r="AO39" s="692"/>
      <c r="AQ39" s="763" t="s">
        <v>340</v>
      </c>
      <c r="AR39" s="764"/>
      <c r="AS39" s="764"/>
      <c r="AT39" s="764"/>
      <c r="AU39" s="764"/>
      <c r="AV39" s="764"/>
      <c r="AW39" s="764"/>
      <c r="AX39" s="764"/>
      <c r="AY39" s="765"/>
      <c r="AZ39" s="685" t="s">
        <v>130</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3542</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1946435</v>
      </c>
      <c r="CS39" s="721"/>
      <c r="CT39" s="721"/>
      <c r="CU39" s="721"/>
      <c r="CV39" s="721"/>
      <c r="CW39" s="721"/>
      <c r="CX39" s="721"/>
      <c r="CY39" s="722"/>
      <c r="CZ39" s="690">
        <v>13.3</v>
      </c>
      <c r="DA39" s="719"/>
      <c r="DB39" s="719"/>
      <c r="DC39" s="723"/>
      <c r="DD39" s="694">
        <v>54266</v>
      </c>
      <c r="DE39" s="721"/>
      <c r="DF39" s="721"/>
      <c r="DG39" s="721"/>
      <c r="DH39" s="721"/>
      <c r="DI39" s="721"/>
      <c r="DJ39" s="721"/>
      <c r="DK39" s="722"/>
      <c r="DL39" s="694" t="s">
        <v>130</v>
      </c>
      <c r="DM39" s="721"/>
      <c r="DN39" s="721"/>
      <c r="DO39" s="721"/>
      <c r="DP39" s="721"/>
      <c r="DQ39" s="721"/>
      <c r="DR39" s="721"/>
      <c r="DS39" s="721"/>
      <c r="DT39" s="721"/>
      <c r="DU39" s="721"/>
      <c r="DV39" s="722"/>
      <c r="DW39" s="690" t="s">
        <v>130</v>
      </c>
      <c r="DX39" s="719"/>
      <c r="DY39" s="719"/>
      <c r="DZ39" s="719"/>
      <c r="EA39" s="719"/>
      <c r="EB39" s="719"/>
      <c r="EC39" s="720"/>
    </row>
    <row r="40" spans="2:133" ht="11.25" customHeight="1">
      <c r="B40" s="682" t="s">
        <v>343</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130</v>
      </c>
      <c r="AM40" s="691"/>
      <c r="AN40" s="691"/>
      <c r="AO40" s="692"/>
      <c r="AQ40" s="763" t="s">
        <v>344</v>
      </c>
      <c r="AR40" s="764"/>
      <c r="AS40" s="764"/>
      <c r="AT40" s="764"/>
      <c r="AU40" s="764"/>
      <c r="AV40" s="764"/>
      <c r="AW40" s="764"/>
      <c r="AX40" s="764"/>
      <c r="AY40" s="765"/>
      <c r="AZ40" s="685" t="s">
        <v>130</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87</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3860</v>
      </c>
      <c r="CS40" s="686"/>
      <c r="CT40" s="686"/>
      <c r="CU40" s="686"/>
      <c r="CV40" s="686"/>
      <c r="CW40" s="686"/>
      <c r="CX40" s="686"/>
      <c r="CY40" s="687"/>
      <c r="CZ40" s="690">
        <v>0</v>
      </c>
      <c r="DA40" s="719"/>
      <c r="DB40" s="719"/>
      <c r="DC40" s="723"/>
      <c r="DD40" s="694" t="s">
        <v>130</v>
      </c>
      <c r="DE40" s="686"/>
      <c r="DF40" s="686"/>
      <c r="DG40" s="686"/>
      <c r="DH40" s="686"/>
      <c r="DI40" s="686"/>
      <c r="DJ40" s="686"/>
      <c r="DK40" s="687"/>
      <c r="DL40" s="694" t="s">
        <v>130</v>
      </c>
      <c r="DM40" s="686"/>
      <c r="DN40" s="686"/>
      <c r="DO40" s="686"/>
      <c r="DP40" s="686"/>
      <c r="DQ40" s="686"/>
      <c r="DR40" s="686"/>
      <c r="DS40" s="686"/>
      <c r="DT40" s="686"/>
      <c r="DU40" s="686"/>
      <c r="DV40" s="687"/>
      <c r="DW40" s="690" t="s">
        <v>130</v>
      </c>
      <c r="DX40" s="719"/>
      <c r="DY40" s="719"/>
      <c r="DZ40" s="719"/>
      <c r="EA40" s="719"/>
      <c r="EB40" s="719"/>
      <c r="EC40" s="720"/>
    </row>
    <row r="41" spans="2:133" ht="11.25" customHeight="1">
      <c r="B41" s="682" t="s">
        <v>348</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130</v>
      </c>
      <c r="AA41" s="688"/>
      <c r="AB41" s="688"/>
      <c r="AC41" s="688"/>
      <c r="AD41" s="689" t="s">
        <v>130</v>
      </c>
      <c r="AE41" s="689"/>
      <c r="AF41" s="689"/>
      <c r="AG41" s="689"/>
      <c r="AH41" s="689"/>
      <c r="AI41" s="689"/>
      <c r="AJ41" s="689"/>
      <c r="AK41" s="689"/>
      <c r="AL41" s="690" t="s">
        <v>130</v>
      </c>
      <c r="AM41" s="691"/>
      <c r="AN41" s="691"/>
      <c r="AO41" s="692"/>
      <c r="AQ41" s="763" t="s">
        <v>349</v>
      </c>
      <c r="AR41" s="764"/>
      <c r="AS41" s="764"/>
      <c r="AT41" s="764"/>
      <c r="AU41" s="764"/>
      <c r="AV41" s="764"/>
      <c r="AW41" s="764"/>
      <c r="AX41" s="764"/>
      <c r="AY41" s="765"/>
      <c r="AZ41" s="685">
        <v>158658</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130</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352</v>
      </c>
      <c r="C42" s="683"/>
      <c r="D42" s="683"/>
      <c r="E42" s="683"/>
      <c r="F42" s="683"/>
      <c r="G42" s="683"/>
      <c r="H42" s="683"/>
      <c r="I42" s="683"/>
      <c r="J42" s="683"/>
      <c r="K42" s="683"/>
      <c r="L42" s="683"/>
      <c r="M42" s="683"/>
      <c r="N42" s="683"/>
      <c r="O42" s="683"/>
      <c r="P42" s="683"/>
      <c r="Q42" s="684"/>
      <c r="R42" s="685">
        <v>155435</v>
      </c>
      <c r="S42" s="686"/>
      <c r="T42" s="686"/>
      <c r="U42" s="686"/>
      <c r="V42" s="686"/>
      <c r="W42" s="686"/>
      <c r="X42" s="686"/>
      <c r="Y42" s="687"/>
      <c r="Z42" s="688">
        <v>1</v>
      </c>
      <c r="AA42" s="688"/>
      <c r="AB42" s="688"/>
      <c r="AC42" s="688"/>
      <c r="AD42" s="689" t="s">
        <v>130</v>
      </c>
      <c r="AE42" s="689"/>
      <c r="AF42" s="689"/>
      <c r="AG42" s="689"/>
      <c r="AH42" s="689"/>
      <c r="AI42" s="689"/>
      <c r="AJ42" s="689"/>
      <c r="AK42" s="689"/>
      <c r="AL42" s="690" t="s">
        <v>130</v>
      </c>
      <c r="AM42" s="691"/>
      <c r="AN42" s="691"/>
      <c r="AO42" s="692"/>
      <c r="AQ42" s="784" t="s">
        <v>353</v>
      </c>
      <c r="AR42" s="785"/>
      <c r="AS42" s="785"/>
      <c r="AT42" s="785"/>
      <c r="AU42" s="785"/>
      <c r="AV42" s="785"/>
      <c r="AW42" s="785"/>
      <c r="AX42" s="785"/>
      <c r="AY42" s="786"/>
      <c r="AZ42" s="776">
        <v>549681</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397</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1942919</v>
      </c>
      <c r="CS42" s="686"/>
      <c r="CT42" s="686"/>
      <c r="CU42" s="686"/>
      <c r="CV42" s="686"/>
      <c r="CW42" s="686"/>
      <c r="CX42" s="686"/>
      <c r="CY42" s="687"/>
      <c r="CZ42" s="690">
        <v>13.3</v>
      </c>
      <c r="DA42" s="691"/>
      <c r="DB42" s="691"/>
      <c r="DC42" s="703"/>
      <c r="DD42" s="694">
        <v>480033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26" t="s">
        <v>356</v>
      </c>
      <c r="C43" s="727"/>
      <c r="D43" s="727"/>
      <c r="E43" s="727"/>
      <c r="F43" s="727"/>
      <c r="G43" s="727"/>
      <c r="H43" s="727"/>
      <c r="I43" s="727"/>
      <c r="J43" s="727"/>
      <c r="K43" s="727"/>
      <c r="L43" s="727"/>
      <c r="M43" s="727"/>
      <c r="N43" s="727"/>
      <c r="O43" s="727"/>
      <c r="P43" s="727"/>
      <c r="Q43" s="728"/>
      <c r="R43" s="776">
        <v>15208897</v>
      </c>
      <c r="S43" s="777"/>
      <c r="T43" s="777"/>
      <c r="U43" s="777"/>
      <c r="V43" s="777"/>
      <c r="W43" s="777"/>
      <c r="X43" s="777"/>
      <c r="Y43" s="778"/>
      <c r="Z43" s="779">
        <v>100</v>
      </c>
      <c r="AA43" s="779"/>
      <c r="AB43" s="779"/>
      <c r="AC43" s="779"/>
      <c r="AD43" s="780">
        <v>4420844</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8936</v>
      </c>
      <c r="CS43" s="721"/>
      <c r="CT43" s="721"/>
      <c r="CU43" s="721"/>
      <c r="CV43" s="721"/>
      <c r="CW43" s="721"/>
      <c r="CX43" s="721"/>
      <c r="CY43" s="722"/>
      <c r="CZ43" s="690">
        <v>0.1</v>
      </c>
      <c r="DA43" s="719"/>
      <c r="DB43" s="719"/>
      <c r="DC43" s="723"/>
      <c r="DD43" s="694">
        <v>8936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1497469</v>
      </c>
      <c r="CS44" s="686"/>
      <c r="CT44" s="686"/>
      <c r="CU44" s="686"/>
      <c r="CV44" s="686"/>
      <c r="CW44" s="686"/>
      <c r="CX44" s="686"/>
      <c r="CY44" s="687"/>
      <c r="CZ44" s="690">
        <v>10.199999999999999</v>
      </c>
      <c r="DA44" s="691"/>
      <c r="DB44" s="691"/>
      <c r="DC44" s="703"/>
      <c r="DD44" s="694">
        <v>243554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797059</v>
      </c>
      <c r="CS45" s="721"/>
      <c r="CT45" s="721"/>
      <c r="CU45" s="721"/>
      <c r="CV45" s="721"/>
      <c r="CW45" s="721"/>
      <c r="CX45" s="721"/>
      <c r="CY45" s="722"/>
      <c r="CZ45" s="690">
        <v>5.4</v>
      </c>
      <c r="DA45" s="719"/>
      <c r="DB45" s="719"/>
      <c r="DC45" s="723"/>
      <c r="DD45" s="694">
        <v>26045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620356</v>
      </c>
      <c r="CS46" s="686"/>
      <c r="CT46" s="686"/>
      <c r="CU46" s="686"/>
      <c r="CV46" s="686"/>
      <c r="CW46" s="686"/>
      <c r="CX46" s="686"/>
      <c r="CY46" s="687"/>
      <c r="CZ46" s="690">
        <v>4.2</v>
      </c>
      <c r="DA46" s="691"/>
      <c r="DB46" s="691"/>
      <c r="DC46" s="703"/>
      <c r="DD46" s="694">
        <v>161374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445450</v>
      </c>
      <c r="CS47" s="721"/>
      <c r="CT47" s="721"/>
      <c r="CU47" s="721"/>
      <c r="CV47" s="721"/>
      <c r="CW47" s="721"/>
      <c r="CX47" s="721"/>
      <c r="CY47" s="722"/>
      <c r="CZ47" s="690">
        <v>3</v>
      </c>
      <c r="DA47" s="719"/>
      <c r="DB47" s="719"/>
      <c r="DC47" s="723"/>
      <c r="DD47" s="694">
        <v>236479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130</v>
      </c>
      <c r="CS48" s="686"/>
      <c r="CT48" s="686"/>
      <c r="CU48" s="686"/>
      <c r="CV48" s="686"/>
      <c r="CW48" s="686"/>
      <c r="CX48" s="686"/>
      <c r="CY48" s="687"/>
      <c r="CZ48" s="690" t="s">
        <v>366</v>
      </c>
      <c r="DA48" s="691"/>
      <c r="DB48" s="691"/>
      <c r="DC48" s="703"/>
      <c r="DD48" s="694" t="s">
        <v>366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14645431</v>
      </c>
      <c r="CS49" s="756"/>
      <c r="CT49" s="756"/>
      <c r="CU49" s="756"/>
      <c r="CV49" s="756"/>
      <c r="CW49" s="756"/>
      <c r="CX49" s="756"/>
      <c r="CY49" s="787"/>
      <c r="CZ49" s="781">
        <v>100</v>
      </c>
      <c r="DA49" s="788"/>
      <c r="DB49" s="788"/>
      <c r="DC49" s="789"/>
      <c r="DD49" s="790">
        <v>4892882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UzrN/Dx+ErQnai9BoyP1jTQ0Ldr8pecxfYey2rK0qDP5x+mDNFj5MRig6dri4s5W4TNRkLoxZ5sRiT+0oLOfQ==" saltValue="nuDxeD3Ay7dVJyYPmFJE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390</v>
      </c>
      <c r="C7" s="818"/>
      <c r="D7" s="818"/>
      <c r="E7" s="818"/>
      <c r="F7" s="818"/>
      <c r="G7" s="818"/>
      <c r="H7" s="818"/>
      <c r="I7" s="818"/>
      <c r="J7" s="818"/>
      <c r="K7" s="818"/>
      <c r="L7" s="818"/>
      <c r="M7" s="818"/>
      <c r="N7" s="818"/>
      <c r="O7" s="818"/>
      <c r="P7" s="819"/>
      <c r="Q7" s="820">
        <v>15216</v>
      </c>
      <c r="R7" s="821"/>
      <c r="S7" s="821"/>
      <c r="T7" s="821"/>
      <c r="U7" s="821"/>
      <c r="V7" s="821">
        <v>14652</v>
      </c>
      <c r="W7" s="821"/>
      <c r="X7" s="821"/>
      <c r="Y7" s="821"/>
      <c r="Z7" s="821"/>
      <c r="AA7" s="821">
        <v>564</v>
      </c>
      <c r="AB7" s="821"/>
      <c r="AC7" s="821"/>
      <c r="AD7" s="821"/>
      <c r="AE7" s="822"/>
      <c r="AF7" s="823">
        <v>483</v>
      </c>
      <c r="AG7" s="824"/>
      <c r="AH7" s="824"/>
      <c r="AI7" s="824"/>
      <c r="AJ7" s="825"/>
      <c r="AK7" s="860" t="s">
        <v>579</v>
      </c>
      <c r="AL7" s="861"/>
      <c r="AM7" s="861"/>
      <c r="AN7" s="861"/>
      <c r="AO7" s="861"/>
      <c r="AP7" s="861">
        <v>6436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591</v>
      </c>
      <c r="BT7" s="865"/>
      <c r="BU7" s="865"/>
      <c r="BV7" s="865"/>
      <c r="BW7" s="865"/>
      <c r="BX7" s="865"/>
      <c r="BY7" s="865"/>
      <c r="BZ7" s="865"/>
      <c r="CA7" s="865"/>
      <c r="CB7" s="865"/>
      <c r="CC7" s="865"/>
      <c r="CD7" s="865"/>
      <c r="CE7" s="865"/>
      <c r="CF7" s="865"/>
      <c r="CG7" s="866"/>
      <c r="CH7" s="857">
        <v>-1</v>
      </c>
      <c r="CI7" s="858"/>
      <c r="CJ7" s="858"/>
      <c r="CK7" s="858"/>
      <c r="CL7" s="859"/>
      <c r="CM7" s="857">
        <v>66</v>
      </c>
      <c r="CN7" s="858"/>
      <c r="CO7" s="858"/>
      <c r="CP7" s="858"/>
      <c r="CQ7" s="859"/>
      <c r="CR7" s="857">
        <v>51</v>
      </c>
      <c r="CS7" s="858"/>
      <c r="CT7" s="858"/>
      <c r="CU7" s="858"/>
      <c r="CV7" s="859"/>
      <c r="CW7" s="857" t="s">
        <v>515</v>
      </c>
      <c r="CX7" s="858"/>
      <c r="CY7" s="858"/>
      <c r="CZ7" s="858"/>
      <c r="DA7" s="859"/>
      <c r="DB7" s="857" t="s">
        <v>515</v>
      </c>
      <c r="DC7" s="858"/>
      <c r="DD7" s="858"/>
      <c r="DE7" s="858"/>
      <c r="DF7" s="859"/>
      <c r="DG7" s="857" t="s">
        <v>515</v>
      </c>
      <c r="DH7" s="858"/>
      <c r="DI7" s="858"/>
      <c r="DJ7" s="858"/>
      <c r="DK7" s="859"/>
      <c r="DL7" s="857" t="s">
        <v>515</v>
      </c>
      <c r="DM7" s="858"/>
      <c r="DN7" s="858"/>
      <c r="DO7" s="858"/>
      <c r="DP7" s="859"/>
      <c r="DQ7" s="857" t="s">
        <v>515</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392</v>
      </c>
      <c r="B23" s="876" t="s">
        <v>393</v>
      </c>
      <c r="C23" s="877"/>
      <c r="D23" s="877"/>
      <c r="E23" s="877"/>
      <c r="F23" s="877"/>
      <c r="G23" s="877"/>
      <c r="H23" s="877"/>
      <c r="I23" s="877"/>
      <c r="J23" s="877"/>
      <c r="K23" s="877"/>
      <c r="L23" s="877"/>
      <c r="M23" s="877"/>
      <c r="N23" s="877"/>
      <c r="O23" s="877"/>
      <c r="P23" s="878"/>
      <c r="Q23" s="879">
        <f>SUM(Q7)</f>
        <v>15216</v>
      </c>
      <c r="R23" s="880"/>
      <c r="S23" s="880"/>
      <c r="T23" s="880"/>
      <c r="U23" s="880"/>
      <c r="V23" s="880">
        <f t="shared" ref="V23" si="0">SUM(V7)</f>
        <v>14652</v>
      </c>
      <c r="W23" s="880"/>
      <c r="X23" s="880"/>
      <c r="Y23" s="880"/>
      <c r="Z23" s="880"/>
      <c r="AA23" s="880">
        <f t="shared" ref="AA23" si="1">SUM(AA7)</f>
        <v>564</v>
      </c>
      <c r="AB23" s="880"/>
      <c r="AC23" s="880"/>
      <c r="AD23" s="880"/>
      <c r="AE23" s="881"/>
      <c r="AF23" s="882">
        <v>483</v>
      </c>
      <c r="AG23" s="880"/>
      <c r="AH23" s="880"/>
      <c r="AI23" s="880"/>
      <c r="AJ23" s="883"/>
      <c r="AK23" s="884"/>
      <c r="AL23" s="885"/>
      <c r="AM23" s="885"/>
      <c r="AN23" s="885"/>
      <c r="AO23" s="885"/>
      <c r="AP23" s="880">
        <f t="shared" ref="AP23" si="2">SUM(AP7)</f>
        <v>6436</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1944</v>
      </c>
      <c r="R28" s="909"/>
      <c r="S28" s="909"/>
      <c r="T28" s="909"/>
      <c r="U28" s="909"/>
      <c r="V28" s="909">
        <v>1924</v>
      </c>
      <c r="W28" s="909"/>
      <c r="X28" s="909"/>
      <c r="Y28" s="909"/>
      <c r="Z28" s="909"/>
      <c r="AA28" s="909">
        <v>20</v>
      </c>
      <c r="AB28" s="909"/>
      <c r="AC28" s="909"/>
      <c r="AD28" s="909"/>
      <c r="AE28" s="910"/>
      <c r="AF28" s="911">
        <v>20</v>
      </c>
      <c r="AG28" s="909"/>
      <c r="AH28" s="909"/>
      <c r="AI28" s="909"/>
      <c r="AJ28" s="912"/>
      <c r="AK28" s="913">
        <v>142</v>
      </c>
      <c r="AL28" s="904"/>
      <c r="AM28" s="904"/>
      <c r="AN28" s="904"/>
      <c r="AO28" s="904"/>
      <c r="AP28" s="904" t="s">
        <v>579</v>
      </c>
      <c r="AQ28" s="904"/>
      <c r="AR28" s="904"/>
      <c r="AS28" s="904"/>
      <c r="AT28" s="904"/>
      <c r="AU28" s="904" t="s">
        <v>579</v>
      </c>
      <c r="AV28" s="904"/>
      <c r="AW28" s="904"/>
      <c r="AX28" s="904"/>
      <c r="AY28" s="904"/>
      <c r="AZ28" s="905" t="s">
        <v>579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1958</v>
      </c>
      <c r="R29" s="845"/>
      <c r="S29" s="845"/>
      <c r="T29" s="845"/>
      <c r="U29" s="845"/>
      <c r="V29" s="845">
        <v>1732</v>
      </c>
      <c r="W29" s="845"/>
      <c r="X29" s="845"/>
      <c r="Y29" s="845"/>
      <c r="Z29" s="845"/>
      <c r="AA29" s="845">
        <v>226</v>
      </c>
      <c r="AB29" s="845"/>
      <c r="AC29" s="845"/>
      <c r="AD29" s="845"/>
      <c r="AE29" s="846"/>
      <c r="AF29" s="847">
        <v>226</v>
      </c>
      <c r="AG29" s="848"/>
      <c r="AH29" s="848"/>
      <c r="AI29" s="848"/>
      <c r="AJ29" s="849"/>
      <c r="AK29" s="916">
        <v>254</v>
      </c>
      <c r="AL29" s="917"/>
      <c r="AM29" s="917"/>
      <c r="AN29" s="917"/>
      <c r="AO29" s="917"/>
      <c r="AP29" s="917" t="s">
        <v>515</v>
      </c>
      <c r="AQ29" s="917"/>
      <c r="AR29" s="917"/>
      <c r="AS29" s="917"/>
      <c r="AT29" s="917"/>
      <c r="AU29" s="917" t="s">
        <v>515</v>
      </c>
      <c r="AV29" s="917"/>
      <c r="AW29" s="917"/>
      <c r="AX29" s="917"/>
      <c r="AY29" s="917"/>
      <c r="AZ29" s="918" t="s">
        <v>515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199</v>
      </c>
      <c r="R30" s="845"/>
      <c r="S30" s="845"/>
      <c r="T30" s="845"/>
      <c r="U30" s="845"/>
      <c r="V30" s="845">
        <v>193</v>
      </c>
      <c r="W30" s="845"/>
      <c r="X30" s="845"/>
      <c r="Y30" s="845"/>
      <c r="Z30" s="845"/>
      <c r="AA30" s="845">
        <v>6</v>
      </c>
      <c r="AB30" s="845"/>
      <c r="AC30" s="845"/>
      <c r="AD30" s="845"/>
      <c r="AE30" s="846"/>
      <c r="AF30" s="847">
        <v>6</v>
      </c>
      <c r="AG30" s="848"/>
      <c r="AH30" s="848"/>
      <c r="AI30" s="848"/>
      <c r="AJ30" s="849"/>
      <c r="AK30" s="916">
        <v>81</v>
      </c>
      <c r="AL30" s="917"/>
      <c r="AM30" s="917"/>
      <c r="AN30" s="917"/>
      <c r="AO30" s="917"/>
      <c r="AP30" s="917" t="s">
        <v>515</v>
      </c>
      <c r="AQ30" s="917"/>
      <c r="AR30" s="917"/>
      <c r="AS30" s="917"/>
      <c r="AT30" s="917"/>
      <c r="AU30" s="917" t="s">
        <v>515</v>
      </c>
      <c r="AV30" s="917"/>
      <c r="AW30" s="917"/>
      <c r="AX30" s="917"/>
      <c r="AY30" s="917"/>
      <c r="AZ30" s="918" t="s">
        <v>515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408</v>
      </c>
      <c r="C31" s="842"/>
      <c r="D31" s="842"/>
      <c r="E31" s="842"/>
      <c r="F31" s="842"/>
      <c r="G31" s="842"/>
      <c r="H31" s="842"/>
      <c r="I31" s="842"/>
      <c r="J31" s="842"/>
      <c r="K31" s="842"/>
      <c r="L31" s="842"/>
      <c r="M31" s="842"/>
      <c r="N31" s="842"/>
      <c r="O31" s="842"/>
      <c r="P31" s="843"/>
      <c r="Q31" s="844">
        <v>218</v>
      </c>
      <c r="R31" s="845"/>
      <c r="S31" s="845"/>
      <c r="T31" s="845"/>
      <c r="U31" s="845"/>
      <c r="V31" s="845">
        <v>183</v>
      </c>
      <c r="W31" s="845"/>
      <c r="X31" s="845"/>
      <c r="Y31" s="845"/>
      <c r="Z31" s="845"/>
      <c r="AA31" s="845">
        <v>35</v>
      </c>
      <c r="AB31" s="845"/>
      <c r="AC31" s="845"/>
      <c r="AD31" s="845"/>
      <c r="AE31" s="846"/>
      <c r="AF31" s="847">
        <v>548</v>
      </c>
      <c r="AG31" s="848"/>
      <c r="AH31" s="848"/>
      <c r="AI31" s="848"/>
      <c r="AJ31" s="849"/>
      <c r="AK31" s="916">
        <v>1</v>
      </c>
      <c r="AL31" s="917"/>
      <c r="AM31" s="917"/>
      <c r="AN31" s="917"/>
      <c r="AO31" s="917"/>
      <c r="AP31" s="917">
        <v>21</v>
      </c>
      <c r="AQ31" s="917"/>
      <c r="AR31" s="917"/>
      <c r="AS31" s="917"/>
      <c r="AT31" s="917"/>
      <c r="AU31" s="917">
        <v>5</v>
      </c>
      <c r="AV31" s="917"/>
      <c r="AW31" s="917"/>
      <c r="AX31" s="917"/>
      <c r="AY31" s="917"/>
      <c r="AZ31" s="918" t="s">
        <v>515</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410</v>
      </c>
      <c r="C32" s="842"/>
      <c r="D32" s="842"/>
      <c r="E32" s="842"/>
      <c r="F32" s="842"/>
      <c r="G32" s="842"/>
      <c r="H32" s="842"/>
      <c r="I32" s="842"/>
      <c r="J32" s="842"/>
      <c r="K32" s="842"/>
      <c r="L32" s="842"/>
      <c r="M32" s="842"/>
      <c r="N32" s="842"/>
      <c r="O32" s="842"/>
      <c r="P32" s="843"/>
      <c r="Q32" s="844">
        <v>198</v>
      </c>
      <c r="R32" s="845"/>
      <c r="S32" s="845"/>
      <c r="T32" s="845"/>
      <c r="U32" s="845"/>
      <c r="V32" s="845">
        <v>192</v>
      </c>
      <c r="W32" s="845"/>
      <c r="X32" s="845"/>
      <c r="Y32" s="845"/>
      <c r="Z32" s="845"/>
      <c r="AA32" s="845">
        <v>6</v>
      </c>
      <c r="AB32" s="845"/>
      <c r="AC32" s="845"/>
      <c r="AD32" s="845"/>
      <c r="AE32" s="846"/>
      <c r="AF32" s="847">
        <v>6</v>
      </c>
      <c r="AG32" s="848"/>
      <c r="AH32" s="848"/>
      <c r="AI32" s="848"/>
      <c r="AJ32" s="849"/>
      <c r="AK32" s="916">
        <v>134</v>
      </c>
      <c r="AL32" s="917"/>
      <c r="AM32" s="917"/>
      <c r="AN32" s="917"/>
      <c r="AO32" s="917"/>
      <c r="AP32" s="917">
        <v>1327</v>
      </c>
      <c r="AQ32" s="917"/>
      <c r="AR32" s="917"/>
      <c r="AS32" s="917"/>
      <c r="AT32" s="917"/>
      <c r="AU32" s="917">
        <v>1278</v>
      </c>
      <c r="AV32" s="917"/>
      <c r="AW32" s="917"/>
      <c r="AX32" s="917"/>
      <c r="AY32" s="917"/>
      <c r="AZ32" s="918" t="s">
        <v>515</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392</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806</v>
      </c>
      <c r="AG63" s="928"/>
      <c r="AH63" s="928"/>
      <c r="AI63" s="928"/>
      <c r="AJ63" s="929"/>
      <c r="AK63" s="930"/>
      <c r="AL63" s="925"/>
      <c r="AM63" s="925"/>
      <c r="AN63" s="925"/>
      <c r="AO63" s="925"/>
      <c r="AP63" s="928">
        <v>1348</v>
      </c>
      <c r="AQ63" s="928"/>
      <c r="AR63" s="928"/>
      <c r="AS63" s="928"/>
      <c r="AT63" s="928"/>
      <c r="AU63" s="928">
        <v>1283</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580</v>
      </c>
      <c r="C68" s="956"/>
      <c r="D68" s="956"/>
      <c r="E68" s="956"/>
      <c r="F68" s="956"/>
      <c r="G68" s="956"/>
      <c r="H68" s="956"/>
      <c r="I68" s="956"/>
      <c r="J68" s="956"/>
      <c r="K68" s="956"/>
      <c r="L68" s="956"/>
      <c r="M68" s="956"/>
      <c r="N68" s="956"/>
      <c r="O68" s="956"/>
      <c r="P68" s="957"/>
      <c r="Q68" s="958">
        <v>12990</v>
      </c>
      <c r="R68" s="952"/>
      <c r="S68" s="952"/>
      <c r="T68" s="952"/>
      <c r="U68" s="952"/>
      <c r="V68" s="952">
        <v>12426</v>
      </c>
      <c r="W68" s="952"/>
      <c r="X68" s="952"/>
      <c r="Y68" s="952"/>
      <c r="Z68" s="952"/>
      <c r="AA68" s="952">
        <f>Q68-V68</f>
        <v>564</v>
      </c>
      <c r="AB68" s="952"/>
      <c r="AC68" s="952"/>
      <c r="AD68" s="952"/>
      <c r="AE68" s="952"/>
      <c r="AF68" s="952">
        <v>564</v>
      </c>
      <c r="AG68" s="952"/>
      <c r="AH68" s="952"/>
      <c r="AI68" s="952"/>
      <c r="AJ68" s="952"/>
      <c r="AK68" s="952">
        <v>408</v>
      </c>
      <c r="AL68" s="952"/>
      <c r="AM68" s="952"/>
      <c r="AN68" s="952"/>
      <c r="AO68" s="952"/>
      <c r="AP68" s="952" t="s">
        <v>579</v>
      </c>
      <c r="AQ68" s="952"/>
      <c r="AR68" s="952"/>
      <c r="AS68" s="952"/>
      <c r="AT68" s="952"/>
      <c r="AU68" s="952" t="s">
        <v>579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581</v>
      </c>
      <c r="C69" s="960"/>
      <c r="D69" s="960"/>
      <c r="E69" s="960"/>
      <c r="F69" s="960"/>
      <c r="G69" s="960"/>
      <c r="H69" s="960"/>
      <c r="I69" s="960"/>
      <c r="J69" s="960"/>
      <c r="K69" s="960"/>
      <c r="L69" s="960"/>
      <c r="M69" s="960"/>
      <c r="N69" s="960"/>
      <c r="O69" s="960"/>
      <c r="P69" s="961"/>
      <c r="Q69" s="962">
        <v>1077</v>
      </c>
      <c r="R69" s="917"/>
      <c r="S69" s="917"/>
      <c r="T69" s="917"/>
      <c r="U69" s="917"/>
      <c r="V69" s="917">
        <v>1067</v>
      </c>
      <c r="W69" s="917"/>
      <c r="X69" s="917"/>
      <c r="Y69" s="917"/>
      <c r="Z69" s="917"/>
      <c r="AA69" s="917">
        <v>10</v>
      </c>
      <c r="AB69" s="917"/>
      <c r="AC69" s="917"/>
      <c r="AD69" s="917"/>
      <c r="AE69" s="917"/>
      <c r="AF69" s="917">
        <v>10</v>
      </c>
      <c r="AG69" s="917"/>
      <c r="AH69" s="917"/>
      <c r="AI69" s="917"/>
      <c r="AJ69" s="917"/>
      <c r="AK69" s="917">
        <v>11</v>
      </c>
      <c r="AL69" s="917"/>
      <c r="AM69" s="917"/>
      <c r="AN69" s="917"/>
      <c r="AO69" s="917"/>
      <c r="AP69" s="917">
        <v>283</v>
      </c>
      <c r="AQ69" s="917"/>
      <c r="AR69" s="917"/>
      <c r="AS69" s="917"/>
      <c r="AT69" s="917"/>
      <c r="AU69" s="917">
        <v>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582</v>
      </c>
      <c r="C70" s="960"/>
      <c r="D70" s="960"/>
      <c r="E70" s="960"/>
      <c r="F70" s="960"/>
      <c r="G70" s="960"/>
      <c r="H70" s="960"/>
      <c r="I70" s="960"/>
      <c r="J70" s="960"/>
      <c r="K70" s="960"/>
      <c r="L70" s="960"/>
      <c r="M70" s="960"/>
      <c r="N70" s="960"/>
      <c r="O70" s="960"/>
      <c r="P70" s="961"/>
      <c r="Q70" s="962">
        <v>409</v>
      </c>
      <c r="R70" s="917"/>
      <c r="S70" s="917"/>
      <c r="T70" s="917"/>
      <c r="U70" s="917"/>
      <c r="V70" s="917">
        <v>365</v>
      </c>
      <c r="W70" s="917"/>
      <c r="X70" s="917"/>
      <c r="Y70" s="917"/>
      <c r="Z70" s="917"/>
      <c r="AA70" s="917">
        <v>45</v>
      </c>
      <c r="AB70" s="917"/>
      <c r="AC70" s="917"/>
      <c r="AD70" s="917"/>
      <c r="AE70" s="917"/>
      <c r="AF70" s="917">
        <v>45</v>
      </c>
      <c r="AG70" s="917"/>
      <c r="AH70" s="917"/>
      <c r="AI70" s="917"/>
      <c r="AJ70" s="917"/>
      <c r="AK70" s="917">
        <v>6</v>
      </c>
      <c r="AL70" s="917"/>
      <c r="AM70" s="917"/>
      <c r="AN70" s="917"/>
      <c r="AO70" s="917"/>
      <c r="AP70" s="917" t="s">
        <v>579</v>
      </c>
      <c r="AQ70" s="917"/>
      <c r="AR70" s="917"/>
      <c r="AS70" s="917"/>
      <c r="AT70" s="917"/>
      <c r="AU70" s="917" t="s">
        <v>579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583</v>
      </c>
      <c r="C71" s="960"/>
      <c r="D71" s="960"/>
      <c r="E71" s="960"/>
      <c r="F71" s="960"/>
      <c r="G71" s="960"/>
      <c r="H71" s="960"/>
      <c r="I71" s="960"/>
      <c r="J71" s="960"/>
      <c r="K71" s="960"/>
      <c r="L71" s="960"/>
      <c r="M71" s="960"/>
      <c r="N71" s="960"/>
      <c r="O71" s="960"/>
      <c r="P71" s="961"/>
      <c r="Q71" s="962">
        <v>147</v>
      </c>
      <c r="R71" s="917"/>
      <c r="S71" s="917"/>
      <c r="T71" s="917"/>
      <c r="U71" s="917"/>
      <c r="V71" s="917">
        <v>135</v>
      </c>
      <c r="W71" s="917"/>
      <c r="X71" s="917"/>
      <c r="Y71" s="917"/>
      <c r="Z71" s="917"/>
      <c r="AA71" s="917">
        <v>12</v>
      </c>
      <c r="AB71" s="917"/>
      <c r="AC71" s="917"/>
      <c r="AD71" s="917"/>
      <c r="AE71" s="917"/>
      <c r="AF71" s="917">
        <v>12</v>
      </c>
      <c r="AG71" s="917"/>
      <c r="AH71" s="917"/>
      <c r="AI71" s="917"/>
      <c r="AJ71" s="917"/>
      <c r="AK71" s="917" t="s">
        <v>579</v>
      </c>
      <c r="AL71" s="917"/>
      <c r="AM71" s="917"/>
      <c r="AN71" s="917"/>
      <c r="AO71" s="917"/>
      <c r="AP71" s="917" t="s">
        <v>579</v>
      </c>
      <c r="AQ71" s="917"/>
      <c r="AR71" s="917"/>
      <c r="AS71" s="917"/>
      <c r="AT71" s="917"/>
      <c r="AU71" s="917" t="s">
        <v>579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584</v>
      </c>
      <c r="C72" s="960"/>
      <c r="D72" s="960"/>
      <c r="E72" s="960"/>
      <c r="F72" s="960"/>
      <c r="G72" s="960"/>
      <c r="H72" s="960"/>
      <c r="I72" s="960"/>
      <c r="J72" s="960"/>
      <c r="K72" s="960"/>
      <c r="L72" s="960"/>
      <c r="M72" s="960"/>
      <c r="N72" s="960"/>
      <c r="O72" s="960"/>
      <c r="P72" s="961"/>
      <c r="Q72" s="962">
        <v>430</v>
      </c>
      <c r="R72" s="917"/>
      <c r="S72" s="917"/>
      <c r="T72" s="917"/>
      <c r="U72" s="917"/>
      <c r="V72" s="917">
        <v>425</v>
      </c>
      <c r="W72" s="917"/>
      <c r="X72" s="917"/>
      <c r="Y72" s="917"/>
      <c r="Z72" s="917"/>
      <c r="AA72" s="917">
        <v>5</v>
      </c>
      <c r="AB72" s="917"/>
      <c r="AC72" s="917"/>
      <c r="AD72" s="917"/>
      <c r="AE72" s="917"/>
      <c r="AF72" s="917">
        <v>5</v>
      </c>
      <c r="AG72" s="917"/>
      <c r="AH72" s="917"/>
      <c r="AI72" s="917"/>
      <c r="AJ72" s="917"/>
      <c r="AK72" s="917" t="s">
        <v>579</v>
      </c>
      <c r="AL72" s="917"/>
      <c r="AM72" s="917"/>
      <c r="AN72" s="917"/>
      <c r="AO72" s="917"/>
      <c r="AP72" s="917" t="s">
        <v>579</v>
      </c>
      <c r="AQ72" s="917"/>
      <c r="AR72" s="917"/>
      <c r="AS72" s="917"/>
      <c r="AT72" s="917"/>
      <c r="AU72" s="917" t="s">
        <v>579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585</v>
      </c>
      <c r="C73" s="960"/>
      <c r="D73" s="960"/>
      <c r="E73" s="960"/>
      <c r="F73" s="960"/>
      <c r="G73" s="960"/>
      <c r="H73" s="960"/>
      <c r="I73" s="960"/>
      <c r="J73" s="960"/>
      <c r="K73" s="960"/>
      <c r="L73" s="960"/>
      <c r="M73" s="960"/>
      <c r="N73" s="960"/>
      <c r="O73" s="960"/>
      <c r="P73" s="961"/>
      <c r="Q73" s="962">
        <v>285091</v>
      </c>
      <c r="R73" s="917"/>
      <c r="S73" s="917"/>
      <c r="T73" s="917"/>
      <c r="U73" s="917"/>
      <c r="V73" s="917">
        <v>273242</v>
      </c>
      <c r="W73" s="917"/>
      <c r="X73" s="917"/>
      <c r="Y73" s="917"/>
      <c r="Z73" s="917"/>
      <c r="AA73" s="917">
        <f>Q73-V73</f>
        <v>11849</v>
      </c>
      <c r="AB73" s="917"/>
      <c r="AC73" s="917"/>
      <c r="AD73" s="917"/>
      <c r="AE73" s="917"/>
      <c r="AF73" s="917">
        <v>11849</v>
      </c>
      <c r="AG73" s="917"/>
      <c r="AH73" s="917"/>
      <c r="AI73" s="917"/>
      <c r="AJ73" s="917"/>
      <c r="AK73" s="917">
        <v>343</v>
      </c>
      <c r="AL73" s="917"/>
      <c r="AM73" s="917"/>
      <c r="AN73" s="917"/>
      <c r="AO73" s="917"/>
      <c r="AP73" s="917" t="s">
        <v>579</v>
      </c>
      <c r="AQ73" s="917"/>
      <c r="AR73" s="917"/>
      <c r="AS73" s="917"/>
      <c r="AT73" s="917"/>
      <c r="AU73" s="917" t="s">
        <v>579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392</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SUM(AF68:AJ73)</f>
        <v>12485</v>
      </c>
      <c r="AG88" s="928"/>
      <c r="AH88" s="928"/>
      <c r="AI88" s="928"/>
      <c r="AJ88" s="928"/>
      <c r="AK88" s="925"/>
      <c r="AL88" s="925"/>
      <c r="AM88" s="925"/>
      <c r="AN88" s="925"/>
      <c r="AO88" s="925"/>
      <c r="AP88" s="928">
        <f t="shared" ref="AP88" si="3">SUM(AP68:AT73)</f>
        <v>283</v>
      </c>
      <c r="AQ88" s="928"/>
      <c r="AR88" s="928"/>
      <c r="AS88" s="928"/>
      <c r="AT88" s="928"/>
      <c r="AU88" s="928">
        <f t="shared" ref="AU88" si="4">SUM(AU68:AY73)</f>
        <v>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51</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307</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307</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307</v>
      </c>
      <c r="DR109" s="981"/>
      <c r="DS109" s="981"/>
      <c r="DT109" s="981"/>
      <c r="DU109" s="982"/>
      <c r="DV109" s="980" t="s">
        <v>435</v>
      </c>
      <c r="DW109" s="981"/>
      <c r="DX109" s="981"/>
      <c r="DY109" s="981"/>
      <c r="DZ109" s="983"/>
    </row>
    <row r="110" spans="1:131" s="248" customFormat="1" ht="26.25" customHeight="1">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912749</v>
      </c>
      <c r="AB110" s="988"/>
      <c r="AC110" s="988"/>
      <c r="AD110" s="988"/>
      <c r="AE110" s="989"/>
      <c r="AF110" s="990">
        <v>937228</v>
      </c>
      <c r="AG110" s="988"/>
      <c r="AH110" s="988"/>
      <c r="AI110" s="988"/>
      <c r="AJ110" s="989"/>
      <c r="AK110" s="990">
        <v>892457</v>
      </c>
      <c r="AL110" s="988"/>
      <c r="AM110" s="988"/>
      <c r="AN110" s="988"/>
      <c r="AO110" s="989"/>
      <c r="AP110" s="991">
        <v>23.3</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7144188</v>
      </c>
      <c r="BR110" s="1023"/>
      <c r="BS110" s="1023"/>
      <c r="BT110" s="1023"/>
      <c r="BU110" s="1023"/>
      <c r="BV110" s="1023">
        <v>6630630</v>
      </c>
      <c r="BW110" s="1023"/>
      <c r="BX110" s="1023"/>
      <c r="BY110" s="1023"/>
      <c r="BZ110" s="1023"/>
      <c r="CA110" s="1023">
        <v>6436178</v>
      </c>
      <c r="CB110" s="1023"/>
      <c r="CC110" s="1023"/>
      <c r="CD110" s="1023"/>
      <c r="CE110" s="1023"/>
      <c r="CF110" s="1037">
        <v>167.9</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415062</v>
      </c>
      <c r="DH110" s="1023"/>
      <c r="DI110" s="1023"/>
      <c r="DJ110" s="1023"/>
      <c r="DK110" s="1023"/>
      <c r="DL110" s="1023">
        <v>350686</v>
      </c>
      <c r="DM110" s="1023"/>
      <c r="DN110" s="1023"/>
      <c r="DO110" s="1023"/>
      <c r="DP110" s="1023"/>
      <c r="DQ110" s="1023">
        <v>337810</v>
      </c>
      <c r="DR110" s="1023"/>
      <c r="DS110" s="1023"/>
      <c r="DT110" s="1023"/>
      <c r="DU110" s="1023"/>
      <c r="DV110" s="1024">
        <v>8.8000000000000007</v>
      </c>
      <c r="DW110" s="1024"/>
      <c r="DX110" s="1024"/>
      <c r="DY110" s="1024"/>
      <c r="DZ110" s="1025"/>
    </row>
    <row r="111" spans="1:131" s="248" customFormat="1" ht="26.25" customHeight="1">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442</v>
      </c>
      <c r="AG111" s="1030"/>
      <c r="AH111" s="1030"/>
      <c r="AI111" s="1030"/>
      <c r="AJ111" s="1031"/>
      <c r="AK111" s="1032" t="s">
        <v>442</v>
      </c>
      <c r="AL111" s="1030"/>
      <c r="AM111" s="1030"/>
      <c r="AN111" s="1030"/>
      <c r="AO111" s="1031"/>
      <c r="AP111" s="1033" t="s">
        <v>442</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471596</v>
      </c>
      <c r="BR111" s="1016"/>
      <c r="BS111" s="1016"/>
      <c r="BT111" s="1016"/>
      <c r="BU111" s="1016"/>
      <c r="BV111" s="1016">
        <v>350686</v>
      </c>
      <c r="BW111" s="1016"/>
      <c r="BX111" s="1016"/>
      <c r="BY111" s="1016"/>
      <c r="BZ111" s="1016"/>
      <c r="CA111" s="1016">
        <v>337810</v>
      </c>
      <c r="CB111" s="1016"/>
      <c r="CC111" s="1016"/>
      <c r="CD111" s="1016"/>
      <c r="CE111" s="1016"/>
      <c r="CF111" s="1010">
        <v>8.8000000000000007</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130</v>
      </c>
      <c r="DH111" s="1016"/>
      <c r="DI111" s="1016"/>
      <c r="DJ111" s="1016"/>
      <c r="DK111" s="1016"/>
      <c r="DL111" s="1016" t="s">
        <v>130</v>
      </c>
      <c r="DM111" s="1016"/>
      <c r="DN111" s="1016"/>
      <c r="DO111" s="1016"/>
      <c r="DP111" s="1016"/>
      <c r="DQ111" s="1016" t="s">
        <v>130</v>
      </c>
      <c r="DR111" s="1016"/>
      <c r="DS111" s="1016"/>
      <c r="DT111" s="1016"/>
      <c r="DU111" s="1016"/>
      <c r="DV111" s="1017" t="s">
        <v>130</v>
      </c>
      <c r="DW111" s="1017"/>
      <c r="DX111" s="1017"/>
      <c r="DY111" s="1017"/>
      <c r="DZ111" s="1018"/>
    </row>
    <row r="112" spans="1:131" s="248" customFormat="1" ht="26.25" customHeight="1">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130</v>
      </c>
      <c r="AB112" s="1055"/>
      <c r="AC112" s="1055"/>
      <c r="AD112" s="1055"/>
      <c r="AE112" s="1056"/>
      <c r="AF112" s="1057" t="s">
        <v>130</v>
      </c>
      <c r="AG112" s="1055"/>
      <c r="AH112" s="1055"/>
      <c r="AI112" s="1055"/>
      <c r="AJ112" s="1056"/>
      <c r="AK112" s="1057" t="s">
        <v>447</v>
      </c>
      <c r="AL112" s="1055"/>
      <c r="AM112" s="1055"/>
      <c r="AN112" s="1055"/>
      <c r="AO112" s="1056"/>
      <c r="AP112" s="1058" t="s">
        <v>447</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1456504</v>
      </c>
      <c r="BR112" s="1016"/>
      <c r="BS112" s="1016"/>
      <c r="BT112" s="1016"/>
      <c r="BU112" s="1016"/>
      <c r="BV112" s="1016">
        <v>1353709</v>
      </c>
      <c r="BW112" s="1016"/>
      <c r="BX112" s="1016"/>
      <c r="BY112" s="1016"/>
      <c r="BZ112" s="1016"/>
      <c r="CA112" s="1016">
        <v>1282775</v>
      </c>
      <c r="CB112" s="1016"/>
      <c r="CC112" s="1016"/>
      <c r="CD112" s="1016"/>
      <c r="CE112" s="1016"/>
      <c r="CF112" s="1010">
        <v>33.5</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447</v>
      </c>
      <c r="DH112" s="1016"/>
      <c r="DI112" s="1016"/>
      <c r="DJ112" s="1016"/>
      <c r="DK112" s="1016"/>
      <c r="DL112" s="1016" t="s">
        <v>130</v>
      </c>
      <c r="DM112" s="1016"/>
      <c r="DN112" s="1016"/>
      <c r="DO112" s="1016"/>
      <c r="DP112" s="1016"/>
      <c r="DQ112" s="1016" t="s">
        <v>447</v>
      </c>
      <c r="DR112" s="1016"/>
      <c r="DS112" s="1016"/>
      <c r="DT112" s="1016"/>
      <c r="DU112" s="1016"/>
      <c r="DV112" s="1017" t="s">
        <v>447</v>
      </c>
      <c r="DW112" s="1017"/>
      <c r="DX112" s="1017"/>
      <c r="DY112" s="1017"/>
      <c r="DZ112" s="1018"/>
    </row>
    <row r="113" spans="1:130" s="248" customFormat="1" ht="26.25" customHeight="1">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111664</v>
      </c>
      <c r="AB113" s="1030"/>
      <c r="AC113" s="1030"/>
      <c r="AD113" s="1030"/>
      <c r="AE113" s="1031"/>
      <c r="AF113" s="1032">
        <v>106665</v>
      </c>
      <c r="AG113" s="1030"/>
      <c r="AH113" s="1030"/>
      <c r="AI113" s="1030"/>
      <c r="AJ113" s="1031"/>
      <c r="AK113" s="1032">
        <v>120714</v>
      </c>
      <c r="AL113" s="1030"/>
      <c r="AM113" s="1030"/>
      <c r="AN113" s="1030"/>
      <c r="AO113" s="1031"/>
      <c r="AP113" s="1033">
        <v>3.1</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71941</v>
      </c>
      <c r="BR113" s="1016"/>
      <c r="BS113" s="1016"/>
      <c r="BT113" s="1016"/>
      <c r="BU113" s="1016"/>
      <c r="BV113" s="1016">
        <v>60792</v>
      </c>
      <c r="BW113" s="1016"/>
      <c r="BX113" s="1016"/>
      <c r="BY113" s="1016"/>
      <c r="BZ113" s="1016"/>
      <c r="CA113" s="1016">
        <v>2102</v>
      </c>
      <c r="CB113" s="1016"/>
      <c r="CC113" s="1016"/>
      <c r="CD113" s="1016"/>
      <c r="CE113" s="1016"/>
      <c r="CF113" s="1010">
        <v>0.1</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56534</v>
      </c>
      <c r="DH113" s="1055"/>
      <c r="DI113" s="1055"/>
      <c r="DJ113" s="1055"/>
      <c r="DK113" s="1056"/>
      <c r="DL113" s="1057" t="s">
        <v>130</v>
      </c>
      <c r="DM113" s="1055"/>
      <c r="DN113" s="1055"/>
      <c r="DO113" s="1055"/>
      <c r="DP113" s="1056"/>
      <c r="DQ113" s="1057" t="s">
        <v>130</v>
      </c>
      <c r="DR113" s="1055"/>
      <c r="DS113" s="1055"/>
      <c r="DT113" s="1055"/>
      <c r="DU113" s="1056"/>
      <c r="DV113" s="1058" t="s">
        <v>130</v>
      </c>
      <c r="DW113" s="1059"/>
      <c r="DX113" s="1059"/>
      <c r="DY113" s="1059"/>
      <c r="DZ113" s="1060"/>
    </row>
    <row r="114" spans="1:130" s="248" customFormat="1" ht="26.25" customHeight="1">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11007</v>
      </c>
      <c r="AB114" s="1055"/>
      <c r="AC114" s="1055"/>
      <c r="AD114" s="1055"/>
      <c r="AE114" s="1056"/>
      <c r="AF114" s="1057">
        <v>11006</v>
      </c>
      <c r="AG114" s="1055"/>
      <c r="AH114" s="1055"/>
      <c r="AI114" s="1055"/>
      <c r="AJ114" s="1056"/>
      <c r="AK114" s="1057">
        <v>10670</v>
      </c>
      <c r="AL114" s="1055"/>
      <c r="AM114" s="1055"/>
      <c r="AN114" s="1055"/>
      <c r="AO114" s="1056"/>
      <c r="AP114" s="1058">
        <v>0.3</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710964</v>
      </c>
      <c r="BR114" s="1016"/>
      <c r="BS114" s="1016"/>
      <c r="BT114" s="1016"/>
      <c r="BU114" s="1016"/>
      <c r="BV114" s="1016">
        <v>686068</v>
      </c>
      <c r="BW114" s="1016"/>
      <c r="BX114" s="1016"/>
      <c r="BY114" s="1016"/>
      <c r="BZ114" s="1016"/>
      <c r="CA114" s="1016">
        <v>1059384</v>
      </c>
      <c r="CB114" s="1016"/>
      <c r="CC114" s="1016"/>
      <c r="CD114" s="1016"/>
      <c r="CE114" s="1016"/>
      <c r="CF114" s="1010">
        <v>27.6</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447</v>
      </c>
      <c r="DH114" s="1055"/>
      <c r="DI114" s="1055"/>
      <c r="DJ114" s="1055"/>
      <c r="DK114" s="1056"/>
      <c r="DL114" s="1057" t="s">
        <v>130</v>
      </c>
      <c r="DM114" s="1055"/>
      <c r="DN114" s="1055"/>
      <c r="DO114" s="1055"/>
      <c r="DP114" s="1056"/>
      <c r="DQ114" s="1057" t="s">
        <v>130</v>
      </c>
      <c r="DR114" s="1055"/>
      <c r="DS114" s="1055"/>
      <c r="DT114" s="1055"/>
      <c r="DU114" s="1056"/>
      <c r="DV114" s="1058" t="s">
        <v>130</v>
      </c>
      <c r="DW114" s="1059"/>
      <c r="DX114" s="1059"/>
      <c r="DY114" s="1059"/>
      <c r="DZ114" s="1060"/>
    </row>
    <row r="115" spans="1:130" s="248" customFormat="1" ht="26.25" customHeight="1">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60997</v>
      </c>
      <c r="AB115" s="1030"/>
      <c r="AC115" s="1030"/>
      <c r="AD115" s="1030"/>
      <c r="AE115" s="1031"/>
      <c r="AF115" s="1032">
        <v>56533</v>
      </c>
      <c r="AG115" s="1030"/>
      <c r="AH115" s="1030"/>
      <c r="AI115" s="1030"/>
      <c r="AJ115" s="1031"/>
      <c r="AK115" s="1032" t="s">
        <v>447</v>
      </c>
      <c r="AL115" s="1030"/>
      <c r="AM115" s="1030"/>
      <c r="AN115" s="1030"/>
      <c r="AO115" s="1031"/>
      <c r="AP115" s="1033" t="s">
        <v>130</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130</v>
      </c>
      <c r="BR115" s="1016"/>
      <c r="BS115" s="1016"/>
      <c r="BT115" s="1016"/>
      <c r="BU115" s="1016"/>
      <c r="BV115" s="1016" t="s">
        <v>130</v>
      </c>
      <c r="BW115" s="1016"/>
      <c r="BX115" s="1016"/>
      <c r="BY115" s="1016"/>
      <c r="BZ115" s="1016"/>
      <c r="CA115" s="1016" t="s">
        <v>130</v>
      </c>
      <c r="CB115" s="1016"/>
      <c r="CC115" s="1016"/>
      <c r="CD115" s="1016"/>
      <c r="CE115" s="1016"/>
      <c r="CF115" s="1010" t="s">
        <v>130</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447</v>
      </c>
      <c r="DH115" s="1055"/>
      <c r="DI115" s="1055"/>
      <c r="DJ115" s="1055"/>
      <c r="DK115" s="1056"/>
      <c r="DL115" s="1057" t="s">
        <v>130</v>
      </c>
      <c r="DM115" s="1055"/>
      <c r="DN115" s="1055"/>
      <c r="DO115" s="1055"/>
      <c r="DP115" s="1056"/>
      <c r="DQ115" s="1057" t="s">
        <v>130</v>
      </c>
      <c r="DR115" s="1055"/>
      <c r="DS115" s="1055"/>
      <c r="DT115" s="1055"/>
      <c r="DU115" s="1056"/>
      <c r="DV115" s="1058" t="s">
        <v>447</v>
      </c>
      <c r="DW115" s="1059"/>
      <c r="DX115" s="1059"/>
      <c r="DY115" s="1059"/>
      <c r="DZ115" s="1060"/>
    </row>
    <row r="116" spans="1:130" s="248" customFormat="1" ht="26.25" customHeight="1">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130</v>
      </c>
      <c r="AB116" s="1055"/>
      <c r="AC116" s="1055"/>
      <c r="AD116" s="1055"/>
      <c r="AE116" s="1056"/>
      <c r="AF116" s="1057" t="s">
        <v>447</v>
      </c>
      <c r="AG116" s="1055"/>
      <c r="AH116" s="1055"/>
      <c r="AI116" s="1055"/>
      <c r="AJ116" s="1056"/>
      <c r="AK116" s="1057" t="s">
        <v>130</v>
      </c>
      <c r="AL116" s="1055"/>
      <c r="AM116" s="1055"/>
      <c r="AN116" s="1055"/>
      <c r="AO116" s="1056"/>
      <c r="AP116" s="1058" t="s">
        <v>130</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130</v>
      </c>
      <c r="BW116" s="1016"/>
      <c r="BX116" s="1016"/>
      <c r="BY116" s="1016"/>
      <c r="BZ116" s="1016"/>
      <c r="CA116" s="1016" t="s">
        <v>447</v>
      </c>
      <c r="CB116" s="1016"/>
      <c r="CC116" s="1016"/>
      <c r="CD116" s="1016"/>
      <c r="CE116" s="1016"/>
      <c r="CF116" s="1010" t="s">
        <v>130</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447</v>
      </c>
      <c r="DH116" s="1055"/>
      <c r="DI116" s="1055"/>
      <c r="DJ116" s="1055"/>
      <c r="DK116" s="1056"/>
      <c r="DL116" s="1057" t="s">
        <v>130</v>
      </c>
      <c r="DM116" s="1055"/>
      <c r="DN116" s="1055"/>
      <c r="DO116" s="1055"/>
      <c r="DP116" s="1056"/>
      <c r="DQ116" s="1057" t="s">
        <v>130</v>
      </c>
      <c r="DR116" s="1055"/>
      <c r="DS116" s="1055"/>
      <c r="DT116" s="1055"/>
      <c r="DU116" s="1056"/>
      <c r="DV116" s="1058" t="s">
        <v>130</v>
      </c>
      <c r="DW116" s="1059"/>
      <c r="DX116" s="1059"/>
      <c r="DY116" s="1059"/>
      <c r="DZ116" s="1060"/>
    </row>
    <row r="117" spans="1:130" s="248" customFormat="1" ht="26.25" customHeight="1">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1096417</v>
      </c>
      <c r="AB117" s="1073"/>
      <c r="AC117" s="1073"/>
      <c r="AD117" s="1073"/>
      <c r="AE117" s="1074"/>
      <c r="AF117" s="1075">
        <v>1111432</v>
      </c>
      <c r="AG117" s="1073"/>
      <c r="AH117" s="1073"/>
      <c r="AI117" s="1073"/>
      <c r="AJ117" s="1074"/>
      <c r="AK117" s="1075">
        <v>1023841</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130</v>
      </c>
      <c r="BR117" s="1016"/>
      <c r="BS117" s="1016"/>
      <c r="BT117" s="1016"/>
      <c r="BU117" s="1016"/>
      <c r="BV117" s="1016" t="s">
        <v>130</v>
      </c>
      <c r="BW117" s="1016"/>
      <c r="BX117" s="1016"/>
      <c r="BY117" s="1016"/>
      <c r="BZ117" s="1016"/>
      <c r="CA117" s="1016" t="s">
        <v>130</v>
      </c>
      <c r="CB117" s="1016"/>
      <c r="CC117" s="1016"/>
      <c r="CD117" s="1016"/>
      <c r="CE117" s="1016"/>
      <c r="CF117" s="1010" t="s">
        <v>130</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447</v>
      </c>
      <c r="DH117" s="1055"/>
      <c r="DI117" s="1055"/>
      <c r="DJ117" s="1055"/>
      <c r="DK117" s="1056"/>
      <c r="DL117" s="1057" t="s">
        <v>447</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5" customHeight="1">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307</v>
      </c>
      <c r="AL118" s="981"/>
      <c r="AM118" s="981"/>
      <c r="AN118" s="981"/>
      <c r="AO118" s="982"/>
      <c r="AP118" s="1067" t="s">
        <v>435</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447</v>
      </c>
      <c r="BW118" s="1094"/>
      <c r="BX118" s="1094"/>
      <c r="BY118" s="1094"/>
      <c r="BZ118" s="1094"/>
      <c r="CA118" s="1094" t="s">
        <v>130</v>
      </c>
      <c r="CB118" s="1094"/>
      <c r="CC118" s="1094"/>
      <c r="CD118" s="1094"/>
      <c r="CE118" s="1094"/>
      <c r="CF118" s="1010" t="s">
        <v>130</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130</v>
      </c>
      <c r="DM118" s="1055"/>
      <c r="DN118" s="1055"/>
      <c r="DO118" s="1055"/>
      <c r="DP118" s="1056"/>
      <c r="DQ118" s="1057" t="s">
        <v>130</v>
      </c>
      <c r="DR118" s="1055"/>
      <c r="DS118" s="1055"/>
      <c r="DT118" s="1055"/>
      <c r="DU118" s="1056"/>
      <c r="DV118" s="1058" t="s">
        <v>130</v>
      </c>
      <c r="DW118" s="1059"/>
      <c r="DX118" s="1059"/>
      <c r="DY118" s="1059"/>
      <c r="DZ118" s="1060"/>
    </row>
    <row r="119" spans="1:130" s="248" customFormat="1" ht="26.25" customHeight="1">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130</v>
      </c>
      <c r="AL119" s="988"/>
      <c r="AM119" s="988"/>
      <c r="AN119" s="988"/>
      <c r="AO119" s="989"/>
      <c r="AP119" s="991" t="s">
        <v>130</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467</v>
      </c>
      <c r="BP119" s="1102"/>
      <c r="BQ119" s="1093">
        <v>9855193</v>
      </c>
      <c r="BR119" s="1094"/>
      <c r="BS119" s="1094"/>
      <c r="BT119" s="1094"/>
      <c r="BU119" s="1094"/>
      <c r="BV119" s="1094">
        <v>9081885</v>
      </c>
      <c r="BW119" s="1094"/>
      <c r="BX119" s="1094"/>
      <c r="BY119" s="1094"/>
      <c r="BZ119" s="1094"/>
      <c r="CA119" s="1094">
        <v>9118249</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130</v>
      </c>
      <c r="DH119" s="1080"/>
      <c r="DI119" s="1080"/>
      <c r="DJ119" s="1080"/>
      <c r="DK119" s="1081"/>
      <c r="DL119" s="1079" t="s">
        <v>130</v>
      </c>
      <c r="DM119" s="1080"/>
      <c r="DN119" s="1080"/>
      <c r="DO119" s="1080"/>
      <c r="DP119" s="1081"/>
      <c r="DQ119" s="1079" t="s">
        <v>130</v>
      </c>
      <c r="DR119" s="1080"/>
      <c r="DS119" s="1080"/>
      <c r="DT119" s="1080"/>
      <c r="DU119" s="1081"/>
      <c r="DV119" s="1082" t="s">
        <v>447</v>
      </c>
      <c r="DW119" s="1083"/>
      <c r="DX119" s="1083"/>
      <c r="DY119" s="1083"/>
      <c r="DZ119" s="1084"/>
    </row>
    <row r="120" spans="1:130" s="248" customFormat="1" ht="26.25" customHeight="1">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130</v>
      </c>
      <c r="AB120" s="1055"/>
      <c r="AC120" s="1055"/>
      <c r="AD120" s="1055"/>
      <c r="AE120" s="1056"/>
      <c r="AF120" s="1057" t="s">
        <v>130</v>
      </c>
      <c r="AG120" s="1055"/>
      <c r="AH120" s="1055"/>
      <c r="AI120" s="1055"/>
      <c r="AJ120" s="1056"/>
      <c r="AK120" s="1057" t="s">
        <v>447</v>
      </c>
      <c r="AL120" s="1055"/>
      <c r="AM120" s="1055"/>
      <c r="AN120" s="1055"/>
      <c r="AO120" s="1056"/>
      <c r="AP120" s="1058" t="s">
        <v>447</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4274946</v>
      </c>
      <c r="BR120" s="1023"/>
      <c r="BS120" s="1023"/>
      <c r="BT120" s="1023"/>
      <c r="BU120" s="1023"/>
      <c r="BV120" s="1023">
        <v>5190026</v>
      </c>
      <c r="BW120" s="1023"/>
      <c r="BX120" s="1023"/>
      <c r="BY120" s="1023"/>
      <c r="BZ120" s="1023"/>
      <c r="CA120" s="1023">
        <v>6913685</v>
      </c>
      <c r="CB120" s="1023"/>
      <c r="CC120" s="1023"/>
      <c r="CD120" s="1023"/>
      <c r="CE120" s="1023"/>
      <c r="CF120" s="1037">
        <v>180.3</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v>1448886</v>
      </c>
      <c r="DH120" s="1023"/>
      <c r="DI120" s="1023"/>
      <c r="DJ120" s="1023"/>
      <c r="DK120" s="1023"/>
      <c r="DL120" s="1023">
        <v>1348069</v>
      </c>
      <c r="DM120" s="1023"/>
      <c r="DN120" s="1023"/>
      <c r="DO120" s="1023"/>
      <c r="DP120" s="1023"/>
      <c r="DQ120" s="1023">
        <v>1278145</v>
      </c>
      <c r="DR120" s="1023"/>
      <c r="DS120" s="1023"/>
      <c r="DT120" s="1023"/>
      <c r="DU120" s="1023"/>
      <c r="DV120" s="1024">
        <v>33.299999999999997</v>
      </c>
      <c r="DW120" s="1024"/>
      <c r="DX120" s="1024"/>
      <c r="DY120" s="1024"/>
      <c r="DZ120" s="1025"/>
    </row>
    <row r="121" spans="1:130" s="248" customFormat="1" ht="26.25" customHeight="1">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60997</v>
      </c>
      <c r="AB121" s="1055"/>
      <c r="AC121" s="1055"/>
      <c r="AD121" s="1055"/>
      <c r="AE121" s="1056"/>
      <c r="AF121" s="1057">
        <v>56533</v>
      </c>
      <c r="AG121" s="1055"/>
      <c r="AH121" s="1055"/>
      <c r="AI121" s="1055"/>
      <c r="AJ121" s="1056"/>
      <c r="AK121" s="1057" t="s">
        <v>447</v>
      </c>
      <c r="AL121" s="1055"/>
      <c r="AM121" s="1055"/>
      <c r="AN121" s="1055"/>
      <c r="AO121" s="1056"/>
      <c r="AP121" s="1058" t="s">
        <v>130</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566200</v>
      </c>
      <c r="BR121" s="1016"/>
      <c r="BS121" s="1016"/>
      <c r="BT121" s="1016"/>
      <c r="BU121" s="1016"/>
      <c r="BV121" s="1016">
        <v>554323</v>
      </c>
      <c r="BW121" s="1016"/>
      <c r="BX121" s="1016"/>
      <c r="BY121" s="1016"/>
      <c r="BZ121" s="1016"/>
      <c r="CA121" s="1016">
        <v>542641</v>
      </c>
      <c r="CB121" s="1016"/>
      <c r="CC121" s="1016"/>
      <c r="CD121" s="1016"/>
      <c r="CE121" s="1016"/>
      <c r="CF121" s="1010">
        <v>14.2</v>
      </c>
      <c r="CG121" s="1011"/>
      <c r="CH121" s="1011"/>
      <c r="CI121" s="1011"/>
      <c r="CJ121" s="1011"/>
      <c r="CK121" s="1106"/>
      <c r="CL121" s="1107"/>
      <c r="CM121" s="1107"/>
      <c r="CN121" s="1107"/>
      <c r="CO121" s="1108"/>
      <c r="CP121" s="1116" t="s">
        <v>408</v>
      </c>
      <c r="CQ121" s="1117"/>
      <c r="CR121" s="1117"/>
      <c r="CS121" s="1117"/>
      <c r="CT121" s="1117"/>
      <c r="CU121" s="1117"/>
      <c r="CV121" s="1117"/>
      <c r="CW121" s="1117"/>
      <c r="CX121" s="1117"/>
      <c r="CY121" s="1117"/>
      <c r="CZ121" s="1117"/>
      <c r="DA121" s="1117"/>
      <c r="DB121" s="1117"/>
      <c r="DC121" s="1117"/>
      <c r="DD121" s="1117"/>
      <c r="DE121" s="1117"/>
      <c r="DF121" s="1118"/>
      <c r="DG121" s="1015">
        <v>7618</v>
      </c>
      <c r="DH121" s="1016"/>
      <c r="DI121" s="1016"/>
      <c r="DJ121" s="1016"/>
      <c r="DK121" s="1016"/>
      <c r="DL121" s="1016">
        <v>5640</v>
      </c>
      <c r="DM121" s="1016"/>
      <c r="DN121" s="1016"/>
      <c r="DO121" s="1016"/>
      <c r="DP121" s="1016"/>
      <c r="DQ121" s="1016">
        <v>4630</v>
      </c>
      <c r="DR121" s="1016"/>
      <c r="DS121" s="1016"/>
      <c r="DT121" s="1016"/>
      <c r="DU121" s="1016"/>
      <c r="DV121" s="1017">
        <v>0.1</v>
      </c>
      <c r="DW121" s="1017"/>
      <c r="DX121" s="1017"/>
      <c r="DY121" s="1017"/>
      <c r="DZ121" s="1018"/>
    </row>
    <row r="122" spans="1:130" s="248" customFormat="1" ht="26.25" customHeight="1">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130</v>
      </c>
      <c r="AG122" s="1055"/>
      <c r="AH122" s="1055"/>
      <c r="AI122" s="1055"/>
      <c r="AJ122" s="1056"/>
      <c r="AK122" s="1057" t="s">
        <v>130</v>
      </c>
      <c r="AL122" s="1055"/>
      <c r="AM122" s="1055"/>
      <c r="AN122" s="1055"/>
      <c r="AO122" s="1056"/>
      <c r="AP122" s="1058" t="s">
        <v>447</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6650155</v>
      </c>
      <c r="BR122" s="1094"/>
      <c r="BS122" s="1094"/>
      <c r="BT122" s="1094"/>
      <c r="BU122" s="1094"/>
      <c r="BV122" s="1094">
        <v>6250722</v>
      </c>
      <c r="BW122" s="1094"/>
      <c r="BX122" s="1094"/>
      <c r="BY122" s="1094"/>
      <c r="BZ122" s="1094"/>
      <c r="CA122" s="1094">
        <v>5642213</v>
      </c>
      <c r="CB122" s="1094"/>
      <c r="CC122" s="1094"/>
      <c r="CD122" s="1094"/>
      <c r="CE122" s="1094"/>
      <c r="CF122" s="1114">
        <v>147.19999999999999</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t="s">
        <v>447</v>
      </c>
      <c r="DH122" s="1016"/>
      <c r="DI122" s="1016"/>
      <c r="DJ122" s="1016"/>
      <c r="DK122" s="1016"/>
      <c r="DL122" s="1016" t="s">
        <v>130</v>
      </c>
      <c r="DM122" s="1016"/>
      <c r="DN122" s="1016"/>
      <c r="DO122" s="1016"/>
      <c r="DP122" s="1016"/>
      <c r="DQ122" s="1016" t="s">
        <v>130</v>
      </c>
      <c r="DR122" s="1016"/>
      <c r="DS122" s="1016"/>
      <c r="DT122" s="1016"/>
      <c r="DU122" s="1016"/>
      <c r="DV122" s="1017" t="s">
        <v>130</v>
      </c>
      <c r="DW122" s="1017"/>
      <c r="DX122" s="1017"/>
      <c r="DY122" s="1017"/>
      <c r="DZ122" s="1018"/>
    </row>
    <row r="123" spans="1:130" s="248" customFormat="1" ht="26.25" customHeight="1">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130</v>
      </c>
      <c r="AB123" s="1055"/>
      <c r="AC123" s="1055"/>
      <c r="AD123" s="1055"/>
      <c r="AE123" s="1056"/>
      <c r="AF123" s="1057" t="s">
        <v>447</v>
      </c>
      <c r="AG123" s="1055"/>
      <c r="AH123" s="1055"/>
      <c r="AI123" s="1055"/>
      <c r="AJ123" s="1056"/>
      <c r="AK123" s="1057" t="s">
        <v>447</v>
      </c>
      <c r="AL123" s="1055"/>
      <c r="AM123" s="1055"/>
      <c r="AN123" s="1055"/>
      <c r="AO123" s="1056"/>
      <c r="AP123" s="1058" t="s">
        <v>447</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476</v>
      </c>
      <c r="BP123" s="1102"/>
      <c r="BQ123" s="1161">
        <v>11491301</v>
      </c>
      <c r="BR123" s="1162"/>
      <c r="BS123" s="1162"/>
      <c r="BT123" s="1162"/>
      <c r="BU123" s="1162"/>
      <c r="BV123" s="1162">
        <v>11995071</v>
      </c>
      <c r="BW123" s="1162"/>
      <c r="BX123" s="1162"/>
      <c r="BY123" s="1162"/>
      <c r="BZ123" s="1162"/>
      <c r="CA123" s="1162">
        <v>13098539</v>
      </c>
      <c r="CB123" s="1162"/>
      <c r="CC123" s="1162"/>
      <c r="CD123" s="1162"/>
      <c r="CE123" s="1162"/>
      <c r="CF123" s="1095"/>
      <c r="CG123" s="1096"/>
      <c r="CH123" s="1096"/>
      <c r="CI123" s="1096"/>
      <c r="CJ123" s="1097"/>
      <c r="CK123" s="1106"/>
      <c r="CL123" s="1107"/>
      <c r="CM123" s="1107"/>
      <c r="CN123" s="1107"/>
      <c r="CO123" s="1108"/>
      <c r="CP123" s="1116" t="s">
        <v>477</v>
      </c>
      <c r="CQ123" s="1117"/>
      <c r="CR123" s="1117"/>
      <c r="CS123" s="1117"/>
      <c r="CT123" s="1117"/>
      <c r="CU123" s="1117"/>
      <c r="CV123" s="1117"/>
      <c r="CW123" s="1117"/>
      <c r="CX123" s="1117"/>
      <c r="CY123" s="1117"/>
      <c r="CZ123" s="1117"/>
      <c r="DA123" s="1117"/>
      <c r="DB123" s="1117"/>
      <c r="DC123" s="1117"/>
      <c r="DD123" s="1117"/>
      <c r="DE123" s="1117"/>
      <c r="DF123" s="1118"/>
      <c r="DG123" s="1054" t="s">
        <v>447</v>
      </c>
      <c r="DH123" s="1055"/>
      <c r="DI123" s="1055"/>
      <c r="DJ123" s="1055"/>
      <c r="DK123" s="1056"/>
      <c r="DL123" s="1057" t="s">
        <v>130</v>
      </c>
      <c r="DM123" s="1055"/>
      <c r="DN123" s="1055"/>
      <c r="DO123" s="1055"/>
      <c r="DP123" s="1056"/>
      <c r="DQ123" s="1057" t="s">
        <v>130</v>
      </c>
      <c r="DR123" s="1055"/>
      <c r="DS123" s="1055"/>
      <c r="DT123" s="1055"/>
      <c r="DU123" s="1056"/>
      <c r="DV123" s="1058" t="s">
        <v>130</v>
      </c>
      <c r="DW123" s="1059"/>
      <c r="DX123" s="1059"/>
      <c r="DY123" s="1059"/>
      <c r="DZ123" s="1060"/>
    </row>
    <row r="124" spans="1:130" s="248" customFormat="1" ht="26.25" customHeight="1" thickBot="1">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130</v>
      </c>
      <c r="AG124" s="1055"/>
      <c r="AH124" s="1055"/>
      <c r="AI124" s="1055"/>
      <c r="AJ124" s="1056"/>
      <c r="AK124" s="1057" t="s">
        <v>130</v>
      </c>
      <c r="AL124" s="1055"/>
      <c r="AM124" s="1055"/>
      <c r="AN124" s="1055"/>
      <c r="AO124" s="1056"/>
      <c r="AP124" s="1058" t="s">
        <v>130</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130</v>
      </c>
      <c r="BR124" s="1124"/>
      <c r="BS124" s="1124"/>
      <c r="BT124" s="1124"/>
      <c r="BU124" s="1124"/>
      <c r="BV124" s="1124" t="s">
        <v>130</v>
      </c>
      <c r="BW124" s="1124"/>
      <c r="BX124" s="1124"/>
      <c r="BY124" s="1124"/>
      <c r="BZ124" s="1124"/>
      <c r="CA124" s="1124" t="s">
        <v>130</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t="s">
        <v>130</v>
      </c>
      <c r="DH124" s="1080"/>
      <c r="DI124" s="1080"/>
      <c r="DJ124" s="1080"/>
      <c r="DK124" s="1081"/>
      <c r="DL124" s="1079" t="s">
        <v>130</v>
      </c>
      <c r="DM124" s="1080"/>
      <c r="DN124" s="1080"/>
      <c r="DO124" s="1080"/>
      <c r="DP124" s="1081"/>
      <c r="DQ124" s="1079" t="s">
        <v>130</v>
      </c>
      <c r="DR124" s="1080"/>
      <c r="DS124" s="1080"/>
      <c r="DT124" s="1080"/>
      <c r="DU124" s="1081"/>
      <c r="DV124" s="1082" t="s">
        <v>130</v>
      </c>
      <c r="DW124" s="1083"/>
      <c r="DX124" s="1083"/>
      <c r="DY124" s="1083"/>
      <c r="DZ124" s="1084"/>
    </row>
    <row r="125" spans="1:130" s="248" customFormat="1" ht="26.25" customHeight="1">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130</v>
      </c>
      <c r="AG125" s="1055"/>
      <c r="AH125" s="1055"/>
      <c r="AI125" s="1055"/>
      <c r="AJ125" s="1056"/>
      <c r="AK125" s="1057" t="s">
        <v>447</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130</v>
      </c>
      <c r="DM125" s="1023"/>
      <c r="DN125" s="1023"/>
      <c r="DO125" s="1023"/>
      <c r="DP125" s="1023"/>
      <c r="DQ125" s="1023" t="s">
        <v>130</v>
      </c>
      <c r="DR125" s="1023"/>
      <c r="DS125" s="1023"/>
      <c r="DT125" s="1023"/>
      <c r="DU125" s="1023"/>
      <c r="DV125" s="1024" t="s">
        <v>130</v>
      </c>
      <c r="DW125" s="1024"/>
      <c r="DX125" s="1024"/>
      <c r="DY125" s="1024"/>
      <c r="DZ125" s="1025"/>
    </row>
    <row r="126" spans="1:130" s="248" customFormat="1" ht="26.25" customHeight="1" thickBot="1">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130</v>
      </c>
      <c r="AG126" s="1055"/>
      <c r="AH126" s="1055"/>
      <c r="AI126" s="1055"/>
      <c r="AJ126" s="1056"/>
      <c r="AK126" s="1057" t="s">
        <v>130</v>
      </c>
      <c r="AL126" s="1055"/>
      <c r="AM126" s="1055"/>
      <c r="AN126" s="1055"/>
      <c r="AO126" s="1056"/>
      <c r="AP126" s="1058" t="s">
        <v>447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130</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130</v>
      </c>
      <c r="AB127" s="1055"/>
      <c r="AC127" s="1055"/>
      <c r="AD127" s="1055"/>
      <c r="AE127" s="1056"/>
      <c r="AF127" s="1057" t="s">
        <v>130</v>
      </c>
      <c r="AG127" s="1055"/>
      <c r="AH127" s="1055"/>
      <c r="AI127" s="1055"/>
      <c r="AJ127" s="1056"/>
      <c r="AK127" s="1057" t="s">
        <v>130</v>
      </c>
      <c r="AL127" s="1055"/>
      <c r="AM127" s="1055"/>
      <c r="AN127" s="1055"/>
      <c r="AO127" s="1056"/>
      <c r="AP127" s="1058" t="s">
        <v>130</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130</v>
      </c>
      <c r="DM127" s="1016"/>
      <c r="DN127" s="1016"/>
      <c r="DO127" s="1016"/>
      <c r="DP127" s="1016"/>
      <c r="DQ127" s="1016" t="s">
        <v>130</v>
      </c>
      <c r="DR127" s="1016"/>
      <c r="DS127" s="1016"/>
      <c r="DT127" s="1016"/>
      <c r="DU127" s="1016"/>
      <c r="DV127" s="1017" t="s">
        <v>130</v>
      </c>
      <c r="DW127" s="1017"/>
      <c r="DX127" s="1017"/>
      <c r="DY127" s="1017"/>
      <c r="DZ127" s="1018"/>
    </row>
    <row r="128" spans="1:130" s="248" customFormat="1" ht="26.25" customHeight="1" thickBot="1">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t="s">
        <v>447</v>
      </c>
      <c r="AB128" s="1144"/>
      <c r="AC128" s="1144"/>
      <c r="AD128" s="1144"/>
      <c r="AE128" s="1145"/>
      <c r="AF128" s="1146" t="s">
        <v>130</v>
      </c>
      <c r="AG128" s="1144"/>
      <c r="AH128" s="1144"/>
      <c r="AI128" s="1144"/>
      <c r="AJ128" s="1145"/>
      <c r="AK128" s="1146" t="s">
        <v>130</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447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t="s">
        <v>493</v>
      </c>
      <c r="DM128" s="1136"/>
      <c r="DN128" s="1136"/>
      <c r="DO128" s="1136"/>
      <c r="DP128" s="1136"/>
      <c r="DQ128" s="1136" t="s">
        <v>130</v>
      </c>
      <c r="DR128" s="1136"/>
      <c r="DS128" s="1136"/>
      <c r="DT128" s="1136"/>
      <c r="DU128" s="1136"/>
      <c r="DV128" s="1137" t="s">
        <v>493</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494</v>
      </c>
      <c r="X129" s="1170"/>
      <c r="Y129" s="1170"/>
      <c r="Z129" s="1171"/>
      <c r="AA129" s="1054">
        <v>4417287</v>
      </c>
      <c r="AB129" s="1055"/>
      <c r="AC129" s="1055"/>
      <c r="AD129" s="1055"/>
      <c r="AE129" s="1056"/>
      <c r="AF129" s="1057">
        <v>4468416</v>
      </c>
      <c r="AG129" s="1055"/>
      <c r="AH129" s="1055"/>
      <c r="AI129" s="1055"/>
      <c r="AJ129" s="1056"/>
      <c r="AK129" s="1057">
        <v>4566007</v>
      </c>
      <c r="AL129" s="1055"/>
      <c r="AM129" s="1055"/>
      <c r="AN129" s="1055"/>
      <c r="AO129" s="1056"/>
      <c r="AP129" s="1172"/>
      <c r="AQ129" s="1173"/>
      <c r="AR129" s="1173"/>
      <c r="AS129" s="1173"/>
      <c r="AT129" s="1174"/>
      <c r="AU129" s="286"/>
      <c r="AV129" s="286"/>
      <c r="AW129" s="286"/>
      <c r="AX129" s="1163" t="s">
        <v>495</v>
      </c>
      <c r="AY129" s="1046"/>
      <c r="AZ129" s="1046"/>
      <c r="BA129" s="1046"/>
      <c r="BB129" s="1046"/>
      <c r="BC129" s="1046"/>
      <c r="BD129" s="1046"/>
      <c r="BE129" s="1047"/>
      <c r="BF129" s="1164" t="s">
        <v>130</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497</v>
      </c>
      <c r="X130" s="1170"/>
      <c r="Y130" s="1170"/>
      <c r="Z130" s="1171"/>
      <c r="AA130" s="1054">
        <v>747411</v>
      </c>
      <c r="AB130" s="1055"/>
      <c r="AC130" s="1055"/>
      <c r="AD130" s="1055"/>
      <c r="AE130" s="1056"/>
      <c r="AF130" s="1057">
        <v>758180</v>
      </c>
      <c r="AG130" s="1055"/>
      <c r="AH130" s="1055"/>
      <c r="AI130" s="1055"/>
      <c r="AJ130" s="1056"/>
      <c r="AK130" s="1057">
        <v>731968</v>
      </c>
      <c r="AL130" s="1055"/>
      <c r="AM130" s="1055"/>
      <c r="AN130" s="1055"/>
      <c r="AO130" s="1056"/>
      <c r="AP130" s="1172"/>
      <c r="AQ130" s="1173"/>
      <c r="AR130" s="1173"/>
      <c r="AS130" s="1173"/>
      <c r="AT130" s="1174"/>
      <c r="AU130" s="286"/>
      <c r="AV130" s="286"/>
      <c r="AW130" s="286"/>
      <c r="AX130" s="1163" t="s">
        <v>498</v>
      </c>
      <c r="AY130" s="1046"/>
      <c r="AZ130" s="1046"/>
      <c r="BA130" s="1046"/>
      <c r="BB130" s="1046"/>
      <c r="BC130" s="1046"/>
      <c r="BD130" s="1046"/>
      <c r="BE130" s="1047"/>
      <c r="BF130" s="1200">
        <v>8.8000000000000007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499</v>
      </c>
      <c r="X131" s="1208"/>
      <c r="Y131" s="1208"/>
      <c r="Z131" s="1209"/>
      <c r="AA131" s="1101">
        <v>3669876</v>
      </c>
      <c r="AB131" s="1080"/>
      <c r="AC131" s="1080"/>
      <c r="AD131" s="1080"/>
      <c r="AE131" s="1081"/>
      <c r="AF131" s="1079">
        <v>3710236</v>
      </c>
      <c r="AG131" s="1080"/>
      <c r="AH131" s="1080"/>
      <c r="AI131" s="1080"/>
      <c r="AJ131" s="1081"/>
      <c r="AK131" s="1079">
        <v>3834039</v>
      </c>
      <c r="AL131" s="1080"/>
      <c r="AM131" s="1080"/>
      <c r="AN131" s="1080"/>
      <c r="AO131" s="1081"/>
      <c r="AP131" s="1210"/>
      <c r="AQ131" s="1211"/>
      <c r="AR131" s="1211"/>
      <c r="AS131" s="1211"/>
      <c r="AT131" s="1212"/>
      <c r="AU131" s="286"/>
      <c r="AV131" s="286"/>
      <c r="AW131" s="286"/>
      <c r="AX131" s="1182" t="s">
        <v>500</v>
      </c>
      <c r="AY131" s="1133"/>
      <c r="AZ131" s="1133"/>
      <c r="BA131" s="1133"/>
      <c r="BB131" s="1133"/>
      <c r="BC131" s="1133"/>
      <c r="BD131" s="1133"/>
      <c r="BE131" s="1134"/>
      <c r="BF131" s="1183" t="s">
        <v>130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502</v>
      </c>
      <c r="W132" s="1193"/>
      <c r="X132" s="1193"/>
      <c r="Y132" s="1193"/>
      <c r="Z132" s="1194"/>
      <c r="AA132" s="1195">
        <v>9.5100215919999993</v>
      </c>
      <c r="AB132" s="1196"/>
      <c r="AC132" s="1196"/>
      <c r="AD132" s="1196"/>
      <c r="AE132" s="1197"/>
      <c r="AF132" s="1198">
        <v>9.5210116009999997</v>
      </c>
      <c r="AG132" s="1196"/>
      <c r="AH132" s="1196"/>
      <c r="AI132" s="1196"/>
      <c r="AJ132" s="1197"/>
      <c r="AK132" s="1198">
        <v>7.6126768660000002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503</v>
      </c>
      <c r="W133" s="1176"/>
      <c r="X133" s="1176"/>
      <c r="Y133" s="1176"/>
      <c r="Z133" s="1177"/>
      <c r="AA133" s="1178">
        <v>11.2</v>
      </c>
      <c r="AB133" s="1179"/>
      <c r="AC133" s="1179"/>
      <c r="AD133" s="1179"/>
      <c r="AE133" s="1180"/>
      <c r="AF133" s="1178">
        <v>10.3</v>
      </c>
      <c r="AG133" s="1179"/>
      <c r="AH133" s="1179"/>
      <c r="AI133" s="1179"/>
      <c r="AJ133" s="1180"/>
      <c r="AK133" s="1178">
        <v>8.8000000000000007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py3fpZBpSvhK+e6KlkPofj2rLQ8WT+6S+deo1/XJTdyvrjc2wvaY16NB33OSL46PK5Tp20oVxOmmGrngn0TPA==" saltValue="aootpZRgzBjtoRhqcXsX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7H8JC9xoETqmbZs/UJUek/qvv3Xz8PIF76kwYDrC8iahAAB8KtoFRQ9xV1T51sCqZKRuP1W6pFKSYAP8sdbpQ==" saltValue="Y1fEw9308qRyQZq8V0ul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QTjNMMP4VpgZ6x8R/spjbOQvX0Oja0ceGRTfbHUFRPsMoFndQJ1p05VUt4N2jiRqCtERDNM5z40u3HHaWMlKg==" saltValue="I5T2i5Ch9Wh9SJNHQpVQ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55"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507</v>
      </c>
      <c r="AP7" s="305"/>
      <c r="AQ7" s="306" t="s">
        <v>508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509</v>
      </c>
      <c r="AQ8" s="312" t="s">
        <v>510</v>
      </c>
      <c r="AR8" s="313" t="s">
        <v>511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512</v>
      </c>
      <c r="AL9" s="1216"/>
      <c r="AM9" s="1216"/>
      <c r="AN9" s="1217"/>
      <c r="AO9" s="314">
        <v>1173517</v>
      </c>
      <c r="AP9" s="314">
        <v>91983</v>
      </c>
      <c r="AQ9" s="315">
        <v>113148</v>
      </c>
      <c r="AR9" s="316">
        <v>-18.7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513</v>
      </c>
      <c r="AL10" s="1216"/>
      <c r="AM10" s="1216"/>
      <c r="AN10" s="1217"/>
      <c r="AO10" s="317">
        <v>214665</v>
      </c>
      <c r="AP10" s="317">
        <v>16826</v>
      </c>
      <c r="AQ10" s="318">
        <v>18254</v>
      </c>
      <c r="AR10" s="319">
        <v>-7.8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514</v>
      </c>
      <c r="AL11" s="1216"/>
      <c r="AM11" s="1216"/>
      <c r="AN11" s="1217"/>
      <c r="AO11" s="317" t="s">
        <v>515</v>
      </c>
      <c r="AP11" s="317" t="s">
        <v>515</v>
      </c>
      <c r="AQ11" s="318">
        <v>2541</v>
      </c>
      <c r="AR11" s="319" t="s">
        <v>515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516</v>
      </c>
      <c r="AL12" s="1216"/>
      <c r="AM12" s="1216"/>
      <c r="AN12" s="1217"/>
      <c r="AO12" s="317" t="s">
        <v>515</v>
      </c>
      <c r="AP12" s="317" t="s">
        <v>515</v>
      </c>
      <c r="AQ12" s="318" t="s">
        <v>515</v>
      </c>
      <c r="AR12" s="319" t="s">
        <v>515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517</v>
      </c>
      <c r="AL13" s="1216"/>
      <c r="AM13" s="1216"/>
      <c r="AN13" s="1217"/>
      <c r="AO13" s="317">
        <v>37347</v>
      </c>
      <c r="AP13" s="317">
        <v>2927</v>
      </c>
      <c r="AQ13" s="318">
        <v>6076</v>
      </c>
      <c r="AR13" s="319">
        <v>-51.8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518</v>
      </c>
      <c r="AL14" s="1216"/>
      <c r="AM14" s="1216"/>
      <c r="AN14" s="1217"/>
      <c r="AO14" s="317">
        <v>8936</v>
      </c>
      <c r="AP14" s="317">
        <v>700</v>
      </c>
      <c r="AQ14" s="318">
        <v>2732</v>
      </c>
      <c r="AR14" s="319">
        <v>-74.400000000000006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519</v>
      </c>
      <c r="AL15" s="1222"/>
      <c r="AM15" s="1222"/>
      <c r="AN15" s="1223"/>
      <c r="AO15" s="317">
        <v>-102197</v>
      </c>
      <c r="AP15" s="317">
        <v>-8010</v>
      </c>
      <c r="AQ15" s="318">
        <v>-9152</v>
      </c>
      <c r="AR15" s="319">
        <v>-12.5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1332268</v>
      </c>
      <c r="AP16" s="317">
        <v>104426</v>
      </c>
      <c r="AQ16" s="318">
        <v>133599</v>
      </c>
      <c r="AR16" s="319">
        <v>-21.8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524</v>
      </c>
      <c r="AL21" s="1225"/>
      <c r="AM21" s="1225"/>
      <c r="AN21" s="1226"/>
      <c r="AO21" s="330">
        <v>9.41</v>
      </c>
      <c r="AP21" s="331">
        <v>12.02</v>
      </c>
      <c r="AQ21" s="332">
        <v>-2.61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525</v>
      </c>
      <c r="AL22" s="1225"/>
      <c r="AM22" s="1225"/>
      <c r="AN22" s="1226"/>
      <c r="AO22" s="335">
        <v>94.7</v>
      </c>
      <c r="AP22" s="336">
        <v>95.8</v>
      </c>
      <c r="AQ22" s="337">
        <v>-1.1000000000000001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507</v>
      </c>
      <c r="AP30" s="305"/>
      <c r="AQ30" s="306" t="s">
        <v>508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509</v>
      </c>
      <c r="AQ31" s="312" t="s">
        <v>510</v>
      </c>
      <c r="AR31" s="313" t="s">
        <v>511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529</v>
      </c>
      <c r="AL32" s="1219"/>
      <c r="AM32" s="1219"/>
      <c r="AN32" s="1220"/>
      <c r="AO32" s="345">
        <v>892457</v>
      </c>
      <c r="AP32" s="345">
        <v>69953</v>
      </c>
      <c r="AQ32" s="346">
        <v>79356</v>
      </c>
      <c r="AR32" s="347">
        <v>-11.8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530</v>
      </c>
      <c r="AL33" s="1219"/>
      <c r="AM33" s="1219"/>
      <c r="AN33" s="1220"/>
      <c r="AO33" s="345" t="s">
        <v>515</v>
      </c>
      <c r="AP33" s="345" t="s">
        <v>515</v>
      </c>
      <c r="AQ33" s="346" t="s">
        <v>515</v>
      </c>
      <c r="AR33" s="347" t="s">
        <v>515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531</v>
      </c>
      <c r="AL34" s="1219"/>
      <c r="AM34" s="1219"/>
      <c r="AN34" s="1220"/>
      <c r="AO34" s="345" t="s">
        <v>515</v>
      </c>
      <c r="AP34" s="345" t="s">
        <v>515</v>
      </c>
      <c r="AQ34" s="346" t="s">
        <v>515</v>
      </c>
      <c r="AR34" s="347" t="s">
        <v>515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532</v>
      </c>
      <c r="AL35" s="1219"/>
      <c r="AM35" s="1219"/>
      <c r="AN35" s="1220"/>
      <c r="AO35" s="345">
        <v>120714</v>
      </c>
      <c r="AP35" s="345">
        <v>9462</v>
      </c>
      <c r="AQ35" s="346">
        <v>27499</v>
      </c>
      <c r="AR35" s="347">
        <v>-65.599999999999994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533</v>
      </c>
      <c r="AL36" s="1219"/>
      <c r="AM36" s="1219"/>
      <c r="AN36" s="1220"/>
      <c r="AO36" s="345">
        <v>10670</v>
      </c>
      <c r="AP36" s="345">
        <v>836</v>
      </c>
      <c r="AQ36" s="346">
        <v>3427</v>
      </c>
      <c r="AR36" s="347">
        <v>-75.599999999999994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534</v>
      </c>
      <c r="AL37" s="1219"/>
      <c r="AM37" s="1219"/>
      <c r="AN37" s="1220"/>
      <c r="AO37" s="345" t="s">
        <v>515</v>
      </c>
      <c r="AP37" s="345" t="s">
        <v>515</v>
      </c>
      <c r="AQ37" s="346">
        <v>1232</v>
      </c>
      <c r="AR37" s="347" t="s">
        <v>515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535</v>
      </c>
      <c r="AL38" s="1228"/>
      <c r="AM38" s="1228"/>
      <c r="AN38" s="1229"/>
      <c r="AO38" s="348" t="s">
        <v>515</v>
      </c>
      <c r="AP38" s="348" t="s">
        <v>515</v>
      </c>
      <c r="AQ38" s="349">
        <v>22</v>
      </c>
      <c r="AR38" s="337" t="s">
        <v>515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536</v>
      </c>
      <c r="AL39" s="1228"/>
      <c r="AM39" s="1228"/>
      <c r="AN39" s="1229"/>
      <c r="AO39" s="345" t="s">
        <v>515</v>
      </c>
      <c r="AP39" s="345" t="s">
        <v>515</v>
      </c>
      <c r="AQ39" s="346">
        <v>-3656</v>
      </c>
      <c r="AR39" s="347" t="s">
        <v>515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537</v>
      </c>
      <c r="AL40" s="1219"/>
      <c r="AM40" s="1219"/>
      <c r="AN40" s="1220"/>
      <c r="AO40" s="345">
        <v>-731968</v>
      </c>
      <c r="AP40" s="345">
        <v>-57373</v>
      </c>
      <c r="AQ40" s="346">
        <v>-73860</v>
      </c>
      <c r="AR40" s="347">
        <v>-22.3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291873</v>
      </c>
      <c r="AP41" s="345">
        <v>22878</v>
      </c>
      <c r="AQ41" s="346">
        <v>34020</v>
      </c>
      <c r="AR41" s="347">
        <v>-32.799999999999997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507</v>
      </c>
      <c r="AN49" s="1235" t="s">
        <v>541</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542</v>
      </c>
      <c r="AO50" s="362" t="s">
        <v>543</v>
      </c>
      <c r="AP50" s="363" t="s">
        <v>544</v>
      </c>
      <c r="AQ50" s="364" t="s">
        <v>545</v>
      </c>
      <c r="AR50" s="365" t="s">
        <v>546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1111068</v>
      </c>
      <c r="AN51" s="367">
        <v>81564</v>
      </c>
      <c r="AO51" s="368">
        <v>48.9</v>
      </c>
      <c r="AP51" s="369">
        <v>107537</v>
      </c>
      <c r="AQ51" s="370">
        <v>14.7</v>
      </c>
      <c r="AR51" s="371">
        <v>34.200000000000003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504276</v>
      </c>
      <c r="AN52" s="375">
        <v>37019</v>
      </c>
      <c r="AO52" s="376">
        <v>39.4</v>
      </c>
      <c r="AP52" s="377">
        <v>57923</v>
      </c>
      <c r="AQ52" s="378">
        <v>25.1</v>
      </c>
      <c r="AR52" s="379">
        <v>14.3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1733776</v>
      </c>
      <c r="AN53" s="367">
        <v>129203</v>
      </c>
      <c r="AO53" s="368">
        <v>58.4</v>
      </c>
      <c r="AP53" s="369">
        <v>113913</v>
      </c>
      <c r="AQ53" s="370">
        <v>5.9</v>
      </c>
      <c r="AR53" s="371">
        <v>52.5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539076</v>
      </c>
      <c r="AN54" s="375">
        <v>40173</v>
      </c>
      <c r="AO54" s="376">
        <v>8.5</v>
      </c>
      <c r="AP54" s="377">
        <v>53160</v>
      </c>
      <c r="AQ54" s="378">
        <v>-8.1999999999999993</v>
      </c>
      <c r="AR54" s="379">
        <v>16.7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1773267</v>
      </c>
      <c r="AN55" s="367">
        <v>134644</v>
      </c>
      <c r="AO55" s="368">
        <v>4.2</v>
      </c>
      <c r="AP55" s="369">
        <v>115050</v>
      </c>
      <c r="AQ55" s="370">
        <v>1</v>
      </c>
      <c r="AR55" s="371">
        <v>3.2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393240</v>
      </c>
      <c r="AN56" s="375">
        <v>29859</v>
      </c>
      <c r="AO56" s="376">
        <v>-25.7</v>
      </c>
      <c r="AP56" s="377">
        <v>53792</v>
      </c>
      <c r="AQ56" s="378">
        <v>1.2</v>
      </c>
      <c r="AR56" s="379">
        <v>-26.9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1065680</v>
      </c>
      <c r="AN57" s="367">
        <v>82381</v>
      </c>
      <c r="AO57" s="368">
        <v>-38.799999999999997</v>
      </c>
      <c r="AP57" s="369">
        <v>118252</v>
      </c>
      <c r="AQ57" s="370">
        <v>2.8</v>
      </c>
      <c r="AR57" s="371">
        <v>-41.6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353463</v>
      </c>
      <c r="AN58" s="375">
        <v>27324</v>
      </c>
      <c r="AO58" s="376">
        <v>-8.5</v>
      </c>
      <c r="AP58" s="377">
        <v>49994</v>
      </c>
      <c r="AQ58" s="378">
        <v>-7.1</v>
      </c>
      <c r="AR58" s="379">
        <v>-1.4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1497469</v>
      </c>
      <c r="AN59" s="367">
        <v>117375</v>
      </c>
      <c r="AO59" s="368">
        <v>42.5</v>
      </c>
      <c r="AP59" s="369">
        <v>120302</v>
      </c>
      <c r="AQ59" s="370">
        <v>1.7</v>
      </c>
      <c r="AR59" s="371">
        <v>40.799999999999997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620356</v>
      </c>
      <c r="AN60" s="375">
        <v>48625</v>
      </c>
      <c r="AO60" s="376">
        <v>78</v>
      </c>
      <c r="AP60" s="377">
        <v>59328</v>
      </c>
      <c r="AQ60" s="378">
        <v>18.7</v>
      </c>
      <c r="AR60" s="379">
        <v>59.3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1436252</v>
      </c>
      <c r="AN61" s="382">
        <v>109033</v>
      </c>
      <c r="AO61" s="383">
        <v>23</v>
      </c>
      <c r="AP61" s="384">
        <v>115011</v>
      </c>
      <c r="AQ61" s="385">
        <v>5.2</v>
      </c>
      <c r="AR61" s="371">
        <v>17.8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482082</v>
      </c>
      <c r="AN62" s="375">
        <v>36600</v>
      </c>
      <c r="AO62" s="376">
        <v>18.3</v>
      </c>
      <c r="AP62" s="377">
        <v>54839</v>
      </c>
      <c r="AQ62" s="378">
        <v>5.9</v>
      </c>
      <c r="AR62" s="379">
        <v>12.4</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T2aRb4JrkZpCy+luebX8XPUGx97xU2X0Z7dJm7r8uXGE2Rw8Gsd8S26ZCqw8fR7+pRyU187Wf7HmOrV7MQ9Jdw==" saltValue="rb2xz9ZLPpnRLJZcPIJ2/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555</v>
      </c>
    </row>
    <row r="121" spans="125:125" ht="13.5" hidden="1" customHeight="1">
      <c r="DU121" s="292"/>
    </row>
  </sheetData>
  <sheetProtection algorithmName="SHA-512" hashValue="zHHP+YBaJBkP8xTQX5Up81fwdi1fDFb2pjDLMyHLZXEUceeVgVj0oksQLW8/AzPmEJAWSHxpnhXya4rdXw4+pA==" saltValue="+JrGp+NlhzViCtg/LgB2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556</v>
      </c>
    </row>
  </sheetData>
  <sheetProtection algorithmName="SHA-512" hashValue="r5pQZpLIk5HNXiG6DhBS+sX9ze8uvvF/YA0G/QLNLfrTmQzUcDlCeytqo6HIibC7zYk0evj/9vSlSGU7OKrr7g==" saltValue="oxl/1+cgRIZz8vUURlT8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38" t="s">
        <v>3</v>
      </c>
      <c r="D47" s="1238"/>
      <c r="E47" s="1239"/>
      <c r="F47" s="11">
        <v>36.54</v>
      </c>
      <c r="G47" s="12">
        <v>39.619999999999997</v>
      </c>
      <c r="H47" s="12">
        <v>40.450000000000003</v>
      </c>
      <c r="I47" s="12">
        <v>40.72</v>
      </c>
      <c r="J47" s="13">
        <v>43.73</v>
      </c>
    </row>
    <row r="48" spans="2:10" ht="57.75" customHeight="1">
      <c r="B48" s="14"/>
      <c r="C48" s="1240" t="s">
        <v>4</v>
      </c>
      <c r="D48" s="1240"/>
      <c r="E48" s="1241"/>
      <c r="F48" s="15">
        <v>7.95</v>
      </c>
      <c r="G48" s="16">
        <v>8.42</v>
      </c>
      <c r="H48" s="16">
        <v>11.36</v>
      </c>
      <c r="I48" s="16">
        <v>9</v>
      </c>
      <c r="J48" s="17">
        <v>10.57</v>
      </c>
    </row>
    <row r="49" spans="2:10" ht="57.75" customHeight="1" thickBot="1">
      <c r="B49" s="18"/>
      <c r="C49" s="1242" t="s">
        <v>5</v>
      </c>
      <c r="D49" s="1242"/>
      <c r="E49" s="1243"/>
      <c r="F49" s="19">
        <v>0.01</v>
      </c>
      <c r="G49" s="20" t="s">
        <v>562</v>
      </c>
      <c r="H49" s="20" t="s">
        <v>563</v>
      </c>
      <c r="I49" s="20" t="s">
        <v>564</v>
      </c>
      <c r="J49" s="21">
        <v>1.04</v>
      </c>
    </row>
    <row r="50" spans="2:10" ht="13.5" customHeight="1"/>
  </sheetData>
  <sheetProtection algorithmName="SHA-512" hashValue="IMGdz02sBtjwwJuKWAuIE5OK32bhx6aT4GP2ry0sBHrwSzBGccG0OSaUtaadPxLsjM/Gw6fbzOl1Q25gq/1OGA==" saltValue="KPPy7jIkcgSWq3CaMVwK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2022-09-15T02:34:34Z</cp:lastPrinted>
  <dcterms:created xsi:type="dcterms:W3CDTF">2022-02-02T07:40:09Z</dcterms:created>
  <dcterms:modified xsi:type="dcterms:W3CDTF">2022-09-22T09:30:22Z</dcterms:modified>
  <cp:category/>
</cp:coreProperties>
</file>