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4 普通会計決算統計\42 普通会計決算統計総括\Ｒ３\31_【国照会】令和２年度財政状況資料集の作成及び提出について\10市町村回答\34_宇検村(照会中)\"/>
    </mc:Choice>
  </mc:AlternateContent>
  <bookViews>
    <workbookView xWindow="0" yWindow="0" windowWidth="28800" windowHeight="119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AM35" i="10"/>
  <c r="C35" i="10"/>
  <c r="AM34" i="10"/>
  <c r="U34" i="10"/>
  <c r="C34" i="10"/>
  <c r="U35" i="10" l="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CO34" i="10"/>
</calcChain>
</file>

<file path=xl/sharedStrings.xml><?xml version="1.0" encoding="utf-8"?>
<sst xmlns="http://schemas.openxmlformats.org/spreadsheetml/2006/main" count="1208" uniqueCount="624">
  <si>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</si>
  <si>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</si>
  <si>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</si>
  <si>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</si>
  <si>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</si>
  <si>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</si>
  <si>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</si>
  <si>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</si>
  <si>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</si>
  <si>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</si>
  <si>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</si>
  <si>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</si>
  <si>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</si>
  <si>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</si>
  <si>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</si>
  <si>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</si>
  <si>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</si>
  <si>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</si>
  <si>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</si>
  <si>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</si>
  <si>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</si>
  <si>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</si>
  <si>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</si>
  <si>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</si>
  <si>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</si>
  <si>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</si>
  <si>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</si>
  <si>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</si>
  <si>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</si>
  <si>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</si>
  <si>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</si>
  <si>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</si>
  <si>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</si>
  <si>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</si>
  <si>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</si>
  <si>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</si>
  <si>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</si>
  <si>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</si>
  <si>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</si>
  <si>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</si>
  <si>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</si>
  <si>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</si>
  <si>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</si>
  <si>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</si>
  <si>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</si>
  <si>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</si>
  <si>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</si>
  <si>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</si>
  <si>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</si>
  <si>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</si>
  <si>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</si>
  <si>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</si>
  <si>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</si>
  <si>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</si>
  <si>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</si>
  <si>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</si>
  <si>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</si>
  <si>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</si>
  <si>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</si>
  <si>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</si>
  <si>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</si>
  <si>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</si>
  <si>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</si>
  <si>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</si>
  <si>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</si>
  <si>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</si>
  <si>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</si>
  <si>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</si>
  <si>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</si>
  <si>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</si>
  <si>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</si>
  <si>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</si>
  <si>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</si>
  <si>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</si>
  <si>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</si>
  <si>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</si>
  <si>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</si>
  <si>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</si>
  <si>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</si>
  <si>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</si>
  <si>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</si>
  <si>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</si>
  <si>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</si>
  <si>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</si>
  <si>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</si>
  <si>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</si>
  <si>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</si>
  <si>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</si>
  <si>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</si>
  <si>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</si>
  <si>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</si>
  <si>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</si>
  <si>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</si>
  <si>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</si>
  <si>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</si>
  <si>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</si>
  <si>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</si>
  <si>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</si>
  <si>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大和村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</si>
  <si>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</si>
  <si>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</si>
  <si>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</si>
  <si>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</si>
  <si>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</si>
  <si>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</si>
  <si>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</si>
  <si>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</si>
  <si>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</si>
  <si>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</si>
  <si>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</si>
  <si>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</si>
  <si>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</si>
  <si>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</si>
  <si>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</si>
  <si>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</si>
  <si>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</si>
  <si>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</si>
  <si>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</si>
  <si>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</si>
  <si>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</si>
  <si>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</si>
  <si>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</si>
  <si>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</si>
  <si>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</si>
  <si>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</si>
  <si>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</si>
  <si>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</si>
  <si>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</si>
  <si>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</si>
  <si>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</si>
  <si>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</si>
  <si>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</si>
  <si>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</si>
  <si>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</si>
  <si>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</si>
  <si>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</si>
  <si>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</si>
  <si>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</si>
  <si>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</si>
  <si>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</si>
  <si>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</si>
  <si>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</si>
  <si>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</si>
  <si>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</si>
  <si>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</si>
  <si>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</si>
  <si>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</si>
  <si>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</si>
  <si>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</si>
  <si>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</si>
  <si>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</si>
  <si>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</si>
  <si>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</si>
  <si>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</si>
  <si>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</si>
  <si>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</si>
  <si>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</si>
  <si>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</si>
  <si>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</si>
  <si>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</si>
  <si>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</si>
  <si>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</si>
  <si>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</si>
  <si>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</si>
  <si>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</si>
  <si>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</si>
  <si>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</si>
  <si>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</si>
  <si>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</si>
  <si>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</si>
  <si>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</si>
  <si>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</si>
  <si>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</si>
  <si>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</si>
  <si>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</si>
  <si>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</si>
  <si>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</si>
  <si>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</si>
  <si>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</si>
  <si>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</si>
  <si>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</si>
  <si>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</si>
  <si>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</si>
  <si>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</si>
  <si>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</si>
  <si>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</si>
  <si>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</si>
  <si>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</si>
  <si>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</si>
  <si>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</si>
  <si>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</si>
  <si>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</si>
  <si>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</si>
  <si>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</si>
  <si>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</si>
  <si>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</si>
  <si>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</si>
  <si>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</si>
  <si>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</si>
  <si>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</si>
  <si>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</si>
  <si>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</si>
  <si>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</si>
  <si>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</si>
  <si>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</si>
  <si>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</si>
  <si>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</si>
  <si>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</si>
  <si>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</si>
  <si>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</si>
  <si>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</si>
  <si>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</si>
  <si>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</si>
  <si>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</si>
  <si>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</si>
  <si>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</si>
  <si>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</si>
  <si>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</si>
  <si>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</si>
  <si>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</si>
  <si>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</si>
  <si>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鹿児島県大和村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</si>
  <si>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</si>
  <si>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</si>
  <si>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</si>
  <si>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</si>
  <si>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</si>
  <si>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</si>
  <si>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</si>
  <si>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</si>
  <si>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</si>
  <si>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</si>
  <si>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</si>
  <si>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</si>
  <si>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</si>
  <si>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</si>
  <si>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</si>
  <si>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</si>
  <si>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</si>
  <si>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</si>
  <si>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</si>
  <si>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</si>
  <si>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</si>
  <si>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</si>
  <si>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</si>
  <si>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</si>
  <si>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</si>
  <si>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</si>
  <si>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</si>
  <si>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</si>
  <si>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</si>
  <si>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</si>
  <si>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</si>
  <si>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</si>
  <si>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</si>
  <si>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</si>
  <si>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</si>
  <si>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</si>
  <si>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</si>
  <si>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</si>
  <si>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</si>
  <si>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</si>
  <si>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</si>
  <si>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</si>
  <si>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</si>
  <si>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</si>
  <si>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</si>
  <si>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</si>
  <si>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</si>
  <si>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</si>
  <si>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</si>
  <si>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</si>
  <si>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</si>
  <si>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</si>
  <si>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</si>
  <si>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</si>
  <si>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</si>
  <si>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</si>
  <si>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</si>
  <si>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</si>
  <si>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</si>
  <si>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</si>
  <si>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</si>
  <si>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</si>
  <si>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</si>
  <si>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</si>
  <si>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</si>
  <si>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</si>
  <si>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</si>
  <si>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</si>
  <si>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</si>
  <si>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</si>
  <si>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</si>
  <si>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</si>
  <si>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</si>
  <si>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</si>
  <si>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</si>
  <si>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</si>
  <si>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</si>
  <si>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</si>
  <si>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</si>
  <si>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</si>
  <si>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</si>
  <si>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</si>
  <si>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</si>
  <si>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</si>
  <si>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</si>
  <si>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</si>
  <si>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</si>
  <si>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</si>
  <si>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</si>
  <si>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</si>
  <si>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</si>
  <si>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</si>
  <si>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</si>
  <si>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</si>
  <si>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</si>
  <si>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</si>
  <si>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</si>
  <si>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</si>
  <si>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</si>
  <si>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</si>
  <si>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</si>
  <si>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</si>
  <si>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</si>
  <si>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</si>
  <si>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</si>
  <si>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</si>
  <si>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</si>
  <si>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</si>
  <si>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</si>
  <si>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</si>
  <si>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</si>
  <si>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</si>
  <si>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</si>
  <si>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</si>
  <si>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</si>
  <si>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</si>
  <si>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</si>
  <si>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</si>
  <si>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</si>
  <si>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</si>
  <si>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</si>
  <si>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</si>
  <si>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</si>
  <si>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</si>
  <si>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</si>
  <si>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</si>
  <si>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</si>
  <si>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</si>
  <si>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</si>
  <si>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</si>
  <si>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</si>
  <si>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</si>
  <si>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</si>
  <si>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</si>
  <si>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</si>
  <si>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</si>
  <si>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</si>
  <si>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</si>
  <si>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</si>
  <si>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</si>
  <si>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</si>
  <si>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</si>
  <si>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</si>
  <si>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</si>
  <si>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</si>
  <si>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</si>
  <si>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</si>
  <si>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</si>
  <si>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</si>
  <si>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</si>
  <si>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</si>
  <si>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</si>
  <si>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</si>
  <si>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</si>
  <si>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鹿児島県大和村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</si>
  <si>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</si>
  <si>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</si>
  <si>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</si>
  <si>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</si>
  <si>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</si>
  <si>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</si>
  <si>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</si>
  <si>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</si>
  <si>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</si>
  <si>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</si>
  <si>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</si>
  <si>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</si>
  <si>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</si>
  <si>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</si>
  <si>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</si>
  <si>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</si>
  <si>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</si>
  <si>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</si>
  <si>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</si>
  <si>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</si>
  <si>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</si>
  <si>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</si>
  <si>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</si>
  <si>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</si>
  <si>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</si>
  <si>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</si>
  <si>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</si>
  <si>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</si>
  <si>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</si>
  <si>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</si>
  <si>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</si>
  <si>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</si>
  <si>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</si>
  <si>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</si>
  <si>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大和診療所特別会計</t>
    <phoneticPr fontId="5"/>
  </si>
  <si>
    <t>介護保険特別会計</t>
    <phoneticPr fontId="5"/>
  </si>
  <si>
    <t>後期高齢者医療特別会計</t>
    <phoneticPr fontId="5"/>
  </si>
  <si>
    <t>大和の園特別会計</t>
    <phoneticPr fontId="5"/>
  </si>
  <si>
    <t>簡易水道事業特別会計</t>
    <phoneticPr fontId="5"/>
  </si>
  <si>
    <t>法非適用企業</t>
    <phoneticPr fontId="5"/>
  </si>
  <si>
    <t>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</si>
  <si>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</si>
  <si>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</si>
  <si>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</si>
  <si>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</si>
  <si>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</si>
  <si>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</si>
  <si>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</si>
  <si>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</si>
  <si>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</si>
  <si>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</si>
  <si>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</si>
  <si>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</si>
  <si>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</si>
  <si>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</si>
  <si>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</si>
  <si>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</si>
  <si>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</si>
  <si>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</si>
  <si>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</si>
  <si>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</si>
  <si>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</si>
  <si>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</si>
  <si>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</si>
  <si>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</si>
  <si>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</si>
  <si>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</si>
  <si>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</si>
  <si>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</si>
  <si>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</si>
  <si>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</si>
  <si>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</si>
  <si>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</si>
  <si>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</si>
  <si>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</si>
  <si>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</si>
  <si>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</si>
  <si>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</si>
  <si>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</si>
  <si>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</si>
  <si>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</si>
  <si>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</si>
  <si>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</si>
  <si>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</si>
  <si>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</si>
  <si>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</si>
  <si>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</si>
  <si>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</si>
  <si>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</si>
  <si>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</si>
  <si>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</si>
  <si>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</si>
  <si>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</si>
  <si>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</si>
  <si>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</si>
  <si>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</si>
  <si>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</si>
  <si>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</si>
  <si>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</si>
  <si>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</si>
  <si>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</si>
  <si>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</si>
  <si>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</si>
  <si>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</si>
  <si>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</si>
  <si>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</si>
  <si>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</si>
  <si>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</si>
  <si>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</si>
  <si>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</si>
  <si>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</si>
  <si>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</si>
  <si>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</si>
  <si>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</si>
  <si>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</si>
  <si>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</si>
  <si>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</si>
  <si>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</si>
  <si>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</si>
  <si>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</si>
  <si>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</si>
  <si>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</si>
  <si>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</si>
  <si>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</si>
  <si>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</si>
  <si>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</si>
  <si>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</si>
  <si>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</si>
  <si>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</si>
  <si>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</si>
  <si>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</si>
  <si>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</si>
  <si>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</si>
  <si>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</si>
  <si>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</si>
  <si>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</si>
  <si>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</si>
  <si>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</si>
  <si>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</si>
  <si>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</si>
  <si>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</si>
  <si>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</si>
  <si>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</si>
  <si>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</si>
  <si>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</si>
  <si>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</si>
  <si>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</si>
  <si>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</si>
  <si>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</si>
  <si>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</si>
  <si>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</si>
  <si>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</si>
  <si>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</si>
  <si>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</si>
  <si>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</si>
  <si>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</si>
  <si>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</si>
  <si>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</si>
  <si>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</si>
  <si>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</si>
  <si>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</si>
  <si>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</si>
  <si>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</si>
  <si>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</si>
  <si>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</si>
  <si>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</si>
  <si>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</si>
  <si>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</si>
  <si>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</si>
  <si>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</si>
  <si>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</si>
  <si>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</si>
  <si>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</si>
  <si>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</si>
  <si>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</si>
  <si>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</si>
  <si>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</si>
  <si>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</si>
  <si>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</si>
  <si>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</si>
  <si>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</si>
  <si>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</si>
  <si>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</si>
  <si>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0.37</t>
  </si>
  <si>
    <t>▲ 1.97</t>
  </si>
  <si>
    <t>▲ 0.04</t>
  </si>
  <si>
    <t>一般会計</t>
  </si>
  <si>
    <t>大和診療所特別会計</t>
  </si>
  <si>
    <t>集落排水事業特別会計</t>
  </si>
  <si>
    <t>介護保険特別会計</t>
  </si>
  <si>
    <t>簡易水道事業特別会計</t>
  </si>
  <si>
    <t>大和の園特別会計</t>
  </si>
  <si>
    <t>後期高齢者医療特別会計</t>
  </si>
  <si>
    <t>国民健康保険特別会計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</si>
  <si>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</si>
  <si>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</si>
  <si>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</si>
  <si>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</si>
  <si>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</si>
  <si>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</si>
  <si>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</si>
  <si>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</si>
  <si>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大和村振興基金</t>
  </si>
  <si>
    <t>大和村ふるさと応援基金</t>
  </si>
  <si>
    <t>大和村生活環境整備基金</t>
  </si>
  <si>
    <t>大和村ふるさと水と土保全基金</t>
    <rPh sb="0" eb="3">
      <t>ヤマトソン</t>
    </rPh>
    <rPh sb="7" eb="8">
      <t>ミズ</t>
    </rPh>
    <rPh sb="9" eb="10">
      <t>ツチ</t>
    </rPh>
    <rPh sb="10" eb="12">
      <t>ホゼン</t>
    </rPh>
    <rPh sb="12" eb="14">
      <t>キキン</t>
    </rPh>
    <phoneticPr fontId="3"/>
  </si>
  <si>
    <t>大和村地域福祉基金</t>
    <rPh sb="0" eb="3">
      <t>ヤマトソン</t>
    </rPh>
    <rPh sb="3" eb="5">
      <t>チイキ</t>
    </rPh>
    <rPh sb="5" eb="7">
      <t>フクシ</t>
    </rPh>
    <rPh sb="7" eb="9">
      <t>キキン</t>
    </rPh>
    <phoneticPr fontId="3"/>
  </si>
  <si>
    <t>合同会社　ひらとみ</t>
    <rPh sb="0" eb="2">
      <t>ゴウドウ</t>
    </rPh>
    <rPh sb="2" eb="4">
      <t>ガイシャ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</si>
  <si>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</si>
  <si>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</si>
  <si>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</si>
  <si>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</si>
  <si>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</si>
  <si>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</si>
  <si>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</si>
  <si>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</si>
  <si>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</si>
  <si>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</si>
  <si>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</si>
  <si>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</si>
  <si>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奄美群島広域事務組合</t>
    <rPh sb="0" eb="2">
      <t>アマミ</t>
    </rPh>
    <rPh sb="2" eb="4">
      <t>グントウ</t>
    </rPh>
    <rPh sb="4" eb="6">
      <t>コウイキ</t>
    </rPh>
    <rPh sb="6" eb="8">
      <t>ジム</t>
    </rPh>
    <rPh sb="8" eb="10">
      <t>クミアイ</t>
    </rPh>
    <phoneticPr fontId="2"/>
  </si>
  <si>
    <t>大島地区消防組合</t>
    <rPh sb="0" eb="2">
      <t>オオシマ</t>
    </rPh>
    <rPh sb="2" eb="4">
      <t>チク</t>
    </rPh>
    <rPh sb="4" eb="6">
      <t>ショウボウ</t>
    </rPh>
    <rPh sb="6" eb="8">
      <t>クミアイ</t>
    </rPh>
    <phoneticPr fontId="2"/>
  </si>
  <si>
    <t>奄美大島地区介護保険一部事務組合</t>
    <rPh sb="0" eb="4">
      <t>アマミオオシマ</t>
    </rPh>
    <rPh sb="4" eb="6">
      <t>チク</t>
    </rPh>
    <rPh sb="6" eb="8">
      <t>カイゴ</t>
    </rPh>
    <rPh sb="8" eb="10">
      <t>ホケン</t>
    </rPh>
    <rPh sb="10" eb="12">
      <t>イチブ</t>
    </rPh>
    <rPh sb="12" eb="14">
      <t>ジム</t>
    </rPh>
    <rPh sb="14" eb="16">
      <t>クミアイ</t>
    </rPh>
    <phoneticPr fontId="2"/>
  </si>
  <si>
    <t>大島農業共済事務組合</t>
    <rPh sb="0" eb="2">
      <t>オオシマ</t>
    </rPh>
    <rPh sb="2" eb="4">
      <t>ノウギョウ</t>
    </rPh>
    <rPh sb="4" eb="6">
      <t>キョウサイ</t>
    </rPh>
    <rPh sb="6" eb="8">
      <t>ジム</t>
    </rPh>
    <rPh sb="8" eb="10">
      <t>クミアイ</t>
    </rPh>
    <phoneticPr fontId="2"/>
  </si>
  <si>
    <t>大島地区衛生組合</t>
    <rPh sb="0" eb="2">
      <t>オオシマ</t>
    </rPh>
    <rPh sb="2" eb="4">
      <t>チク</t>
    </rPh>
    <rPh sb="4" eb="6">
      <t>エイセイ</t>
    </rPh>
    <rPh sb="6" eb="8">
      <t>クミアイ</t>
    </rPh>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</si>
  <si>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</si>
  <si>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</si>
  <si>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</si>
  <si>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</si>
  <si>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</si>
  <si>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</si>
  <si>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</si>
  <si>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</si>
  <si>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</si>
  <si>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</si>
  <si>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</si>
  <si>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</si>
  <si>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</si>
  <si>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</si>
  <si>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</si>
  <si>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</si>
  <si>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</si>
  <si>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</si>
  <si>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</si>
  <si>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</si>
  <si>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平成25年度以降は「無し」となっている。有形固定資産減価償却率も全体としては、県平均より低い状況であるが、庁舎や橋りょう等一部の施設では県平均より上回っている。庁舎に関しては令和２年度に耐震化事業等長寿命化が完了しており、橋りょうに関しても長寿命化計画に基づき事業を実施していく。その他の施設に関しても公共施設等総合管理計画また令和２年度に策定した公共施設等個別管理計画に基づき、老朽化対策や維持管理に要する経費の削減に努める。</t>
    <phoneticPr fontId="5"/>
  </si>
  <si>
    <t>実質公債費比率は前年度より減少しているが類似団体を上回っている。将来負担比率については平成25年度以降「無し」となっている。新規発行地方債の抑制や繰上償還の実施により地方債残高は減少しているが、庁舎耐震化事業による借入額が多額となったことや、大型事業実施の予定があり今後地方債の発行額が増加する可能性があり、実質公債費比率についても今後増加が懸念される。</t>
    <rPh sb="13" eb="15">
      <t>ゲンショウ</t>
    </rPh>
    <rPh sb="25" eb="27">
      <t>ウワマワ</t>
    </rPh>
    <rPh sb="97" eb="99">
      <t>チョウシャ</t>
    </rPh>
    <rPh sb="99" eb="102">
      <t>タイシンカ</t>
    </rPh>
    <rPh sb="102" eb="104">
      <t>ジギョウ</t>
    </rPh>
    <rPh sb="107" eb="110">
      <t>カリイレガク</t>
    </rPh>
    <rPh sb="111" eb="113">
      <t>タガク</t>
    </rPh>
    <rPh sb="125" eb="127">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</si>
</sst>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8" fillId="0" borderId="98" xfId="15" applyNumberFormat="1" applyFont="1" applyBorder="1" applyAlignment="1" applyProtection="1">
      <alignment horizontal="right" vertical="center" shrinkToFit="1"/>
      <protection locked="0"/>
    </xf>
    <xf numFmtId="177" fontId="38" fillId="0" borderId="99" xfId="15" applyNumberFormat="1" applyFont="1" applyBorder="1" applyAlignment="1" applyProtection="1">
      <alignment horizontal="right" vertical="center" shrinkToFit="1"/>
      <protection locked="0"/>
    </xf>
    <xf numFmtId="177" fontId="38"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5D40-45B6-88C7-C6905402EAA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351962</c:v>
                </c:pt>
                <c:pt idx="1">
                  <c:v>416574</c:v>
                </c:pt>
                <c:pt idx="2">
                  <c:v>435899</c:v>
                </c:pt>
                <c:pt idx="3">
                  <c:v>509157</c:v>
                </c:pt>
                <c:pt idx="4">
                  <c:v>895874</c:v>
                </c:pt>
              </c:numCache>
            </c:numRef>
          </c:val>
          <c:smooth val="0"/>
          <c:extLst>
            <c:ext xmlns:c16="http://schemas.microsoft.com/office/drawing/2014/chart" uri="{C3380CC4-5D6E-409C-BE32-E72D297353CC}">
              <c16:uniqueId val="{00000001-5D40-45B6-88C7-C6905402EAA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6.1</c:v>
                </c:pt>
                <c:pt idx="1">
                  <c:v>4.5199999999999996</c:v>
                </c:pt>
                <c:pt idx="2">
                  <c:v>3.91</c:v>
                </c:pt>
                <c:pt idx="3">
                  <c:v>3.65</c:v>
                </c:pt>
                <c:pt idx="4">
                  <c:v>6.86</c:v>
                </c:pt>
              </c:numCache>
            </c:numRef>
          </c:val>
          <c:extLst>
            <c:ext xmlns:c16="http://schemas.microsoft.com/office/drawing/2014/chart" uri="{C3380CC4-5D6E-409C-BE32-E72D297353CC}">
              <c16:uniqueId val="{00000000-A2D3-4257-87B8-6C6B3111DDD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34.03</c:v>
                </c:pt>
                <c:pt idx="1">
                  <c:v>41.46</c:v>
                </c:pt>
                <c:pt idx="2">
                  <c:v>42.67</c:v>
                </c:pt>
                <c:pt idx="3">
                  <c:v>41.44</c:v>
                </c:pt>
                <c:pt idx="4">
                  <c:v>36.79</c:v>
                </c:pt>
              </c:numCache>
            </c:numRef>
          </c:val>
          <c:extLst>
            <c:ext xmlns:c16="http://schemas.microsoft.com/office/drawing/2014/chart" uri="{C3380CC4-5D6E-409C-BE32-E72D297353CC}">
              <c16:uniqueId val="{00000001-A2D3-4257-87B8-6C6B3111DDD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4.24</c:v>
                </c:pt>
                <c:pt idx="1">
                  <c:v>4.96</c:v>
                </c:pt>
                <c:pt idx="2">
                  <c:v>-0.37</c:v>
                </c:pt>
                <c:pt idx="3">
                  <c:v>-1.97</c:v>
                </c:pt>
                <c:pt idx="4">
                  <c:v>-0.04</c:v>
                </c:pt>
              </c:numCache>
            </c:numRef>
          </c:val>
          <c:smooth val="0"/>
          <c:extLst>
            <c:ext xmlns:c16="http://schemas.microsoft.com/office/drawing/2014/chart" uri="{C3380CC4-5D6E-409C-BE32-E72D297353CC}">
              <c16:uniqueId val="{00000002-A2D3-4257-87B8-6C6B3111DDD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86D-4C2E-B2A5-97FFB2D8597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86D-4C2E-B2A5-97FFB2D85973}"/>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0.95</c:v>
                </c:pt>
                <c:pt idx="2">
                  <c:v>#N/A</c:v>
                </c:pt>
                <c:pt idx="3">
                  <c:v>1.02</c:v>
                </c:pt>
                <c:pt idx="4">
                  <c:v>#N/A</c:v>
                </c:pt>
                <c:pt idx="5">
                  <c:v>0.22</c:v>
                </c:pt>
                <c:pt idx="6">
                  <c:v>#N/A</c:v>
                </c:pt>
                <c:pt idx="7">
                  <c:v>0.35</c:v>
                </c:pt>
                <c:pt idx="8">
                  <c:v>#N/A</c:v>
                </c:pt>
                <c:pt idx="9">
                  <c:v>0.09</c:v>
                </c:pt>
              </c:numCache>
            </c:numRef>
          </c:val>
          <c:extLst>
            <c:ext xmlns:c16="http://schemas.microsoft.com/office/drawing/2014/chart" uri="{C3380CC4-5D6E-409C-BE32-E72D297353CC}">
              <c16:uniqueId val="{00000002-686D-4C2E-B2A5-97FFB2D8597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c:v>
                </c:pt>
                <c:pt idx="2">
                  <c:v>#N/A</c:v>
                </c:pt>
                <c:pt idx="3">
                  <c:v>0.13</c:v>
                </c:pt>
                <c:pt idx="4">
                  <c:v>#N/A</c:v>
                </c:pt>
                <c:pt idx="5">
                  <c:v>0.17</c:v>
                </c:pt>
                <c:pt idx="6">
                  <c:v>#N/A</c:v>
                </c:pt>
                <c:pt idx="7">
                  <c:v>0.02</c:v>
                </c:pt>
                <c:pt idx="8">
                  <c:v>#N/A</c:v>
                </c:pt>
                <c:pt idx="9">
                  <c:v>0.1</c:v>
                </c:pt>
              </c:numCache>
            </c:numRef>
          </c:val>
          <c:extLst>
            <c:ext xmlns:c16="http://schemas.microsoft.com/office/drawing/2014/chart" uri="{C3380CC4-5D6E-409C-BE32-E72D297353CC}">
              <c16:uniqueId val="{00000003-686D-4C2E-B2A5-97FFB2D85973}"/>
            </c:ext>
          </c:extLst>
        </c:ser>
        <c:ser>
          <c:idx val="4"/>
          <c:order val="4"/>
          <c:tx>
            <c:strRef>
              <c:f>データシート!$A$31</c:f>
              <c:strCache>
                <c:ptCount val="1"/>
                <c:pt idx="0">
                  <c:v>大和の園特別会計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0.28000000000000003</c:v>
                </c:pt>
                <c:pt idx="2">
                  <c:v>#N/A</c:v>
                </c:pt>
                <c:pt idx="3">
                  <c:v>0.32</c:v>
                </c:pt>
                <c:pt idx="4">
                  <c:v>#N/A</c:v>
                </c:pt>
                <c:pt idx="5">
                  <c:v>0.36</c:v>
                </c:pt>
                <c:pt idx="6">
                  <c:v>#N/A</c:v>
                </c:pt>
                <c:pt idx="7">
                  <c:v>0.23</c:v>
                </c:pt>
                <c:pt idx="8">
                  <c:v>#N/A</c:v>
                </c:pt>
                <c:pt idx="9">
                  <c:v>0.16</c:v>
                </c:pt>
              </c:numCache>
            </c:numRef>
          </c:val>
          <c:extLst>
            <c:ext xmlns:c16="http://schemas.microsoft.com/office/drawing/2014/chart" uri="{C3380CC4-5D6E-409C-BE32-E72D297353CC}">
              <c16:uniqueId val="{00000004-686D-4C2E-B2A5-97FFB2D85973}"/>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0.09</c:v>
                </c:pt>
                <c:pt idx="2">
                  <c:v>#N/A</c:v>
                </c:pt>
                <c:pt idx="3">
                  <c:v>0.04</c:v>
                </c:pt>
                <c:pt idx="4">
                  <c:v>#N/A</c:v>
                </c:pt>
                <c:pt idx="5">
                  <c:v>0.17</c:v>
                </c:pt>
                <c:pt idx="6">
                  <c:v>#N/A</c:v>
                </c:pt>
                <c:pt idx="7">
                  <c:v>7.0000000000000007E-2</c:v>
                </c:pt>
                <c:pt idx="8">
                  <c:v>#N/A</c:v>
                </c:pt>
                <c:pt idx="9">
                  <c:v>0.22</c:v>
                </c:pt>
              </c:numCache>
            </c:numRef>
          </c:val>
          <c:extLst>
            <c:ext xmlns:c16="http://schemas.microsoft.com/office/drawing/2014/chart" uri="{C3380CC4-5D6E-409C-BE32-E72D297353CC}">
              <c16:uniqueId val="{00000005-686D-4C2E-B2A5-97FFB2D8597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0.89</c:v>
                </c:pt>
                <c:pt idx="2">
                  <c:v>#N/A</c:v>
                </c:pt>
                <c:pt idx="3">
                  <c:v>0.28000000000000003</c:v>
                </c:pt>
                <c:pt idx="4">
                  <c:v>#N/A</c:v>
                </c:pt>
                <c:pt idx="5">
                  <c:v>0.28999999999999998</c:v>
                </c:pt>
                <c:pt idx="6">
                  <c:v>#N/A</c:v>
                </c:pt>
                <c:pt idx="7">
                  <c:v>1.07</c:v>
                </c:pt>
                <c:pt idx="8">
                  <c:v>#N/A</c:v>
                </c:pt>
                <c:pt idx="9">
                  <c:v>0.3</c:v>
                </c:pt>
              </c:numCache>
            </c:numRef>
          </c:val>
          <c:extLst>
            <c:ext xmlns:c16="http://schemas.microsoft.com/office/drawing/2014/chart" uri="{C3380CC4-5D6E-409C-BE32-E72D297353CC}">
              <c16:uniqueId val="{00000006-686D-4C2E-B2A5-97FFB2D85973}"/>
            </c:ext>
          </c:extLst>
        </c:ser>
        <c:ser>
          <c:idx val="7"/>
          <c:order val="7"/>
          <c:tx>
            <c:strRef>
              <c:f>データシート!$A$34</c:f>
              <c:strCache>
                <c:ptCount val="1"/>
                <c:pt idx="0">
                  <c:v>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0.54</c:v>
                </c:pt>
                <c:pt idx="2">
                  <c:v>#N/A</c:v>
                </c:pt>
                <c:pt idx="3">
                  <c:v>0.35</c:v>
                </c:pt>
                <c:pt idx="4">
                  <c:v>#N/A</c:v>
                </c:pt>
                <c:pt idx="5">
                  <c:v>0.23</c:v>
                </c:pt>
                <c:pt idx="6">
                  <c:v>#N/A</c:v>
                </c:pt>
                <c:pt idx="7">
                  <c:v>0.05</c:v>
                </c:pt>
                <c:pt idx="8">
                  <c:v>#N/A</c:v>
                </c:pt>
                <c:pt idx="9">
                  <c:v>0.31</c:v>
                </c:pt>
              </c:numCache>
            </c:numRef>
          </c:val>
          <c:extLst>
            <c:ext xmlns:c16="http://schemas.microsoft.com/office/drawing/2014/chart" uri="{C3380CC4-5D6E-409C-BE32-E72D297353CC}">
              <c16:uniqueId val="{00000007-686D-4C2E-B2A5-97FFB2D85973}"/>
            </c:ext>
          </c:extLst>
        </c:ser>
        <c:ser>
          <c:idx val="8"/>
          <c:order val="8"/>
          <c:tx>
            <c:strRef>
              <c:f>データシート!$A$35</c:f>
              <c:strCache>
                <c:ptCount val="1"/>
                <c:pt idx="0">
                  <c:v>大和診療所特別会計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0.45</c:v>
                </c:pt>
                <c:pt idx="2">
                  <c:v>#N/A</c:v>
                </c:pt>
                <c:pt idx="3">
                  <c:v>0.4</c:v>
                </c:pt>
                <c:pt idx="4">
                  <c:v>#N/A</c:v>
                </c:pt>
                <c:pt idx="5">
                  <c:v>0.55000000000000004</c:v>
                </c:pt>
                <c:pt idx="6">
                  <c:v>#N/A</c:v>
                </c:pt>
                <c:pt idx="7">
                  <c:v>0.6</c:v>
                </c:pt>
                <c:pt idx="8">
                  <c:v>#N/A</c:v>
                </c:pt>
                <c:pt idx="9">
                  <c:v>0.54</c:v>
                </c:pt>
              </c:numCache>
            </c:numRef>
          </c:val>
          <c:extLst>
            <c:ext xmlns:c16="http://schemas.microsoft.com/office/drawing/2014/chart" uri="{C3380CC4-5D6E-409C-BE32-E72D297353CC}">
              <c16:uniqueId val="{00000008-686D-4C2E-B2A5-97FFB2D8597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6.1</c:v>
                </c:pt>
                <c:pt idx="2">
                  <c:v>#N/A</c:v>
                </c:pt>
                <c:pt idx="3">
                  <c:v>4.51</c:v>
                </c:pt>
                <c:pt idx="4">
                  <c:v>#N/A</c:v>
                </c:pt>
                <c:pt idx="5">
                  <c:v>3.91</c:v>
                </c:pt>
                <c:pt idx="6">
                  <c:v>#N/A</c:v>
                </c:pt>
                <c:pt idx="7">
                  <c:v>3.64</c:v>
                </c:pt>
                <c:pt idx="8">
                  <c:v>#N/A</c:v>
                </c:pt>
                <c:pt idx="9">
                  <c:v>6.86</c:v>
                </c:pt>
              </c:numCache>
            </c:numRef>
          </c:val>
          <c:extLst>
            <c:ext xmlns:c16="http://schemas.microsoft.com/office/drawing/2014/chart" uri="{C3380CC4-5D6E-409C-BE32-E72D297353CC}">
              <c16:uniqueId val="{00000009-686D-4C2E-B2A5-97FFB2D8597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346</c:v>
                </c:pt>
                <c:pt idx="5">
                  <c:v>337</c:v>
                </c:pt>
                <c:pt idx="8">
                  <c:v>336</c:v>
                </c:pt>
                <c:pt idx="11">
                  <c:v>327</c:v>
                </c:pt>
                <c:pt idx="14">
                  <c:v>312</c:v>
                </c:pt>
              </c:numCache>
            </c:numRef>
          </c:val>
          <c:extLst>
            <c:ext xmlns:c16="http://schemas.microsoft.com/office/drawing/2014/chart" uri="{C3380CC4-5D6E-409C-BE32-E72D297353CC}">
              <c16:uniqueId val="{00000000-EC66-4DEC-8D57-4DD4847869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C66-4DEC-8D57-4DD4847869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C66-4DEC-8D57-4DD4847869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C66-4DEC-8D57-4DD4847869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70</c:v>
                </c:pt>
                <c:pt idx="3">
                  <c:v>70</c:v>
                </c:pt>
                <c:pt idx="6">
                  <c:v>71</c:v>
                </c:pt>
                <c:pt idx="9">
                  <c:v>74</c:v>
                </c:pt>
                <c:pt idx="12">
                  <c:v>72</c:v>
                </c:pt>
              </c:numCache>
            </c:numRef>
          </c:val>
          <c:extLst>
            <c:ext xmlns:c16="http://schemas.microsoft.com/office/drawing/2014/chart" uri="{C3380CC4-5D6E-409C-BE32-E72D297353CC}">
              <c16:uniqueId val="{00000004-EC66-4DEC-8D57-4DD4847869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66-4DEC-8D57-4DD4847869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C66-4DEC-8D57-4DD4847869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406</c:v>
                </c:pt>
                <c:pt idx="3">
                  <c:v>385</c:v>
                </c:pt>
                <c:pt idx="6">
                  <c:v>388</c:v>
                </c:pt>
                <c:pt idx="9">
                  <c:v>386</c:v>
                </c:pt>
                <c:pt idx="12">
                  <c:v>361</c:v>
                </c:pt>
              </c:numCache>
            </c:numRef>
          </c:val>
          <c:extLst>
            <c:ext xmlns:c16="http://schemas.microsoft.com/office/drawing/2014/chart" uri="{C3380CC4-5D6E-409C-BE32-E72D297353CC}">
              <c16:uniqueId val="{00000007-EC66-4DEC-8D57-4DD4847869A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130</c:v>
                </c:pt>
                <c:pt idx="2">
                  <c:v>#N/A</c:v>
                </c:pt>
                <c:pt idx="3">
                  <c:v>#N/A</c:v>
                </c:pt>
                <c:pt idx="4">
                  <c:v>118</c:v>
                </c:pt>
                <c:pt idx="5">
                  <c:v>#N/A</c:v>
                </c:pt>
                <c:pt idx="6">
                  <c:v>#N/A</c:v>
                </c:pt>
                <c:pt idx="7">
                  <c:v>123</c:v>
                </c:pt>
                <c:pt idx="8">
                  <c:v>#N/A</c:v>
                </c:pt>
                <c:pt idx="9">
                  <c:v>#N/A</c:v>
                </c:pt>
                <c:pt idx="10">
                  <c:v>133</c:v>
                </c:pt>
                <c:pt idx="11">
                  <c:v>#N/A</c:v>
                </c:pt>
                <c:pt idx="12">
                  <c:v>#N/A</c:v>
                </c:pt>
                <c:pt idx="13">
                  <c:v>121</c:v>
                </c:pt>
                <c:pt idx="14">
                  <c:v>#N/A</c:v>
                </c:pt>
              </c:numCache>
            </c:numRef>
          </c:val>
          <c:smooth val="0"/>
          <c:extLst>
            <c:ext xmlns:c16="http://schemas.microsoft.com/office/drawing/2014/chart" uri="{C3380CC4-5D6E-409C-BE32-E72D297353CC}">
              <c16:uniqueId val="{00000008-EC66-4DEC-8D57-4DD4847869A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2720</c:v>
                </c:pt>
                <c:pt idx="5">
                  <c:v>2697</c:v>
                </c:pt>
                <c:pt idx="8">
                  <c:v>2479</c:v>
                </c:pt>
                <c:pt idx="11">
                  <c:v>2591</c:v>
                </c:pt>
                <c:pt idx="14">
                  <c:v>2958</c:v>
                </c:pt>
              </c:numCache>
            </c:numRef>
          </c:val>
          <c:extLst>
            <c:ext xmlns:c16="http://schemas.microsoft.com/office/drawing/2014/chart" uri="{C3380CC4-5D6E-409C-BE32-E72D297353CC}">
              <c16:uniqueId val="{00000000-4B26-4A98-96CD-0D451195225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129</c:v>
                </c:pt>
                <c:pt idx="5">
                  <c:v>101</c:v>
                </c:pt>
                <c:pt idx="8">
                  <c:v>107</c:v>
                </c:pt>
                <c:pt idx="11">
                  <c:v>0</c:v>
                </c:pt>
                <c:pt idx="14">
                  <c:v>0</c:v>
                </c:pt>
              </c:numCache>
            </c:numRef>
          </c:val>
          <c:extLst>
            <c:ext xmlns:c16="http://schemas.microsoft.com/office/drawing/2014/chart" uri="{C3380CC4-5D6E-409C-BE32-E72D297353CC}">
              <c16:uniqueId val="{00000001-4B26-4A98-96CD-0D451195225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1337</c:v>
                </c:pt>
                <c:pt idx="5">
                  <c:v>1467</c:v>
                </c:pt>
                <c:pt idx="8">
                  <c:v>1478</c:v>
                </c:pt>
                <c:pt idx="11">
                  <c:v>1438</c:v>
                </c:pt>
                <c:pt idx="14">
                  <c:v>1411</c:v>
                </c:pt>
              </c:numCache>
            </c:numRef>
          </c:val>
          <c:extLst>
            <c:ext xmlns:c16="http://schemas.microsoft.com/office/drawing/2014/chart" uri="{C3380CC4-5D6E-409C-BE32-E72D297353CC}">
              <c16:uniqueId val="{00000002-4B26-4A98-96CD-0D451195225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B26-4A98-96CD-0D451195225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B26-4A98-96CD-0D451195225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26-4A98-96CD-0D451195225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163</c:v>
                </c:pt>
                <c:pt idx="3">
                  <c:v>118</c:v>
                </c:pt>
                <c:pt idx="6">
                  <c:v>103</c:v>
                </c:pt>
                <c:pt idx="9">
                  <c:v>73</c:v>
                </c:pt>
                <c:pt idx="12">
                  <c:v>42</c:v>
                </c:pt>
              </c:numCache>
            </c:numRef>
          </c:val>
          <c:extLst>
            <c:ext xmlns:c16="http://schemas.microsoft.com/office/drawing/2014/chart" uri="{C3380CC4-5D6E-409C-BE32-E72D297353CC}">
              <c16:uniqueId val="{00000006-4B26-4A98-96CD-0D451195225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B26-4A98-96CD-0D451195225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590</c:v>
                </c:pt>
                <c:pt idx="3">
                  <c:v>540</c:v>
                </c:pt>
                <c:pt idx="6">
                  <c:v>799</c:v>
                </c:pt>
                <c:pt idx="9">
                  <c:v>784</c:v>
                </c:pt>
                <c:pt idx="12">
                  <c:v>868</c:v>
                </c:pt>
              </c:numCache>
            </c:numRef>
          </c:val>
          <c:extLst>
            <c:ext xmlns:c16="http://schemas.microsoft.com/office/drawing/2014/chart" uri="{C3380CC4-5D6E-409C-BE32-E72D297353CC}">
              <c16:uniqueId val="{00000008-4B26-4A98-96CD-0D451195225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B26-4A98-96CD-0D451195225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2949</c:v>
                </c:pt>
                <c:pt idx="3">
                  <c:v>2858</c:v>
                </c:pt>
                <c:pt idx="6">
                  <c:v>2802</c:v>
                </c:pt>
                <c:pt idx="9">
                  <c:v>2719</c:v>
                </c:pt>
                <c:pt idx="12">
                  <c:v>3106</c:v>
                </c:pt>
              </c:numCache>
            </c:numRef>
          </c:val>
          <c:extLst>
            <c:ext xmlns:c16="http://schemas.microsoft.com/office/drawing/2014/chart" uri="{C3380CC4-5D6E-409C-BE32-E72D297353CC}">
              <c16:uniqueId val="{0000000A-4B26-4A98-96CD-0D451195225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B26-4A98-96CD-0D451195225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679</c:v>
                </c:pt>
                <c:pt idx="1">
                  <c:v>653</c:v>
                </c:pt>
                <c:pt idx="2">
                  <c:v>598</c:v>
                </c:pt>
              </c:numCache>
            </c:numRef>
          </c:val>
          <c:extLst>
            <c:ext xmlns:c16="http://schemas.microsoft.com/office/drawing/2014/chart" uri="{C3380CC4-5D6E-409C-BE32-E72D297353CC}">
              <c16:uniqueId val="{00000000-7AA0-4FE4-A8AC-1AFEB39FB19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281</c:v>
                </c:pt>
                <c:pt idx="1">
                  <c:v>281</c:v>
                </c:pt>
                <c:pt idx="2">
                  <c:v>281</c:v>
                </c:pt>
              </c:numCache>
            </c:numRef>
          </c:val>
          <c:extLst>
            <c:ext xmlns:c16="http://schemas.microsoft.com/office/drawing/2014/chart" uri="{C3380CC4-5D6E-409C-BE32-E72D297353CC}">
              <c16:uniqueId val="{00000001-7AA0-4FE4-A8AC-1AFEB39FB19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277</c:v>
                </c:pt>
                <c:pt idx="1">
                  <c:v>279</c:v>
                </c:pt>
                <c:pt idx="2">
                  <c:v>297</c:v>
                </c:pt>
              </c:numCache>
            </c:numRef>
          </c:val>
          <c:extLst>
            <c:ext xmlns:c16="http://schemas.microsoft.com/office/drawing/2014/chart" uri="{C3380CC4-5D6E-409C-BE32-E72D297353CC}">
              <c16:uniqueId val="{00000002-7AA0-4FE4-A8AC-1AFEB39FB19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{B0E2894E-4CA8-4E92-8FC1-F9A5D2E6A91B}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DB9-4B05-AC61-920C60A0D2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{FED17222-6341-480A-B839-83464E6C714F}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DB9-4B05-AC61-920C60A0D2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{DD6E4A74-2ED4-400A-B117-D44F6429E23C}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DB9-4B05-AC61-920C60A0D2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{5C682828-F675-4179-8559-DE9268FD6311}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DB9-4B05-AC61-920C60A0D2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{BDFC7826-C8EB-43C7-B222-36DA0EDA8032}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DB9-4B05-AC61-920C60A0D25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{989E8690-AD27-4038-9AC4-E6D0F0FF5969}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DB9-4B05-AC61-920C60A0D25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{41B21C71-CA39-4BDB-BD9A-142E3C5F490E}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DB9-4B05-AC61-920C60A0D25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{7D4FDBF0-22D5-4EBD-A0DE-B61E4C8D3D65}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DB9-4B05-AC61-920C60A0D25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{5821FF59-2D88-4907-9A6A-B37B4307B3FE}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DB9-4B05-AC61-920C60A0D2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40.1</c:v>
                </c:pt>
                <c:pt idx="8">
                  <c:v>42.6</c:v>
                </c:pt>
                <c:pt idx="16">
                  <c:v>43.5</c:v>
                </c:pt>
                <c:pt idx="24">
                  <c:v>45.5</c:v>
                </c:pt>
                <c:pt idx="32">
                  <c:v>44.9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DB9-4B05-AC61-920C60A0D25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{4340A16B-0308-4D21-A666-5534EAA6A8B3}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DB9-4B05-AC61-920C60A0D25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{BEF692FF-A017-4CD3-824D-FDDE84B7CE98}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DB9-4B05-AC61-920C60A0D2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{6D7DBC27-25AE-401C-9C71-1714F2767394}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DB9-4B05-AC61-920C60A0D2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{1B43C70F-1453-40EC-A482-914215044AF2}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DB9-4B05-AC61-920C60A0D2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{F7C392A8-0929-4D3B-8914-41E15CA4BE5F}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DB9-4B05-AC61-920C60A0D251}"/>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{EA7D088F-4CE9-44DE-910D-622F8CD29646}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DB9-4B05-AC61-920C60A0D251}"/>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{8261EE44-C049-4D10-8227-350C19FB73A3}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DB9-4B05-AC61-920C60A0D251}"/>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{44587A16-BC72-4E8E-827A-2FA109230A4B}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DB9-4B05-AC61-920C60A0D251}"/>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{0BD13C20-917B-4A6D-89F3-0F548CF99705}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DB9-4B05-AC61-920C60A0D2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8">
                  <c:v>58.2</c:v>
                </c:pt>
                <c:pt idx="16">
                  <c:v>59.4</c:v>
                </c:pt>
                <c:pt idx="24">
                  <c:v>60.4</c:v>
                </c:pt>
                <c:pt idx="32">
                  <c:v>61.5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DB9-4B05-AC61-920C60A0D251}"/>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{675B7351-59A9-4E7D-B55A-B1E2365D8738}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C46-4D0C-B4A4-E0ED0213C6C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{3AD1DD77-C092-4F08-A72B-E3F2B18B6D04}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46-4D0C-B4A4-E0ED0213C6C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{FAB6FBFD-0D8C-4A75-B2AD-320C79B09448}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46-4D0C-B4A4-E0ED0213C6C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{3F0C60BD-6EEB-4478-8B28-BCB8D9402F11}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46-4D0C-B4A4-E0ED0213C6C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{F20389D4-1F3D-40F4-B381-98D58AD8CD62}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46-4D0C-B4A4-E0ED0213C6C5}"/>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{9BF9586C-39D4-4B85-84CA-EFDADF2D005C}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C46-4D0C-B4A4-E0ED0213C6C5}"/>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{DA8DEB37-3D11-4036-A09E-B7BDEDF6E6C1}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C46-4D0C-B4A4-E0ED0213C6C5}"/>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{9DB833BB-B69B-48B6-9E59-EF8C711A89F8}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C46-4D0C-B4A4-E0ED0213C6C5}"/>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{16F1D933-0BDF-4CA2-954A-2BAB3919ED57}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C46-4D0C-B4A4-E0ED0213C6C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9</c:v>
                </c:pt>
                <c:pt idx="16">
                  <c:v>9.4</c:v>
                </c:pt>
                <c:pt idx="24">
                  <c:v>9.6999999999999993</c:v>
                </c:pt>
                <c:pt idx="32">
                  <c:v>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C46-4D0C-B4A4-E0ED0213C6C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{159B7AC8-4A06-4784-9B13-FB63DC566655}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C46-4D0C-B4A4-E0ED0213C6C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{779A50DC-AFC2-41E9-87CC-9D0EFA4C587C}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46-4D0C-B4A4-E0ED0213C6C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{0780094C-2B2C-44F8-B2D0-F1B5AFBD5D71}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46-4D0C-B4A4-E0ED0213C6C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{5790F93E-35D4-4D7B-B633-A91F5A0DF373}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46-4D0C-B4A4-E0ED0213C6C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{072BAAE5-BFAB-4E88-90C1-083A1A26A1DC}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46-4D0C-B4A4-E0ED0213C6C5}"/>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{CC9611F2-A406-492F-945D-5062822B3847}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C46-4D0C-B4A4-E0ED0213C6C5}"/>
                </c:ext>
              </c:extLst>
            </c:dLbl>
            <c:dLbl>
              <c:idx val="16"/>
              <c:layout>
                <c:manualLayout>
                  <c:x val="-4.509653070695381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{FF10B71B-F896-4E3E-BD33-CC0F27166442}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C46-4D0C-B4A4-E0ED0213C6C5}"/>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{E4C5D220-E803-45B0-A644-F14A112ECAA1}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C46-4D0C-B4A4-E0ED0213C6C5}"/>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{F20BD8FB-028F-4735-9EE9-F4945B35A4F7}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C46-4D0C-B4A4-E0ED0213C6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C46-4D0C-B4A4-E0ED0213C6C5}"/>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鹿児島県大和村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年度は防災センタ－建設資金の元金償還開始される等増加となったが、令和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度は減少した。今後も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令和２年度に実施した庁舎耐震改修事業の元金償還が控えていることや集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落排水事業特別会計での投資による元利償還金が増加する見込みであるが、地方債残高の抑制により将来的に実質公債費比率の分子は減少する見込みである。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減債基金残高のうち，実質公債比率の算定に用いる満期一括償還地方債の償還の財源として積み立てした額はありません。</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鹿児島県大和村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年度以降は「無し」となっている。一般会計等に係る地方債残高は、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令和２年度に実施した庁舎耐震改修事業による地方債発行等のため増加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している。充当可能基金において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る。今後も地方債残高の削減に努め、また交付税措置率の高い起債を優先的に行うことや計画的な職員採用の実施等により将来負担額の減少に努める。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鹿児島県大和村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198.3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百万円積み立て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百万円取り崩したため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その他特定目的基金については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百万円取り崩したが、ふるさと納税等による積立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基金全体としては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庁舎耐震化事業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を実施したが、今後も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大規模事業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の実施が控えており、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を切り崩していくことが懸念される。今後も交付税の減や人口減少等による税収の減等が考えられるが可能な範囲で積み立てを行っていく。また使途の明確化を図るため特定目的基金を設置し積み立て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大和村振興基金：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団体及び個人等に対し，貸付け又は助成等を行い、産業，教育，体育，文化の振興を図るため。</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大和村ふるさと応援基金：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福祉対策，教育振興，産業振興，定住促進を図るため寄附金を募り，それを財源に寄附者の大和村への思いを具体化することによって，多様な人々の参加による個性あふれるふるさとづくりに資するため。</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大和村生活環境整備基金：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生活基盤の整備，促進を図り，安全で快適な生活環境の形成を図るため。</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大和村ふるさと水と土保全基金：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大和村における土地改良施設の機能を適正に発揮させるための集落共同活動の強化に対する支援事業を行うため。</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大和村地域福祉基金：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高齢者保健福祉の増進を図り，もって在宅福祉の向上，健康づくり等の施策において，民間活動の活発化を促進し，暖かい福祉社会を築くため。</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大和村ふるさと応援基金：ふるさと納税による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百万円の積み立てを行ったため増加した。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大和村振興基金：今後も</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大和村振興基金奨学資金貸付事業を実施していく予定のため、減少が考えられる。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大和村ふるさと応援基金：今後も寄付者の意向に沿った事業の実施のために積み立てを行う。</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会計年度任用職員による人件費の増や単独事業の増等により取崩額より積立額が下回ったため、減額となった。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庁舎耐震化事業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を実施したが、今後も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大規模事業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の実施が控えており、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を切り崩していくことが懸念される。今後も交付税の減や人口減少等による税収の減等が考えられるが可能な範囲で積み立てを行っていく。また使途の明確化を図るため特定目的基金を設置し積み立て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増減なし。</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令和２年度実施の庁舎耐震化事業等の大型事業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業の元金償還が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控える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など、公債費の増加が懸念されるため、毎年度計画的な積み立てに努める。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鹿児島県大和村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
1,431
88.26
4,033,528
3,876,726
111,604
1,626,467
3,105,718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も低く、県平均よりも低い状況である。今後も公共施設等総合管理計画に基づき、費用対効果を考慮した改修・更新、老朽化が進む利用頻度の低い施設の除却等、トータルコストの縮減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D00-00004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flipV="1">
          <a:off x="4760595" y="5171984"/>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D00-00004E000000}"/>
            </a:ext>
          </a:extLst>
        </xdr:cNvPr>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D00-000050000000}"/>
            </a:ext>
          </a:extLst>
        </xdr:cNvPr>
        <xdr:cNvSpPr txBox="1"/>
      </xdr:nvSpPr>
      <xdr:spPr>
        <a:xfrm>
          <a:off x="4813300" y="49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81" name="直線コネクタ 80">
          <a:extLst>
            <a:ext uri="{FF2B5EF4-FFF2-40B4-BE49-F238E27FC236}">
              <a16:creationId xmlns:a16="http://schemas.microsoft.com/office/drawing/2014/main" id="{00000000-0008-0000-0D00-000051000000}"/>
            </a:ext>
          </a:extLst>
        </xdr:cNvPr>
        <xdr:cNvCxnSpPr/>
      </xdr:nvCxnSpPr>
      <xdr:spPr>
        <a:xfrm>
          <a:off x="4673600" y="517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D00-000052000000}"/>
            </a:ext>
          </a:extLst>
        </xdr:cNvPr>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4000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3238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86" name="フローチャート: 判断 85">
          <a:extLst>
            <a:ext uri="{FF2B5EF4-FFF2-40B4-BE49-F238E27FC236}">
              <a16:creationId xmlns:a16="http://schemas.microsoft.com/office/drawing/2014/main" id="{00000000-0008-0000-0D00-000056000000}"/>
            </a:ext>
          </a:extLst>
        </xdr:cNvPr>
        <xdr:cNvSpPr/>
      </xdr:nvSpPr>
      <xdr:spPr>
        <a:xfrm>
          <a:off x="2476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87" name="フローチャート: 判断 86">
          <a:extLst>
            <a:ext uri="{FF2B5EF4-FFF2-40B4-BE49-F238E27FC236}">
              <a16:creationId xmlns:a16="http://schemas.microsoft.com/office/drawing/2014/main" id="{00000000-0008-0000-0D00-000057000000}"/>
            </a:ext>
          </a:extLst>
        </xdr:cNvPr>
        <xdr:cNvSpPr/>
      </xdr:nvSpPr>
      <xdr:spPr>
        <a:xfrm>
          <a:off x="1714500" y="57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D00-00005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D00-00005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132533</xdr:rowOff>
    </xdr:from>
    <xdr:to>
      <xdr:col>23</xdr:col>
      <xdr:colOff>136525</xdr:colOff>
      <xdr:row>27</xdr:row>
      <xdr:rowOff>62683</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711700" y="536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155410</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D00-00005E000000}"/>
            </a:ext>
          </a:extLst>
        </xdr:cNvPr>
        <xdr:cNvSpPr txBox="1"/>
      </xdr:nvSpPr>
      <xdr:spPr>
        <a:xfrm>
          <a:off x="4813300" y="5213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151039</xdr:rowOff>
    </xdr:from>
    <xdr:to>
      <xdr:col>19</xdr:col>
      <xdr:colOff>187325</xdr:colOff>
      <xdr:row>27</xdr:row>
      <xdr:rowOff>81189</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4000500" y="53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11883</xdr:rowOff>
    </xdr:from>
    <xdr:to>
      <xdr:col>23</xdr:col>
      <xdr:colOff>85725</xdr:colOff>
      <xdr:row>27</xdr:row>
      <xdr:rowOff>30389</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flipV="1">
          <a:off x="4051300" y="5412558"/>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89353</xdr:rowOff>
    </xdr:from>
    <xdr:to>
      <xdr:col>15</xdr:col>
      <xdr:colOff>187325</xdr:colOff>
      <xdr:row>27</xdr:row>
      <xdr:rowOff>19503</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3238500" y="531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140153</xdr:rowOff>
    </xdr:from>
    <xdr:to>
      <xdr:col>19</xdr:col>
      <xdr:colOff>136525</xdr:colOff>
      <xdr:row>27</xdr:row>
      <xdr:rowOff>30389</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3289300" y="5369378"/>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61595</xdr:rowOff>
    </xdr:from>
    <xdr:to>
      <xdr:col>11</xdr:col>
      <xdr:colOff>187325</xdr:colOff>
      <xdr:row>26</xdr:row>
      <xdr:rowOff>163195</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2476500" y="529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112395</xdr:rowOff>
    </xdr:from>
    <xdr:to>
      <xdr:col>15</xdr:col>
      <xdr:colOff>136525</xdr:colOff>
      <xdr:row>26</xdr:row>
      <xdr:rowOff>140153</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2527300" y="5341620"/>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25</xdr:row>
      <xdr:rowOff>155938</xdr:rowOff>
    </xdr:from>
    <xdr:to>
      <xdr:col>7</xdr:col>
      <xdr:colOff>187325</xdr:colOff>
      <xdr:row>26</xdr:row>
      <xdr:rowOff>86088</xdr:rowOff>
    </xdr:to>
    <xdr:sp macro="" textlink="">
      <xdr:nvSpPr>
        <xdr:cNvPr id="101" name="楕円 100">
          <a:extLst>
            <a:ext uri="{FF2B5EF4-FFF2-40B4-BE49-F238E27FC236}">
              <a16:creationId xmlns:a16="http://schemas.microsoft.com/office/drawing/2014/main" id="{00000000-0008-0000-0D00-000065000000}"/>
            </a:ext>
          </a:extLst>
        </xdr:cNvPr>
        <xdr:cNvSpPr/>
      </xdr:nvSpPr>
      <xdr:spPr>
        <a:xfrm>
          <a:off x="1714500" y="52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35288</xdr:rowOff>
    </xdr:from>
    <xdr:to>
      <xdr:col>11</xdr:col>
      <xdr:colOff>136525</xdr:colOff>
      <xdr:row>26</xdr:row>
      <xdr:rowOff>112395</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765300" y="5264513"/>
          <a:ext cx="762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17525</xdr:rowOff>
    </xdr:from>
    <xdr:ext cx="405111" cy="259045"/>
    <xdr:sp macro="" textlink="">
      <xdr:nvSpPr>
        <xdr:cNvPr id="103" name="n_1aveValue有形固定資産減価償却率">
          <a:extLst>
            <a:ext uri="{FF2B5EF4-FFF2-40B4-BE49-F238E27FC236}">
              <a16:creationId xmlns:a16="http://schemas.microsoft.com/office/drawing/2014/main" id="{00000000-0008-0000-0D00-000067000000}"/>
            </a:ext>
          </a:extLst>
        </xdr:cNvPr>
        <xdr:cNvSpPr txBox="1"/>
      </xdr:nvSpPr>
      <xdr:spPr>
        <a:xfrm>
          <a:off x="38360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158132</xdr:rowOff>
    </xdr:from>
    <xdr:ext cx="405111" cy="259045"/>
    <xdr:sp macro="" textlink="">
      <xdr:nvSpPr>
        <xdr:cNvPr id="104" name="n_2aveValue有形固定資産減価償却率">
          <a:extLst>
            <a:ext uri="{FF2B5EF4-FFF2-40B4-BE49-F238E27FC236}">
              <a16:creationId xmlns:a16="http://schemas.microsoft.com/office/drawing/2014/main" id="{00000000-0008-0000-0D00-000068000000}"/>
            </a:ext>
          </a:extLst>
        </xdr:cNvPr>
        <xdr:cNvSpPr txBox="1"/>
      </xdr:nvSpPr>
      <xdr:spPr>
        <a:xfrm>
          <a:off x="3086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121121</xdr:rowOff>
    </xdr:from>
    <xdr:ext cx="405111" cy="259045"/>
    <xdr:sp macro="" textlink="">
      <xdr:nvSpPr>
        <xdr:cNvPr id="105" name="n_3aveValue有形固定資産減価償却率">
          <a:extLst>
            <a:ext uri="{FF2B5EF4-FFF2-40B4-BE49-F238E27FC236}">
              <a16:creationId xmlns:a16="http://schemas.microsoft.com/office/drawing/2014/main" id="{00000000-0008-0000-0D00-000069000000}"/>
            </a:ext>
          </a:extLst>
        </xdr:cNvPr>
        <xdr:cNvSpPr txBox="1"/>
      </xdr:nvSpPr>
      <xdr:spPr>
        <a:xfrm>
          <a:off x="2324744" y="586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111868</xdr:rowOff>
    </xdr:from>
    <xdr:ext cx="405111" cy="259045"/>
    <xdr:sp macro="" textlink="">
      <xdr:nvSpPr>
        <xdr:cNvPr id="106" name="n_4aveValue有形固定資産減価償却率">
          <a:extLst>
            <a:ext uri="{FF2B5EF4-FFF2-40B4-BE49-F238E27FC236}">
              <a16:creationId xmlns:a16="http://schemas.microsoft.com/office/drawing/2014/main" id="{00000000-0008-0000-0D00-00006A000000}"/>
            </a:ext>
          </a:extLst>
        </xdr:cNvPr>
        <xdr:cNvSpPr txBox="1"/>
      </xdr:nvSpPr>
      <xdr:spPr>
        <a:xfrm>
          <a:off x="1562744" y="5855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97716</xdr:rowOff>
    </xdr:from>
    <xdr:ext cx="405111" cy="259045"/>
    <xdr:sp macro="" textlink="">
      <xdr:nvSpPr>
        <xdr:cNvPr id="107" name="n_1mainValue有形固定資産減価償却率">
          <a:extLst>
            <a:ext uri="{FF2B5EF4-FFF2-40B4-BE49-F238E27FC236}">
              <a16:creationId xmlns:a16="http://schemas.microsoft.com/office/drawing/2014/main" id="{00000000-0008-0000-0D00-00006B000000}"/>
            </a:ext>
          </a:extLst>
        </xdr:cNvPr>
        <xdr:cNvSpPr txBox="1"/>
      </xdr:nvSpPr>
      <xdr:spPr>
        <a:xfrm>
          <a:off x="3836044" y="515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36030</xdr:rowOff>
    </xdr:from>
    <xdr:ext cx="405111" cy="259045"/>
    <xdr:sp macro="" textlink="">
      <xdr:nvSpPr>
        <xdr:cNvPr id="108" name="n_2mainValue有形固定資産減価償却率">
          <a:extLst>
            <a:ext uri="{FF2B5EF4-FFF2-40B4-BE49-F238E27FC236}">
              <a16:creationId xmlns:a16="http://schemas.microsoft.com/office/drawing/2014/main" id="{00000000-0008-0000-0D00-00006C000000}"/>
            </a:ext>
          </a:extLst>
        </xdr:cNvPr>
        <xdr:cNvSpPr txBox="1"/>
      </xdr:nvSpPr>
      <xdr:spPr>
        <a:xfrm>
          <a:off x="3086744" y="5093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8272</xdr:rowOff>
    </xdr:from>
    <xdr:ext cx="405111" cy="259045"/>
    <xdr:sp macro="" textlink="">
      <xdr:nvSpPr>
        <xdr:cNvPr id="109" name="n_3mainValue有形固定資産減価償却率">
          <a:extLst>
            <a:ext uri="{FF2B5EF4-FFF2-40B4-BE49-F238E27FC236}">
              <a16:creationId xmlns:a16="http://schemas.microsoft.com/office/drawing/2014/main" id="{00000000-0008-0000-0D00-00006D000000}"/>
            </a:ext>
          </a:extLst>
        </xdr:cNvPr>
        <xdr:cNvSpPr txBox="1"/>
      </xdr:nvSpPr>
      <xdr:spPr>
        <a:xfrm>
          <a:off x="2324744" y="506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102615</xdr:rowOff>
    </xdr:from>
    <xdr:ext cx="405111" cy="259045"/>
    <xdr:sp macro="" textlink="">
      <xdr:nvSpPr>
        <xdr:cNvPr id="110" name="n_4mainValue有形固定資産減価償却率">
          <a:extLst>
            <a:ext uri="{FF2B5EF4-FFF2-40B4-BE49-F238E27FC236}">
              <a16:creationId xmlns:a16="http://schemas.microsoft.com/office/drawing/2014/main" id="{00000000-0008-0000-0D00-00006E000000}"/>
            </a:ext>
          </a:extLst>
        </xdr:cNvPr>
        <xdr:cNvSpPr txBox="1"/>
      </xdr:nvSpPr>
      <xdr:spPr>
        <a:xfrm>
          <a:off x="1562744" y="4988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D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D00-00007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債務償還比率は類似団体平均を上回っており、また前年度比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98.8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これは庁舎耐震化事業に係る地方債の借入額が大きかったため地方債は増加したが、基金残高は減少したためと考えられる。また、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人口千人当たりの職員数も類似団体平均値を上回っているため計画的な職員採用の実施等による人件費の削減に努める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ことや、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新規発行地方債の抑制等による地方債残高の削減に努め、債務償還比率の減少に取り組んでいく。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D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4793595" y="5312833"/>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40" name="債務償還比率最小値テキスト">
          <a:extLst>
            <a:ext uri="{FF2B5EF4-FFF2-40B4-BE49-F238E27FC236}">
              <a16:creationId xmlns:a16="http://schemas.microsoft.com/office/drawing/2014/main" id="{00000000-0008-0000-0D00-00008C000000}"/>
            </a:ext>
          </a:extLst>
        </xdr:cNvPr>
        <xdr:cNvSpPr txBox="1"/>
      </xdr:nvSpPr>
      <xdr:spPr>
        <a:xfrm>
          <a:off x="14846300" y="6676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667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0000000-0008-0000-0D00-00008E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147704</xdr:rowOff>
    </xdr:from>
    <xdr:ext cx="469744" cy="259045"/>
    <xdr:sp macro="" textlink="">
      <xdr:nvSpPr>
        <xdr:cNvPr id="144" name="債務償還比率平均値テキスト">
          <a:extLst>
            <a:ext uri="{FF2B5EF4-FFF2-40B4-BE49-F238E27FC236}">
              <a16:creationId xmlns:a16="http://schemas.microsoft.com/office/drawing/2014/main" id="{00000000-0008-0000-0D00-000090000000}"/>
            </a:ext>
          </a:extLst>
        </xdr:cNvPr>
        <xdr:cNvSpPr txBox="1"/>
      </xdr:nvSpPr>
      <xdr:spPr>
        <a:xfrm>
          <a:off x="14846300" y="5548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4744700" y="56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40335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3271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2509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49" name="フローチャート: 判断 148">
          <a:extLst>
            <a:ext uri="{FF2B5EF4-FFF2-40B4-BE49-F238E27FC236}">
              <a16:creationId xmlns:a16="http://schemas.microsoft.com/office/drawing/2014/main" id="{00000000-0008-0000-0D00-000095000000}"/>
            </a:ext>
          </a:extLst>
        </xdr:cNvPr>
        <xdr:cNvSpPr/>
      </xdr:nvSpPr>
      <xdr:spPr>
        <a:xfrm>
          <a:off x="11747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88794</xdr:rowOff>
    </xdr:from>
    <xdr:to>
      <xdr:col>76</xdr:col>
      <xdr:colOff>73025</xdr:colOff>
      <xdr:row>30</xdr:row>
      <xdr:rowOff>18944</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744700" y="583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67221</xdr:rowOff>
    </xdr:from>
    <xdr:ext cx="469744" cy="259045"/>
    <xdr:sp macro="" textlink="">
      <xdr:nvSpPr>
        <xdr:cNvPr id="156" name="債務償還比率該当値テキスト">
          <a:extLst>
            <a:ext uri="{FF2B5EF4-FFF2-40B4-BE49-F238E27FC236}">
              <a16:creationId xmlns:a16="http://schemas.microsoft.com/office/drawing/2014/main" id="{00000000-0008-0000-0D00-00009C000000}"/>
            </a:ext>
          </a:extLst>
        </xdr:cNvPr>
        <xdr:cNvSpPr txBox="1"/>
      </xdr:nvSpPr>
      <xdr:spPr>
        <a:xfrm>
          <a:off x="14846300" y="581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141739</xdr:rowOff>
    </xdr:from>
    <xdr:to>
      <xdr:col>72</xdr:col>
      <xdr:colOff>123825</xdr:colOff>
      <xdr:row>29</xdr:row>
      <xdr:rowOff>71889</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4033500" y="57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21089</xdr:rowOff>
    </xdr:from>
    <xdr:to>
      <xdr:col>76</xdr:col>
      <xdr:colOff>22225</xdr:colOff>
      <xdr:row>29</xdr:row>
      <xdr:rowOff>139594</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a:off x="14084300" y="5764664"/>
          <a:ext cx="711200" cy="1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129145</xdr:rowOff>
    </xdr:from>
    <xdr:to>
      <xdr:col>68</xdr:col>
      <xdr:colOff>123825</xdr:colOff>
      <xdr:row>29</xdr:row>
      <xdr:rowOff>59295</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3271500" y="570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8495</xdr:rowOff>
    </xdr:from>
    <xdr:to>
      <xdr:col>72</xdr:col>
      <xdr:colOff>73025</xdr:colOff>
      <xdr:row>29</xdr:row>
      <xdr:rowOff>21089</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a:off x="13322300" y="5752070"/>
          <a:ext cx="7620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76009</xdr:rowOff>
    </xdr:from>
    <xdr:to>
      <xdr:col>64</xdr:col>
      <xdr:colOff>123825</xdr:colOff>
      <xdr:row>29</xdr:row>
      <xdr:rowOff>6159</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2509500" y="564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126809</xdr:rowOff>
    </xdr:from>
    <xdr:to>
      <xdr:col>68</xdr:col>
      <xdr:colOff>73025</xdr:colOff>
      <xdr:row>29</xdr:row>
      <xdr:rowOff>8495</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a:off x="12560300" y="5698934"/>
          <a:ext cx="762000" cy="5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120269</xdr:rowOff>
    </xdr:from>
    <xdr:to>
      <xdr:col>60</xdr:col>
      <xdr:colOff>123825</xdr:colOff>
      <xdr:row>29</xdr:row>
      <xdr:rowOff>50419</xdr:rowOff>
    </xdr:to>
    <xdr:sp macro="" textlink="">
      <xdr:nvSpPr>
        <xdr:cNvPr id="163" name="楕円 162">
          <a:extLst>
            <a:ext uri="{FF2B5EF4-FFF2-40B4-BE49-F238E27FC236}">
              <a16:creationId xmlns:a16="http://schemas.microsoft.com/office/drawing/2014/main" id="{00000000-0008-0000-0D00-0000A3000000}"/>
            </a:ext>
          </a:extLst>
        </xdr:cNvPr>
        <xdr:cNvSpPr/>
      </xdr:nvSpPr>
      <xdr:spPr>
        <a:xfrm>
          <a:off x="11747500" y="56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126809</xdr:rowOff>
    </xdr:from>
    <xdr:to>
      <xdr:col>64</xdr:col>
      <xdr:colOff>73025</xdr:colOff>
      <xdr:row>28</xdr:row>
      <xdr:rowOff>171069</xdr:rowOff>
    </xdr:to>
    <xdr:cxnSp macro="">
      <xdr:nvCxnSpPr>
        <xdr:cNvPr id="164" name="直線コネクタ 163">
          <a:extLst>
            <a:ext uri="{FF2B5EF4-FFF2-40B4-BE49-F238E27FC236}">
              <a16:creationId xmlns:a16="http://schemas.microsoft.com/office/drawing/2014/main" id="{00000000-0008-0000-0D00-0000A4000000}"/>
            </a:ext>
          </a:extLst>
        </xdr:cNvPr>
        <xdr:cNvCxnSpPr/>
      </xdr:nvCxnSpPr>
      <xdr:spPr>
        <a:xfrm flipV="1">
          <a:off x="11798300" y="5698934"/>
          <a:ext cx="762000" cy="4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75342</xdr:rowOff>
    </xdr:from>
    <xdr:ext cx="469744" cy="259045"/>
    <xdr:sp macro="" textlink="">
      <xdr:nvSpPr>
        <xdr:cNvPr id="165" name="n_1aveValue債務償還比率">
          <a:extLst>
            <a:ext uri="{FF2B5EF4-FFF2-40B4-BE49-F238E27FC236}">
              <a16:creationId xmlns:a16="http://schemas.microsoft.com/office/drawing/2014/main" id="{00000000-0008-0000-0D00-0000A5000000}"/>
            </a:ext>
          </a:extLst>
        </xdr:cNvPr>
        <xdr:cNvSpPr txBox="1"/>
      </xdr:nvSpPr>
      <xdr:spPr>
        <a:xfrm>
          <a:off x="13836727" y="547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99359</xdr:rowOff>
    </xdr:from>
    <xdr:ext cx="469744" cy="259045"/>
    <xdr:sp macro="" textlink="">
      <xdr:nvSpPr>
        <xdr:cNvPr id="166" name="n_2aveValue債務償還比率">
          <a:extLst>
            <a:ext uri="{FF2B5EF4-FFF2-40B4-BE49-F238E27FC236}">
              <a16:creationId xmlns:a16="http://schemas.microsoft.com/office/drawing/2014/main" id="{00000000-0008-0000-0D00-0000A6000000}"/>
            </a:ext>
          </a:extLst>
        </xdr:cNvPr>
        <xdr:cNvSpPr txBox="1"/>
      </xdr:nvSpPr>
      <xdr:spPr>
        <a:xfrm>
          <a:off x="13087427" y="584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107995</xdr:rowOff>
    </xdr:from>
    <xdr:ext cx="469744" cy="259045"/>
    <xdr:sp macro="" textlink="">
      <xdr:nvSpPr>
        <xdr:cNvPr id="167" name="n_3aveValue債務償還比率">
          <a:extLst>
            <a:ext uri="{FF2B5EF4-FFF2-40B4-BE49-F238E27FC236}">
              <a16:creationId xmlns:a16="http://schemas.microsoft.com/office/drawing/2014/main" id="{00000000-0008-0000-0D00-0000A7000000}"/>
            </a:ext>
          </a:extLst>
        </xdr:cNvPr>
        <xdr:cNvSpPr txBox="1"/>
      </xdr:nvSpPr>
      <xdr:spPr>
        <a:xfrm>
          <a:off x="12325427" y="585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72612</xdr:rowOff>
    </xdr:from>
    <xdr:ext cx="469744" cy="259045"/>
    <xdr:sp macro="" textlink="">
      <xdr:nvSpPr>
        <xdr:cNvPr id="168" name="n_4aveValue債務償還比率">
          <a:extLst>
            <a:ext uri="{FF2B5EF4-FFF2-40B4-BE49-F238E27FC236}">
              <a16:creationId xmlns:a16="http://schemas.microsoft.com/office/drawing/2014/main" id="{00000000-0008-0000-0D00-0000A8000000}"/>
            </a:ext>
          </a:extLst>
        </xdr:cNvPr>
        <xdr:cNvSpPr txBox="1"/>
      </xdr:nvSpPr>
      <xdr:spPr>
        <a:xfrm>
          <a:off x="11563427" y="581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63016</xdr:rowOff>
    </xdr:from>
    <xdr:ext cx="469744" cy="259045"/>
    <xdr:sp macro="" textlink="">
      <xdr:nvSpPr>
        <xdr:cNvPr id="169" name="n_1mainValue債務償還比率">
          <a:extLst>
            <a:ext uri="{FF2B5EF4-FFF2-40B4-BE49-F238E27FC236}">
              <a16:creationId xmlns:a16="http://schemas.microsoft.com/office/drawing/2014/main" id="{00000000-0008-0000-0D00-0000A9000000}"/>
            </a:ext>
          </a:extLst>
        </xdr:cNvPr>
        <xdr:cNvSpPr txBox="1"/>
      </xdr:nvSpPr>
      <xdr:spPr>
        <a:xfrm>
          <a:off x="13836727" y="580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75822</xdr:rowOff>
    </xdr:from>
    <xdr:ext cx="469744" cy="259045"/>
    <xdr:sp macro="" textlink="">
      <xdr:nvSpPr>
        <xdr:cNvPr id="170" name="n_2mainValue債務償還比率">
          <a:extLst>
            <a:ext uri="{FF2B5EF4-FFF2-40B4-BE49-F238E27FC236}">
              <a16:creationId xmlns:a16="http://schemas.microsoft.com/office/drawing/2014/main" id="{00000000-0008-0000-0D00-0000AA000000}"/>
            </a:ext>
          </a:extLst>
        </xdr:cNvPr>
        <xdr:cNvSpPr txBox="1"/>
      </xdr:nvSpPr>
      <xdr:spPr>
        <a:xfrm>
          <a:off x="13087427" y="547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22686</xdr:rowOff>
    </xdr:from>
    <xdr:ext cx="469744" cy="259045"/>
    <xdr:sp macro="" textlink="">
      <xdr:nvSpPr>
        <xdr:cNvPr id="171" name="n_3mainValue債務償還比率">
          <a:extLst>
            <a:ext uri="{FF2B5EF4-FFF2-40B4-BE49-F238E27FC236}">
              <a16:creationId xmlns:a16="http://schemas.microsoft.com/office/drawing/2014/main" id="{00000000-0008-0000-0D00-0000AB000000}"/>
            </a:ext>
          </a:extLst>
        </xdr:cNvPr>
        <xdr:cNvSpPr txBox="1"/>
      </xdr:nvSpPr>
      <xdr:spPr>
        <a:xfrm>
          <a:off x="12325427" y="542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66946</xdr:rowOff>
    </xdr:from>
    <xdr:ext cx="469744" cy="259045"/>
    <xdr:sp macro="" textlink="">
      <xdr:nvSpPr>
        <xdr:cNvPr id="172" name="n_4mainValue債務償還比率">
          <a:extLst>
            <a:ext uri="{FF2B5EF4-FFF2-40B4-BE49-F238E27FC236}">
              <a16:creationId xmlns:a16="http://schemas.microsoft.com/office/drawing/2014/main" id="{00000000-0008-0000-0D00-0000AC000000}"/>
            </a:ext>
          </a:extLst>
        </xdr:cNvPr>
        <xdr:cNvSpPr txBox="1"/>
      </xdr:nvSpPr>
      <xdr:spPr>
        <a:xfrm>
          <a:off x="11563427" y="546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D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D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D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
1,431
88.26
4,033,528
3,876,726
111,604
1,626,467
3,105,718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5732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52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31115</xdr:rowOff>
    </xdr:from>
    <xdr:to>
      <xdr:col>24</xdr:col>
      <xdr:colOff>114300</xdr:colOff>
      <xdr:row>36</xdr:row>
      <xdr:rowOff>132715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53992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101600</xdr:rowOff>
    </xdr:from>
    <xdr:to>
      <xdr:col>20</xdr:col>
      <xdr:colOff>38100</xdr:colOff>
      <xdr:row>37</xdr:row>
      <xdr:rowOff>31750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81915</xdr:rowOff>
    </xdr:from>
    <xdr:to>
      <xdr:col>24</xdr:col>
      <xdr:colOff>63500</xdr:colOff>
      <xdr:row>36</xdr:row>
      <xdr:rowOff>152400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3797300" y="625411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63500</xdr:rowOff>
    </xdr:from>
    <xdr:to>
      <xdr:col>15</xdr:col>
      <xdr:colOff>101600</xdr:colOff>
      <xdr:row>36</xdr:row>
      <xdr:rowOff>165100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114300</xdr:rowOff>
    </xdr:from>
    <xdr:to>
      <xdr:col>19</xdr:col>
      <xdr:colOff>177800</xdr:colOff>
      <xdr:row>36</xdr:row>
      <xdr:rowOff>152400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28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63500</xdr:rowOff>
    </xdr:from>
    <xdr:to>
      <xdr:col>10</xdr:col>
      <xdr:colOff>165100</xdr:colOff>
      <xdr:row>36</xdr:row>
      <xdr:rowOff>165100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114300</xdr:rowOff>
    </xdr:from>
    <xdr:to>
      <xdr:col>15</xdr:col>
      <xdr:colOff>50800</xdr:colOff>
      <xdr:row>36</xdr:row>
      <xdr:rowOff>114300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28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168275</xdr:rowOff>
    </xdr:from>
    <xdr:to>
      <xdr:col>6</xdr:col>
      <xdr:colOff>38100</xdr:colOff>
      <xdr:row>36</xdr:row>
      <xdr:rowOff>98425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47625</xdr:rowOff>
    </xdr:from>
    <xdr:to>
      <xdr:col>10</xdr:col>
      <xdr:colOff>114300</xdr:colOff>
      <xdr:row>36</xdr:row>
      <xdr:rowOff>114300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2198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7637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169562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154322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48277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10177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10177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114952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9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158232</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84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99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98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49675</xdr:rowOff>
    </xdr:from>
    <xdr:to>
      <xdr:col>55</xdr:col>
      <xdr:colOff>50800</xdr:colOff>
      <xdr:row>41</xdr:row>
      <xdr:rowOff>151275</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70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136052</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99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50526</xdr:rowOff>
    </xdr:from>
    <xdr:to>
      <xdr:col>50</xdr:col>
      <xdr:colOff>165100</xdr:colOff>
      <xdr:row>41</xdr:row>
      <xdr:rowOff>152126</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707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100475</xdr:rowOff>
    </xdr:from>
    <xdr:to>
      <xdr:col>55</xdr:col>
      <xdr:colOff>0</xdr:colOff>
      <xdr:row>41</xdr:row>
      <xdr:rowOff>101326</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7129925"/>
          <a:ext cx="8382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50976</xdr:rowOff>
    </xdr:from>
    <xdr:to>
      <xdr:col>46</xdr:col>
      <xdr:colOff>38100</xdr:colOff>
      <xdr:row>41</xdr:row>
      <xdr:rowOff>152576</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708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101326</xdr:rowOff>
    </xdr:from>
    <xdr:to>
      <xdr:col>50</xdr:col>
      <xdr:colOff>114300</xdr:colOff>
      <xdr:row>41</xdr:row>
      <xdr:rowOff>101776</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7130776"/>
          <a:ext cx="8890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51661</xdr:rowOff>
    </xdr:from>
    <xdr:to>
      <xdr:col>41</xdr:col>
      <xdr:colOff>101600</xdr:colOff>
      <xdr:row>41</xdr:row>
      <xdr:rowOff>153261</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708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101776</xdr:rowOff>
    </xdr:from>
    <xdr:to>
      <xdr:col>45</xdr:col>
      <xdr:colOff>177800</xdr:colOff>
      <xdr:row>41</xdr:row>
      <xdr:rowOff>102461</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7131226"/>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149514</xdr:rowOff>
    </xdr:from>
    <xdr:to>
      <xdr:col>36</xdr:col>
      <xdr:colOff>165100</xdr:colOff>
      <xdr:row>40</xdr:row>
      <xdr:rowOff>79664</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683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28864</xdr:rowOff>
    </xdr:from>
    <xdr:to>
      <xdr:col>41</xdr:col>
      <xdr:colOff>50800</xdr:colOff>
      <xdr:row>41</xdr:row>
      <xdr:rowOff>102461</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6972300" y="6886864"/>
          <a:ext cx="889000" cy="24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73692</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59411" y="676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78646</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483111" y="676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72384</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594111"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18213</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05111" y="704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143253</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59411" y="717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143703</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83111" y="717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144388</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94111" y="717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38</xdr:row>
      <xdr:rowOff>96191</xdr:rowOff>
    </xdr:from>
    <xdr:ext cx="599010"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672794" y="661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6348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6736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10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6736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9593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34126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673600" y="1032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5847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746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19413</xdr:rowOff>
    </xdr:from>
    <xdr:to>
      <xdr:col>24</xdr:col>
      <xdr:colOff>114300</xdr:colOff>
      <xdr:row>62</xdr:row>
      <xdr:rowOff>121013</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5847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169290</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673600"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7983</xdr:rowOff>
    </xdr:from>
    <xdr:to>
      <xdr:col>20</xdr:col>
      <xdr:colOff>38100</xdr:colOff>
      <xdr:row>62</xdr:row>
      <xdr:rowOff>109583</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746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58783</xdr:rowOff>
    </xdr:from>
    <xdr:to>
      <xdr:col>24</xdr:col>
      <xdr:colOff>63500</xdr:colOff>
      <xdr:row>62</xdr:row>
      <xdr:rowOff>70213</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797300" y="1068868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166370</xdr:rowOff>
    </xdr:from>
    <xdr:to>
      <xdr:col>15</xdr:col>
      <xdr:colOff>101600</xdr:colOff>
      <xdr:row>62</xdr:row>
      <xdr:rowOff>96520</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857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45720</xdr:rowOff>
    </xdr:from>
    <xdr:to>
      <xdr:col>19</xdr:col>
      <xdr:colOff>177800</xdr:colOff>
      <xdr:row>62</xdr:row>
      <xdr:rowOff>58783</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908300" y="106756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16147</xdr:rowOff>
    </xdr:from>
    <xdr:to>
      <xdr:col>10</xdr:col>
      <xdr:colOff>165100</xdr:colOff>
      <xdr:row>62</xdr:row>
      <xdr:rowOff>117747</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968500" y="10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45720</xdr:rowOff>
    </xdr:from>
    <xdr:to>
      <xdr:col>15</xdr:col>
      <xdr:colOff>50800</xdr:colOff>
      <xdr:row>62</xdr:row>
      <xdr:rowOff>66947</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flipV="1">
          <a:off x="2019300" y="1067562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168003</xdr:rowOff>
    </xdr:from>
    <xdr:to>
      <xdr:col>6</xdr:col>
      <xdr:colOff>38100</xdr:colOff>
      <xdr:row>62</xdr:row>
      <xdr:rowOff>98153</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795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47353</xdr:rowOff>
    </xdr:from>
    <xdr:to>
      <xdr:col>10</xdr:col>
      <xdr:colOff>114300</xdr:colOff>
      <xdr:row>62</xdr:row>
      <xdr:rowOff>66947</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130300" y="1067725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101617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93453</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28139</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55897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100710</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87647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108874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73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89280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71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104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63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37918</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667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81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51990</xdr:rowOff>
    </xdr:from>
    <xdr:to>
      <xdr:col>55</xdr:col>
      <xdr:colOff>50800</xdr:colOff>
      <xdr:row>63</xdr:row>
      <xdr:rowOff>153590</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1085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30417</xdr:rowOff>
    </xdr:from>
    <xdr:ext cx="690189"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108317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55735</xdr:rowOff>
    </xdr:from>
    <xdr:to>
      <xdr:col>50</xdr:col>
      <xdr:colOff>165100</xdr:colOff>
      <xdr:row>63</xdr:row>
      <xdr:rowOff>157335</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1085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102790</xdr:rowOff>
    </xdr:from>
    <xdr:to>
      <xdr:col>55</xdr:col>
      <xdr:colOff>0</xdr:colOff>
      <xdr:row>63</xdr:row>
      <xdr:rowOff>106535</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9639300" y="10904140"/>
          <a:ext cx="8382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57722</xdr:rowOff>
    </xdr:from>
    <xdr:to>
      <xdr:col>46</xdr:col>
      <xdr:colOff>38100</xdr:colOff>
      <xdr:row>63</xdr:row>
      <xdr:rowOff>159322</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108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106535</xdr:rowOff>
    </xdr:from>
    <xdr:to>
      <xdr:col>50</xdr:col>
      <xdr:colOff>114300</xdr:colOff>
      <xdr:row>63</xdr:row>
      <xdr:rowOff>108522</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750300" y="10907885"/>
          <a:ext cx="889000" cy="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64609</xdr:rowOff>
    </xdr:from>
    <xdr:to>
      <xdr:col>41</xdr:col>
      <xdr:colOff>101600</xdr:colOff>
      <xdr:row>63</xdr:row>
      <xdr:rowOff>166209</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1086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108522</xdr:rowOff>
    </xdr:from>
    <xdr:to>
      <xdr:col>45</xdr:col>
      <xdr:colOff>177800</xdr:colOff>
      <xdr:row>63</xdr:row>
      <xdr:rowOff>115409</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861300" y="10909872"/>
          <a:ext cx="889000" cy="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64765</xdr:rowOff>
    </xdr:from>
    <xdr:to>
      <xdr:col>36</xdr:col>
      <xdr:colOff>165100</xdr:colOff>
      <xdr:row>63</xdr:row>
      <xdr:rowOff>166365</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1086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115409</xdr:rowOff>
    </xdr:from>
    <xdr:to>
      <xdr:col>41</xdr:col>
      <xdr:colOff>50800</xdr:colOff>
      <xdr:row>63</xdr:row>
      <xdr:rowOff>115565</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972300" y="10916759"/>
          <a:ext cx="889000" cy="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100330</xdr:rowOff>
    </xdr:from>
    <xdr:ext cx="690189"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2815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101600</xdr:rowOff>
    </xdr:from>
    <xdr:ext cx="690189"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05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164573</xdr:rowOff>
    </xdr:from>
    <xdr:ext cx="690189"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16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107808</xdr:rowOff>
    </xdr:from>
    <xdr:ext cx="690189"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627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63</xdr:row>
      <xdr:rowOff>148462</xdr:rowOff>
    </xdr:from>
    <xdr:ext cx="690189"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281505" y="10949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150449</xdr:rowOff>
    </xdr:from>
    <xdr:ext cx="690189"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05205" y="109517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157336</xdr:rowOff>
    </xdr:from>
    <xdr:ext cx="690189"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16205" y="1095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157492</xdr:rowOff>
    </xdr:from>
    <xdr:ext cx="690189"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27205" y="109588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E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46348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0000000-0008-0000-0E00-00002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00000000-0008-0000-0E00-000022010000}"/>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145341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E00-000024010000}"/>
            </a:ext>
          </a:extLst>
        </xdr:cNvPr>
        <xdr:cNvSpPr txBox="1"/>
      </xdr:nvSpPr>
      <xdr:spPr>
        <a:xfrm>
          <a:off x="4673600" y="14204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3746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079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70576</xdr:rowOff>
    </xdr:from>
    <xdr:to>
      <xdr:col>24</xdr:col>
      <xdr:colOff>114300</xdr:colOff>
      <xdr:row>83</xdr:row>
      <xdr:rowOff>726</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45847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93453</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E00-000030010000}"/>
            </a:ext>
          </a:extLst>
        </xdr:cNvPr>
        <xdr:cNvSpPr txBox="1"/>
      </xdr:nvSpPr>
      <xdr:spPr>
        <a:xfrm>
          <a:off x="4673600" y="1398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47716</xdr:rowOff>
    </xdr:from>
    <xdr:to>
      <xdr:col>20</xdr:col>
      <xdr:colOff>38100</xdr:colOff>
      <xdr:row>82</xdr:row>
      <xdr:rowOff>149316</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37465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98516</xdr:rowOff>
    </xdr:from>
    <xdr:to>
      <xdr:col>24</xdr:col>
      <xdr:colOff>63500</xdr:colOff>
      <xdr:row>82</xdr:row>
      <xdr:rowOff>121376</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3797300" y="141574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18324</xdr:rowOff>
    </xdr:from>
    <xdr:to>
      <xdr:col>15</xdr:col>
      <xdr:colOff>101600</xdr:colOff>
      <xdr:row>82</xdr:row>
      <xdr:rowOff>119924</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2857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69124</xdr:rowOff>
    </xdr:from>
    <xdr:to>
      <xdr:col>19</xdr:col>
      <xdr:colOff>177800</xdr:colOff>
      <xdr:row>82</xdr:row>
      <xdr:rowOff>98516</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2908300" y="1412802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166914</xdr:rowOff>
    </xdr:from>
    <xdr:to>
      <xdr:col>10</xdr:col>
      <xdr:colOff>165100</xdr:colOff>
      <xdr:row>82</xdr:row>
      <xdr:rowOff>97064</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968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46264</xdr:rowOff>
    </xdr:from>
    <xdr:to>
      <xdr:col>15</xdr:col>
      <xdr:colOff>50800</xdr:colOff>
      <xdr:row>82</xdr:row>
      <xdr:rowOff>69124</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019300" y="141051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21589</xdr:rowOff>
    </xdr:from>
    <xdr:to>
      <xdr:col>6</xdr:col>
      <xdr:colOff>38100</xdr:colOff>
      <xdr:row>82</xdr:row>
      <xdr:rowOff>123189</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079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46264</xdr:rowOff>
    </xdr:from>
    <xdr:to>
      <xdr:col>10</xdr:col>
      <xdr:colOff>114300</xdr:colOff>
      <xdr:row>82</xdr:row>
      <xdr:rowOff>72389</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flipV="1">
          <a:off x="1130300" y="1410516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96356</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148607</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117583</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96356</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165843</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E00-00003D010000}"/>
            </a:ext>
          </a:extLst>
        </xdr:cNvPr>
        <xdr:cNvSpPr txBox="1"/>
      </xdr:nvSpPr>
      <xdr:spPr>
        <a:xfrm>
          <a:off x="35820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136451</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E00-00003E010000}"/>
            </a:ext>
          </a:extLst>
        </xdr:cNvPr>
        <xdr:cNvSpPr txBox="1"/>
      </xdr:nvSpPr>
      <xdr:spPr>
        <a:xfrm>
          <a:off x="2705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113591</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E00-00003F010000}"/>
            </a:ext>
          </a:extLst>
        </xdr:cNvPr>
        <xdr:cNvSpPr txBox="1"/>
      </xdr:nvSpPr>
      <xdr:spPr>
        <a:xfrm>
          <a:off x="18167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139716</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E00-000040010000}"/>
            </a:ext>
          </a:extLst>
        </xdr:cNvPr>
        <xdr:cNvSpPr txBox="1"/>
      </xdr:nvSpPr>
      <xdr:spPr>
        <a:xfrm>
          <a:off x="927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E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10476865"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E00-000057010000}"/>
            </a:ext>
          </a:extLst>
        </xdr:cNvPr>
        <xdr:cNvSpPr txBox="1"/>
      </xdr:nvSpPr>
      <xdr:spPr>
        <a:xfrm>
          <a:off x="10515600"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0388600" y="147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45" name="【公営住宅】&#10;一人当たり面積最大値テキスト">
          <a:extLst>
            <a:ext uri="{FF2B5EF4-FFF2-40B4-BE49-F238E27FC236}">
              <a16:creationId xmlns:a16="http://schemas.microsoft.com/office/drawing/2014/main" id="{00000000-0008-0000-0E00-000059010000}"/>
            </a:ext>
          </a:extLst>
        </xdr:cNvPr>
        <xdr:cNvSpPr txBox="1"/>
      </xdr:nvSpPr>
      <xdr:spPr>
        <a:xfrm>
          <a:off x="10515600"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344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125519</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E00-00005B010000}"/>
            </a:ext>
          </a:extLst>
        </xdr:cNvPr>
        <xdr:cNvSpPr txBox="1"/>
      </xdr:nvSpPr>
      <xdr:spPr>
        <a:xfrm>
          <a:off x="10515600" y="14527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10426700" y="145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958850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8699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7810500"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6921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107361</xdr:rowOff>
    </xdr:from>
    <xdr:to>
      <xdr:col>55</xdr:col>
      <xdr:colOff>50800</xdr:colOff>
      <xdr:row>84</xdr:row>
      <xdr:rowOff>37511</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10426700" y="1433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130238</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E00-000067010000}"/>
            </a:ext>
          </a:extLst>
        </xdr:cNvPr>
        <xdr:cNvSpPr txBox="1"/>
      </xdr:nvSpPr>
      <xdr:spPr>
        <a:xfrm>
          <a:off x="10515600" y="1418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54966</xdr:rowOff>
    </xdr:from>
    <xdr:to>
      <xdr:col>50</xdr:col>
      <xdr:colOff>165100</xdr:colOff>
      <xdr:row>83</xdr:row>
      <xdr:rowOff>156566</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9588500" y="1428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105766</xdr:rowOff>
    </xdr:from>
    <xdr:to>
      <xdr:col>55</xdr:col>
      <xdr:colOff>0</xdr:colOff>
      <xdr:row>83</xdr:row>
      <xdr:rowOff>158161</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9639300" y="14336116"/>
          <a:ext cx="838200" cy="5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122585</xdr:rowOff>
    </xdr:from>
    <xdr:to>
      <xdr:col>46</xdr:col>
      <xdr:colOff>38100</xdr:colOff>
      <xdr:row>84</xdr:row>
      <xdr:rowOff>52735</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8699500" y="1435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105766</xdr:rowOff>
    </xdr:from>
    <xdr:to>
      <xdr:col>50</xdr:col>
      <xdr:colOff>114300</xdr:colOff>
      <xdr:row>84</xdr:row>
      <xdr:rowOff>1935</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8750300" y="14336116"/>
          <a:ext cx="889000" cy="6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131318</xdr:rowOff>
    </xdr:from>
    <xdr:to>
      <xdr:col>41</xdr:col>
      <xdr:colOff>101600</xdr:colOff>
      <xdr:row>84</xdr:row>
      <xdr:rowOff>61468</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7810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1935</xdr:rowOff>
    </xdr:from>
    <xdr:to>
      <xdr:col>45</xdr:col>
      <xdr:colOff>177800</xdr:colOff>
      <xdr:row>84</xdr:row>
      <xdr:rowOff>10668</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7861300" y="14403735"/>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62052</xdr:rowOff>
    </xdr:from>
    <xdr:to>
      <xdr:col>36</xdr:col>
      <xdr:colOff>165100</xdr:colOff>
      <xdr:row>83</xdr:row>
      <xdr:rowOff>163652</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6921500" y="1429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112852</xdr:rowOff>
    </xdr:from>
    <xdr:to>
      <xdr:col>41</xdr:col>
      <xdr:colOff>50800</xdr:colOff>
      <xdr:row>84</xdr:row>
      <xdr:rowOff>10668</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6972300" y="14343202"/>
          <a:ext cx="8890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44091</xdr:rowOff>
    </xdr:from>
    <xdr:ext cx="469744" cy="259045"/>
    <xdr:sp macro="" textlink="">
      <xdr:nvSpPr>
        <xdr:cNvPr id="368" name="n_1aveValue【公営住宅】&#10;一人当たり面積">
          <a:extLst>
            <a:ext uri="{FF2B5EF4-FFF2-40B4-BE49-F238E27FC236}">
              <a16:creationId xmlns:a16="http://schemas.microsoft.com/office/drawing/2014/main" id="{00000000-0008-0000-0E00-000070010000}"/>
            </a:ext>
          </a:extLst>
        </xdr:cNvPr>
        <xdr:cNvSpPr txBox="1"/>
      </xdr:nvSpPr>
      <xdr:spPr>
        <a:xfrm>
          <a:off x="9391727" y="1461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55384</xdr:rowOff>
    </xdr:from>
    <xdr:ext cx="469744" cy="259045"/>
    <xdr:sp macro="" textlink="">
      <xdr:nvSpPr>
        <xdr:cNvPr id="369" name="n_2aveValue【公営住宅】&#10;一人当たり面積">
          <a:extLst>
            <a:ext uri="{FF2B5EF4-FFF2-40B4-BE49-F238E27FC236}">
              <a16:creationId xmlns:a16="http://schemas.microsoft.com/office/drawing/2014/main" id="{00000000-0008-0000-0E00-000071010000}"/>
            </a:ext>
          </a:extLst>
        </xdr:cNvPr>
        <xdr:cNvSpPr txBox="1"/>
      </xdr:nvSpPr>
      <xdr:spPr>
        <a:xfrm>
          <a:off x="8515427" y="1462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106911</xdr:rowOff>
    </xdr:from>
    <xdr:ext cx="469744" cy="259045"/>
    <xdr:sp macro="" textlink="">
      <xdr:nvSpPr>
        <xdr:cNvPr id="370" name="n_3aveValue【公営住宅】&#10;一人当たり面積">
          <a:extLst>
            <a:ext uri="{FF2B5EF4-FFF2-40B4-BE49-F238E27FC236}">
              <a16:creationId xmlns:a16="http://schemas.microsoft.com/office/drawing/2014/main" id="{00000000-0008-0000-0E00-000072010000}"/>
            </a:ext>
          </a:extLst>
        </xdr:cNvPr>
        <xdr:cNvSpPr txBox="1"/>
      </xdr:nvSpPr>
      <xdr:spPr>
        <a:xfrm>
          <a:off x="7626427" y="1468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86611</xdr:rowOff>
    </xdr:from>
    <xdr:ext cx="469744" cy="259045"/>
    <xdr:sp macro="" textlink="">
      <xdr:nvSpPr>
        <xdr:cNvPr id="371" name="n_4aveValue【公営住宅】&#10;一人当たり面積">
          <a:extLst>
            <a:ext uri="{FF2B5EF4-FFF2-40B4-BE49-F238E27FC236}">
              <a16:creationId xmlns:a16="http://schemas.microsoft.com/office/drawing/2014/main" id="{00000000-0008-0000-0E00-000073010000}"/>
            </a:ext>
          </a:extLst>
        </xdr:cNvPr>
        <xdr:cNvSpPr txBox="1"/>
      </xdr:nvSpPr>
      <xdr:spPr>
        <a:xfrm>
          <a:off x="6737427" y="1465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1643</xdr:rowOff>
    </xdr:from>
    <xdr:ext cx="469744" cy="259045"/>
    <xdr:sp macro="" textlink="">
      <xdr:nvSpPr>
        <xdr:cNvPr id="372" name="n_1mainValue【公営住宅】&#10;一人当たり面積">
          <a:extLst>
            <a:ext uri="{FF2B5EF4-FFF2-40B4-BE49-F238E27FC236}">
              <a16:creationId xmlns:a16="http://schemas.microsoft.com/office/drawing/2014/main" id="{00000000-0008-0000-0E00-000074010000}"/>
            </a:ext>
          </a:extLst>
        </xdr:cNvPr>
        <xdr:cNvSpPr txBox="1"/>
      </xdr:nvSpPr>
      <xdr:spPr>
        <a:xfrm>
          <a:off x="9391727" y="1406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69262</xdr:rowOff>
    </xdr:from>
    <xdr:ext cx="469744" cy="259045"/>
    <xdr:sp macro="" textlink="">
      <xdr:nvSpPr>
        <xdr:cNvPr id="373" name="n_2mainValue【公営住宅】&#10;一人当たり面積">
          <a:extLst>
            <a:ext uri="{FF2B5EF4-FFF2-40B4-BE49-F238E27FC236}">
              <a16:creationId xmlns:a16="http://schemas.microsoft.com/office/drawing/2014/main" id="{00000000-0008-0000-0E00-000075010000}"/>
            </a:ext>
          </a:extLst>
        </xdr:cNvPr>
        <xdr:cNvSpPr txBox="1"/>
      </xdr:nvSpPr>
      <xdr:spPr>
        <a:xfrm>
          <a:off x="8515427" y="1412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77995</xdr:rowOff>
    </xdr:from>
    <xdr:ext cx="469744" cy="259045"/>
    <xdr:sp macro="" textlink="">
      <xdr:nvSpPr>
        <xdr:cNvPr id="374" name="n_3mainValue【公営住宅】&#10;一人当たり面積">
          <a:extLst>
            <a:ext uri="{FF2B5EF4-FFF2-40B4-BE49-F238E27FC236}">
              <a16:creationId xmlns:a16="http://schemas.microsoft.com/office/drawing/2014/main" id="{00000000-0008-0000-0E00-000076010000}"/>
            </a:ext>
          </a:extLst>
        </xdr:cNvPr>
        <xdr:cNvSpPr txBox="1"/>
      </xdr:nvSpPr>
      <xdr:spPr>
        <a:xfrm>
          <a:off x="7626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8729</xdr:rowOff>
    </xdr:from>
    <xdr:ext cx="469744" cy="259045"/>
    <xdr:sp macro="" textlink="">
      <xdr:nvSpPr>
        <xdr:cNvPr id="375" name="n_4mainValue【公営住宅】&#10;一人当たり面積">
          <a:extLst>
            <a:ext uri="{FF2B5EF4-FFF2-40B4-BE49-F238E27FC236}">
              <a16:creationId xmlns:a16="http://schemas.microsoft.com/office/drawing/2014/main" id="{00000000-0008-0000-0E00-000077010000}"/>
            </a:ext>
          </a:extLst>
        </xdr:cNvPr>
        <xdr:cNvSpPr txBox="1"/>
      </xdr:nvSpPr>
      <xdr:spPr>
        <a:xfrm>
          <a:off x="6737427" y="1406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00000000-0008-0000-0E00-00009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30480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flipV="1">
          <a:off x="4634865" y="172212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00000000-0008-0000-0E00-000092010000}"/>
            </a:ext>
          </a:extLst>
        </xdr:cNvPr>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404" name="【港湾・漁港】&#10;有形固定資産減価償却率最大値テキスト">
          <a:extLst>
            <a:ext uri="{FF2B5EF4-FFF2-40B4-BE49-F238E27FC236}">
              <a16:creationId xmlns:a16="http://schemas.microsoft.com/office/drawing/2014/main" id="{00000000-0008-0000-0E00-000094010000}"/>
            </a:ext>
          </a:extLst>
        </xdr:cNvPr>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33219</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00000000-0008-0000-0E00-000096010000}"/>
            </a:ext>
          </a:extLst>
        </xdr:cNvPr>
        <xdr:cNvSpPr txBox="1"/>
      </xdr:nvSpPr>
      <xdr:spPr>
        <a:xfrm>
          <a:off x="4673600" y="17864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45847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22134</xdr:rowOff>
    </xdr:from>
    <xdr:to>
      <xdr:col>15</xdr:col>
      <xdr:colOff>101600</xdr:colOff>
      <xdr:row>104</xdr:row>
      <xdr:rowOff>123734</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2857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133169</xdr:rowOff>
    </xdr:from>
    <xdr:to>
      <xdr:col>6</xdr:col>
      <xdr:colOff>38100</xdr:colOff>
      <xdr:row>104</xdr:row>
      <xdr:rowOff>63319</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1079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97245</xdr:rowOff>
    </xdr:from>
    <xdr:to>
      <xdr:col>24</xdr:col>
      <xdr:colOff>114300</xdr:colOff>
      <xdr:row>102</xdr:row>
      <xdr:rowOff>27395</xdr:rowOff>
    </xdr:to>
    <xdr:sp macro="" textlink="">
      <xdr:nvSpPr>
        <xdr:cNvPr id="417" name="楕円 416">
          <a:extLst>
            <a:ext uri="{FF2B5EF4-FFF2-40B4-BE49-F238E27FC236}">
              <a16:creationId xmlns:a16="http://schemas.microsoft.com/office/drawing/2014/main" id="{00000000-0008-0000-0E00-0000A1010000}"/>
            </a:ext>
          </a:extLst>
        </xdr:cNvPr>
        <xdr:cNvSpPr/>
      </xdr:nvSpPr>
      <xdr:spPr>
        <a:xfrm>
          <a:off x="4584700" y="174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120122</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00000000-0008-0000-0E00-0000A2010000}"/>
            </a:ext>
          </a:extLst>
        </xdr:cNvPr>
        <xdr:cNvSpPr txBox="1"/>
      </xdr:nvSpPr>
      <xdr:spPr>
        <a:xfrm>
          <a:off x="4673600" y="172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64588</xdr:rowOff>
    </xdr:from>
    <xdr:to>
      <xdr:col>20</xdr:col>
      <xdr:colOff>38100</xdr:colOff>
      <xdr:row>101</xdr:row>
      <xdr:rowOff>166188</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3746500" y="173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115388</xdr:rowOff>
    </xdr:from>
    <xdr:to>
      <xdr:col>24</xdr:col>
      <xdr:colOff>63500</xdr:colOff>
      <xdr:row>101</xdr:row>
      <xdr:rowOff>148045</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3797300" y="1743183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31931</xdr:rowOff>
    </xdr:from>
    <xdr:to>
      <xdr:col>15</xdr:col>
      <xdr:colOff>101600</xdr:colOff>
      <xdr:row>101</xdr:row>
      <xdr:rowOff>133531</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2857500" y="173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82731</xdr:rowOff>
    </xdr:from>
    <xdr:to>
      <xdr:col>19</xdr:col>
      <xdr:colOff>177800</xdr:colOff>
      <xdr:row>101</xdr:row>
      <xdr:rowOff>115388</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2908300" y="173991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169092</xdr:rowOff>
    </xdr:from>
    <xdr:to>
      <xdr:col>10</xdr:col>
      <xdr:colOff>165100</xdr:colOff>
      <xdr:row>101</xdr:row>
      <xdr:rowOff>99242</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1968500" y="173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48442</xdr:rowOff>
    </xdr:from>
    <xdr:to>
      <xdr:col>15</xdr:col>
      <xdr:colOff>50800</xdr:colOff>
      <xdr:row>101</xdr:row>
      <xdr:rowOff>82731</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2019300" y="1736489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146231</xdr:rowOff>
    </xdr:from>
    <xdr:to>
      <xdr:col>6</xdr:col>
      <xdr:colOff>38100</xdr:colOff>
      <xdr:row>101</xdr:row>
      <xdr:rowOff>76381</xdr:rowOff>
    </xdr:to>
    <xdr:sp macro="" textlink="">
      <xdr:nvSpPr>
        <xdr:cNvPr id="425" name="楕円 424">
          <a:extLst>
            <a:ext uri="{FF2B5EF4-FFF2-40B4-BE49-F238E27FC236}">
              <a16:creationId xmlns:a16="http://schemas.microsoft.com/office/drawing/2014/main" id="{00000000-0008-0000-0E00-0000A9010000}"/>
            </a:ext>
          </a:extLst>
        </xdr:cNvPr>
        <xdr:cNvSpPr/>
      </xdr:nvSpPr>
      <xdr:spPr>
        <a:xfrm>
          <a:off x="1079500" y="1729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25581</xdr:rowOff>
    </xdr:from>
    <xdr:to>
      <xdr:col>10</xdr:col>
      <xdr:colOff>114300</xdr:colOff>
      <xdr:row>101</xdr:row>
      <xdr:rowOff>48442</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130300" y="1734203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427" name="n_1aveValue【港湾・漁港】&#10;有形固定資産減価償却率">
          <a:extLst>
            <a:ext uri="{FF2B5EF4-FFF2-40B4-BE49-F238E27FC236}">
              <a16:creationId xmlns:a16="http://schemas.microsoft.com/office/drawing/2014/main" id="{00000000-0008-0000-0E00-0000AB010000}"/>
            </a:ext>
          </a:extLst>
        </xdr:cNvPr>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114861</xdr:rowOff>
    </xdr:from>
    <xdr:ext cx="405111" cy="259045"/>
    <xdr:sp macro="" textlink="">
      <xdr:nvSpPr>
        <xdr:cNvPr id="428" name="n_2aveValue【港湾・漁港】&#10;有形固定資産減価償却率">
          <a:extLst>
            <a:ext uri="{FF2B5EF4-FFF2-40B4-BE49-F238E27FC236}">
              <a16:creationId xmlns:a16="http://schemas.microsoft.com/office/drawing/2014/main" id="{00000000-0008-0000-0E00-0000AC010000}"/>
            </a:ext>
          </a:extLst>
        </xdr:cNvPr>
        <xdr:cNvSpPr txBox="1"/>
      </xdr:nvSpPr>
      <xdr:spPr>
        <a:xfrm>
          <a:off x="2705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52813</xdr:rowOff>
    </xdr:from>
    <xdr:ext cx="405111" cy="259045"/>
    <xdr:sp macro="" textlink="">
      <xdr:nvSpPr>
        <xdr:cNvPr id="429" name="n_3aveValue【港湾・漁港】&#10;有形固定資産減価償却率">
          <a:extLst>
            <a:ext uri="{FF2B5EF4-FFF2-40B4-BE49-F238E27FC236}">
              <a16:creationId xmlns:a16="http://schemas.microsoft.com/office/drawing/2014/main" id="{00000000-0008-0000-0E00-0000AD010000}"/>
            </a:ext>
          </a:extLst>
        </xdr:cNvPr>
        <xdr:cNvSpPr txBox="1"/>
      </xdr:nvSpPr>
      <xdr:spPr>
        <a:xfrm>
          <a:off x="1816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54446</xdr:rowOff>
    </xdr:from>
    <xdr:ext cx="405111" cy="259045"/>
    <xdr:sp macro="" textlink="">
      <xdr:nvSpPr>
        <xdr:cNvPr id="430" name="n_4aveValue【港湾・漁港】&#10;有形固定資産減価償却率">
          <a:extLst>
            <a:ext uri="{FF2B5EF4-FFF2-40B4-BE49-F238E27FC236}">
              <a16:creationId xmlns:a16="http://schemas.microsoft.com/office/drawing/2014/main" id="{00000000-0008-0000-0E00-0000AE010000}"/>
            </a:ext>
          </a:extLst>
        </xdr:cNvPr>
        <xdr:cNvSpPr txBox="1"/>
      </xdr:nvSpPr>
      <xdr:spPr>
        <a:xfrm>
          <a:off x="927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11265</xdr:rowOff>
    </xdr:from>
    <xdr:ext cx="405111" cy="259045"/>
    <xdr:sp macro="" textlink="">
      <xdr:nvSpPr>
        <xdr:cNvPr id="431" name="n_1mainValue【港湾・漁港】&#10;有形固定資産減価償却率">
          <a:extLst>
            <a:ext uri="{FF2B5EF4-FFF2-40B4-BE49-F238E27FC236}">
              <a16:creationId xmlns:a16="http://schemas.microsoft.com/office/drawing/2014/main" id="{00000000-0008-0000-0E00-0000AF010000}"/>
            </a:ext>
          </a:extLst>
        </xdr:cNvPr>
        <xdr:cNvSpPr txBox="1"/>
      </xdr:nvSpPr>
      <xdr:spPr>
        <a:xfrm>
          <a:off x="3582044" y="1715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150058</xdr:rowOff>
    </xdr:from>
    <xdr:ext cx="405111" cy="259045"/>
    <xdr:sp macro="" textlink="">
      <xdr:nvSpPr>
        <xdr:cNvPr id="432" name="n_2mainValue【港湾・漁港】&#10;有形固定資産減価償却率">
          <a:extLst>
            <a:ext uri="{FF2B5EF4-FFF2-40B4-BE49-F238E27FC236}">
              <a16:creationId xmlns:a16="http://schemas.microsoft.com/office/drawing/2014/main" id="{00000000-0008-0000-0E00-0000B0010000}"/>
            </a:ext>
          </a:extLst>
        </xdr:cNvPr>
        <xdr:cNvSpPr txBox="1"/>
      </xdr:nvSpPr>
      <xdr:spPr>
        <a:xfrm>
          <a:off x="2705744" y="1712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115769</xdr:rowOff>
    </xdr:from>
    <xdr:ext cx="405111" cy="259045"/>
    <xdr:sp macro="" textlink="">
      <xdr:nvSpPr>
        <xdr:cNvPr id="433" name="n_3mainValue【港湾・漁港】&#10;有形固定資産減価償却率">
          <a:extLst>
            <a:ext uri="{FF2B5EF4-FFF2-40B4-BE49-F238E27FC236}">
              <a16:creationId xmlns:a16="http://schemas.microsoft.com/office/drawing/2014/main" id="{00000000-0008-0000-0E00-0000B1010000}"/>
            </a:ext>
          </a:extLst>
        </xdr:cNvPr>
        <xdr:cNvSpPr txBox="1"/>
      </xdr:nvSpPr>
      <xdr:spPr>
        <a:xfrm>
          <a:off x="1816744" y="1708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92908</xdr:rowOff>
    </xdr:from>
    <xdr:ext cx="405111" cy="259045"/>
    <xdr:sp macro="" textlink="">
      <xdr:nvSpPr>
        <xdr:cNvPr id="434" name="n_4mainValue【港湾・漁港】&#10;有形固定資産減価償却率">
          <a:extLst>
            <a:ext uri="{FF2B5EF4-FFF2-40B4-BE49-F238E27FC236}">
              <a16:creationId xmlns:a16="http://schemas.microsoft.com/office/drawing/2014/main" id="{00000000-0008-0000-0E00-0000B2010000}"/>
            </a:ext>
          </a:extLst>
        </xdr:cNvPr>
        <xdr:cNvSpPr txBox="1"/>
      </xdr:nvSpPr>
      <xdr:spPr>
        <a:xfrm>
          <a:off x="927744" y="1706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a:extLst>
            <a:ext uri="{FF2B5EF4-FFF2-40B4-BE49-F238E27FC236}">
              <a16:creationId xmlns:a16="http://schemas.microsoft.com/office/drawing/2014/main" id="{00000000-0008-0000-0E00-0000C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130699</xdr:rowOff>
    </xdr:from>
    <xdr:to>
      <xdr:col>54</xdr:col>
      <xdr:colOff>189865</xdr:colOff>
      <xdr:row>108</xdr:row>
      <xdr:rowOff>152333</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flipV="1">
          <a:off x="10476865" y="17104249"/>
          <a:ext cx="0" cy="156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156160</xdr:rowOff>
    </xdr:from>
    <xdr:ext cx="469744" cy="259045"/>
    <xdr:sp macro="" textlink="">
      <xdr:nvSpPr>
        <xdr:cNvPr id="459" name="【港湾・漁港】&#10;一人当たり有形固定資産（償却資産）額最小値テキスト">
          <a:extLst>
            <a:ext uri="{FF2B5EF4-FFF2-40B4-BE49-F238E27FC236}">
              <a16:creationId xmlns:a16="http://schemas.microsoft.com/office/drawing/2014/main" id="{00000000-0008-0000-0E00-0000CB010000}"/>
            </a:ext>
          </a:extLst>
        </xdr:cNvPr>
        <xdr:cNvSpPr txBox="1"/>
      </xdr:nvSpPr>
      <xdr:spPr>
        <a:xfrm>
          <a:off x="10515600" y="1867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152333</xdr:rowOff>
    </xdr:from>
    <xdr:to>
      <xdr:col>55</xdr:col>
      <xdr:colOff>88900</xdr:colOff>
      <xdr:row>108</xdr:row>
      <xdr:rowOff>152333</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0388600" y="18668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77376</xdr:rowOff>
    </xdr:from>
    <xdr:ext cx="754822" cy="259045"/>
    <xdr:sp macro="" textlink="">
      <xdr:nvSpPr>
        <xdr:cNvPr id="461" name="【港湾・漁港】&#10;一人当たり有形固定資産（償却資産）額最大値テキスト">
          <a:extLst>
            <a:ext uri="{FF2B5EF4-FFF2-40B4-BE49-F238E27FC236}">
              <a16:creationId xmlns:a16="http://schemas.microsoft.com/office/drawing/2014/main" id="{00000000-0008-0000-0E00-0000CD010000}"/>
            </a:ext>
          </a:extLst>
        </xdr:cNvPr>
        <xdr:cNvSpPr txBox="1"/>
      </xdr:nvSpPr>
      <xdr:spPr>
        <a:xfrm>
          <a:off x="10515600" y="16879476"/>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82,139,148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130699</xdr:rowOff>
    </xdr:from>
    <xdr:to>
      <xdr:col>55</xdr:col>
      <xdr:colOff>88900</xdr:colOff>
      <xdr:row>99</xdr:row>
      <xdr:rowOff>130699</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0388600" y="17104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22294</xdr:rowOff>
    </xdr:from>
    <xdr:ext cx="690189" cy="259045"/>
    <xdr:sp macro="" textlink="">
      <xdr:nvSpPr>
        <xdr:cNvPr id="463" name="【港湾・漁港】&#10;一人当たり有形固定資産（償却資産）額平均値テキスト">
          <a:extLst>
            <a:ext uri="{FF2B5EF4-FFF2-40B4-BE49-F238E27FC236}">
              <a16:creationId xmlns:a16="http://schemas.microsoft.com/office/drawing/2014/main" id="{00000000-0008-0000-0E00-0000CF010000}"/>
            </a:ext>
          </a:extLst>
        </xdr:cNvPr>
        <xdr:cNvSpPr txBox="1"/>
      </xdr:nvSpPr>
      <xdr:spPr>
        <a:xfrm>
          <a:off x="10515600" y="1853889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43867</xdr:rowOff>
    </xdr:from>
    <xdr:to>
      <xdr:col>55</xdr:col>
      <xdr:colOff>50800</xdr:colOff>
      <xdr:row>108</xdr:row>
      <xdr:rowOff>145467</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10426700" y="1856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28350</xdr:rowOff>
    </xdr:from>
    <xdr:to>
      <xdr:col>50</xdr:col>
      <xdr:colOff>165100</xdr:colOff>
      <xdr:row>108</xdr:row>
      <xdr:rowOff>129950</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9588500" y="185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22520</xdr:rowOff>
    </xdr:from>
    <xdr:to>
      <xdr:col>46</xdr:col>
      <xdr:colOff>38100</xdr:colOff>
      <xdr:row>108</xdr:row>
      <xdr:rowOff>124120</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8699500" y="185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26316</xdr:rowOff>
    </xdr:from>
    <xdr:to>
      <xdr:col>41</xdr:col>
      <xdr:colOff>101600</xdr:colOff>
      <xdr:row>108</xdr:row>
      <xdr:rowOff>127916</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7810500" y="185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8013</xdr:rowOff>
    </xdr:from>
    <xdr:to>
      <xdr:col>36</xdr:col>
      <xdr:colOff>165100</xdr:colOff>
      <xdr:row>108</xdr:row>
      <xdr:rowOff>109613</xdr:rowOff>
    </xdr:to>
    <xdr:sp macro="" textlink="">
      <xdr:nvSpPr>
        <xdr:cNvPr id="468" name="フローチャート: 判断 467">
          <a:extLst>
            <a:ext uri="{FF2B5EF4-FFF2-40B4-BE49-F238E27FC236}">
              <a16:creationId xmlns:a16="http://schemas.microsoft.com/office/drawing/2014/main" id="{00000000-0008-0000-0E00-0000D4010000}"/>
            </a:ext>
          </a:extLst>
        </xdr:cNvPr>
        <xdr:cNvSpPr/>
      </xdr:nvSpPr>
      <xdr:spPr>
        <a:xfrm>
          <a:off x="6921500" y="1852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141590</xdr:rowOff>
    </xdr:from>
    <xdr:to>
      <xdr:col>55</xdr:col>
      <xdr:colOff>50800</xdr:colOff>
      <xdr:row>108</xdr:row>
      <xdr:rowOff>71740</xdr:rowOff>
    </xdr:to>
    <xdr:sp macro="" textlink="">
      <xdr:nvSpPr>
        <xdr:cNvPr id="474" name="楕円 473">
          <a:extLst>
            <a:ext uri="{FF2B5EF4-FFF2-40B4-BE49-F238E27FC236}">
              <a16:creationId xmlns:a16="http://schemas.microsoft.com/office/drawing/2014/main" id="{00000000-0008-0000-0E00-0000DA010000}"/>
            </a:ext>
          </a:extLst>
        </xdr:cNvPr>
        <xdr:cNvSpPr/>
      </xdr:nvSpPr>
      <xdr:spPr>
        <a:xfrm>
          <a:off x="10426700" y="1848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164467</xdr:rowOff>
    </xdr:from>
    <xdr:ext cx="690189" cy="259045"/>
    <xdr:sp macro="" textlink="">
      <xdr:nvSpPr>
        <xdr:cNvPr id="475" name="【港湾・漁港】&#10;一人当たり有形固定資産（償却資産）額該当値テキスト">
          <a:extLst>
            <a:ext uri="{FF2B5EF4-FFF2-40B4-BE49-F238E27FC236}">
              <a16:creationId xmlns:a16="http://schemas.microsoft.com/office/drawing/2014/main" id="{00000000-0008-0000-0E00-0000DB010000}"/>
            </a:ext>
          </a:extLst>
        </xdr:cNvPr>
        <xdr:cNvSpPr txBox="1"/>
      </xdr:nvSpPr>
      <xdr:spPr>
        <a:xfrm>
          <a:off x="10515600" y="18338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144988</xdr:rowOff>
    </xdr:from>
    <xdr:to>
      <xdr:col>50</xdr:col>
      <xdr:colOff>165100</xdr:colOff>
      <xdr:row>108</xdr:row>
      <xdr:rowOff>75138</xdr:rowOff>
    </xdr:to>
    <xdr:sp macro="" textlink="">
      <xdr:nvSpPr>
        <xdr:cNvPr id="476" name="楕円 475">
          <a:extLst>
            <a:ext uri="{FF2B5EF4-FFF2-40B4-BE49-F238E27FC236}">
              <a16:creationId xmlns:a16="http://schemas.microsoft.com/office/drawing/2014/main" id="{00000000-0008-0000-0E00-0000DC010000}"/>
            </a:ext>
          </a:extLst>
        </xdr:cNvPr>
        <xdr:cNvSpPr/>
      </xdr:nvSpPr>
      <xdr:spPr>
        <a:xfrm>
          <a:off x="9588500" y="1849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20940</xdr:rowOff>
    </xdr:from>
    <xdr:to>
      <xdr:col>55</xdr:col>
      <xdr:colOff>0</xdr:colOff>
      <xdr:row>108</xdr:row>
      <xdr:rowOff>24338</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9639300" y="18537540"/>
          <a:ext cx="838200" cy="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146791</xdr:rowOff>
    </xdr:from>
    <xdr:to>
      <xdr:col>46</xdr:col>
      <xdr:colOff>38100</xdr:colOff>
      <xdr:row>108</xdr:row>
      <xdr:rowOff>76941</xdr:rowOff>
    </xdr:to>
    <xdr:sp macro="" textlink="">
      <xdr:nvSpPr>
        <xdr:cNvPr id="478" name="楕円 477">
          <a:extLst>
            <a:ext uri="{FF2B5EF4-FFF2-40B4-BE49-F238E27FC236}">
              <a16:creationId xmlns:a16="http://schemas.microsoft.com/office/drawing/2014/main" id="{00000000-0008-0000-0E00-0000DE010000}"/>
            </a:ext>
          </a:extLst>
        </xdr:cNvPr>
        <xdr:cNvSpPr/>
      </xdr:nvSpPr>
      <xdr:spPr>
        <a:xfrm>
          <a:off x="8699500" y="1849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24338</xdr:rowOff>
    </xdr:from>
    <xdr:to>
      <xdr:col>50</xdr:col>
      <xdr:colOff>114300</xdr:colOff>
      <xdr:row>108</xdr:row>
      <xdr:rowOff>26141</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flipV="1">
          <a:off x="8750300" y="18540938"/>
          <a:ext cx="889000"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148276</xdr:rowOff>
    </xdr:from>
    <xdr:to>
      <xdr:col>41</xdr:col>
      <xdr:colOff>101600</xdr:colOff>
      <xdr:row>108</xdr:row>
      <xdr:rowOff>78426</xdr:rowOff>
    </xdr:to>
    <xdr:sp macro="" textlink="">
      <xdr:nvSpPr>
        <xdr:cNvPr id="480" name="楕円 479">
          <a:extLst>
            <a:ext uri="{FF2B5EF4-FFF2-40B4-BE49-F238E27FC236}">
              <a16:creationId xmlns:a16="http://schemas.microsoft.com/office/drawing/2014/main" id="{00000000-0008-0000-0E00-0000E0010000}"/>
            </a:ext>
          </a:extLst>
        </xdr:cNvPr>
        <xdr:cNvSpPr/>
      </xdr:nvSpPr>
      <xdr:spPr>
        <a:xfrm>
          <a:off x="7810500" y="1849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26141</xdr:rowOff>
    </xdr:from>
    <xdr:to>
      <xdr:col>45</xdr:col>
      <xdr:colOff>177800</xdr:colOff>
      <xdr:row>108</xdr:row>
      <xdr:rowOff>27626</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flipV="1">
          <a:off x="7861300" y="18542741"/>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149541</xdr:rowOff>
    </xdr:from>
    <xdr:to>
      <xdr:col>36</xdr:col>
      <xdr:colOff>165100</xdr:colOff>
      <xdr:row>108</xdr:row>
      <xdr:rowOff>79691</xdr:rowOff>
    </xdr:to>
    <xdr:sp macro="" textlink="">
      <xdr:nvSpPr>
        <xdr:cNvPr id="482" name="楕円 481">
          <a:extLst>
            <a:ext uri="{FF2B5EF4-FFF2-40B4-BE49-F238E27FC236}">
              <a16:creationId xmlns:a16="http://schemas.microsoft.com/office/drawing/2014/main" id="{00000000-0008-0000-0E00-0000E2010000}"/>
            </a:ext>
          </a:extLst>
        </xdr:cNvPr>
        <xdr:cNvSpPr/>
      </xdr:nvSpPr>
      <xdr:spPr>
        <a:xfrm>
          <a:off x="6921500" y="1849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27626</xdr:rowOff>
    </xdr:from>
    <xdr:to>
      <xdr:col>41</xdr:col>
      <xdr:colOff>50800</xdr:colOff>
      <xdr:row>108</xdr:row>
      <xdr:rowOff>28891</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flipV="1">
          <a:off x="6972300" y="18544226"/>
          <a:ext cx="889000" cy="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108</xdr:row>
      <xdr:rowOff>121077</xdr:rowOff>
    </xdr:from>
    <xdr:ext cx="690189" cy="259045"/>
    <xdr:sp macro="" textlink="">
      <xdr:nvSpPr>
        <xdr:cNvPr id="484" name="n_1aveValue【港湾・漁港】&#10;一人当たり有形固定資産（償却資産）額">
          <a:extLst>
            <a:ext uri="{FF2B5EF4-FFF2-40B4-BE49-F238E27FC236}">
              <a16:creationId xmlns:a16="http://schemas.microsoft.com/office/drawing/2014/main" id="{00000000-0008-0000-0E00-0000E4010000}"/>
            </a:ext>
          </a:extLst>
        </xdr:cNvPr>
        <xdr:cNvSpPr txBox="1"/>
      </xdr:nvSpPr>
      <xdr:spPr>
        <a:xfrm>
          <a:off x="9281505" y="18637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115247</xdr:rowOff>
    </xdr:from>
    <xdr:ext cx="690189" cy="259045"/>
    <xdr:sp macro="" textlink="">
      <xdr:nvSpPr>
        <xdr:cNvPr id="485" name="n_2aveValue【港湾・漁港】&#10;一人当たり有形固定資産（償却資産）額">
          <a:extLst>
            <a:ext uri="{FF2B5EF4-FFF2-40B4-BE49-F238E27FC236}">
              <a16:creationId xmlns:a16="http://schemas.microsoft.com/office/drawing/2014/main" id="{00000000-0008-0000-0E00-0000E5010000}"/>
            </a:ext>
          </a:extLst>
        </xdr:cNvPr>
        <xdr:cNvSpPr txBox="1"/>
      </xdr:nvSpPr>
      <xdr:spPr>
        <a:xfrm>
          <a:off x="8405205" y="186318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108</xdr:row>
      <xdr:rowOff>119043</xdr:rowOff>
    </xdr:from>
    <xdr:ext cx="690189" cy="259045"/>
    <xdr:sp macro="" textlink="">
      <xdr:nvSpPr>
        <xdr:cNvPr id="486" name="n_3aveValue【港湾・漁港】&#10;一人当たり有形固定資産（償却資産）額">
          <a:extLst>
            <a:ext uri="{FF2B5EF4-FFF2-40B4-BE49-F238E27FC236}">
              <a16:creationId xmlns:a16="http://schemas.microsoft.com/office/drawing/2014/main" id="{00000000-0008-0000-0E00-0000E6010000}"/>
            </a:ext>
          </a:extLst>
        </xdr:cNvPr>
        <xdr:cNvSpPr txBox="1"/>
      </xdr:nvSpPr>
      <xdr:spPr>
        <a:xfrm>
          <a:off x="7516205" y="186356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108</xdr:row>
      <xdr:rowOff>100740</xdr:rowOff>
    </xdr:from>
    <xdr:ext cx="690189" cy="259045"/>
    <xdr:sp macro="" textlink="">
      <xdr:nvSpPr>
        <xdr:cNvPr id="487" name="n_4aveValue【港湾・漁港】&#10;一人当たり有形固定資産（償却資産）額">
          <a:extLst>
            <a:ext uri="{FF2B5EF4-FFF2-40B4-BE49-F238E27FC236}">
              <a16:creationId xmlns:a16="http://schemas.microsoft.com/office/drawing/2014/main" id="{00000000-0008-0000-0E00-0000E7010000}"/>
            </a:ext>
          </a:extLst>
        </xdr:cNvPr>
        <xdr:cNvSpPr txBox="1"/>
      </xdr:nvSpPr>
      <xdr:spPr>
        <a:xfrm>
          <a:off x="6627205" y="18617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106</xdr:row>
      <xdr:rowOff>91665</xdr:rowOff>
    </xdr:from>
    <xdr:ext cx="690189" cy="259045"/>
    <xdr:sp macro="" textlink="">
      <xdr:nvSpPr>
        <xdr:cNvPr id="488" name="n_1main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9281505" y="18265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93468</xdr:rowOff>
    </xdr:from>
    <xdr:ext cx="690189" cy="259045"/>
    <xdr:sp macro="" textlink="">
      <xdr:nvSpPr>
        <xdr:cNvPr id="489" name="n_2main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8405205" y="18267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94953</xdr:rowOff>
    </xdr:from>
    <xdr:ext cx="690189" cy="259045"/>
    <xdr:sp macro="" textlink="">
      <xdr:nvSpPr>
        <xdr:cNvPr id="490" name="n_3mainValue【港湾・漁港】&#10;一人当たり有形固定資産（償却資産）額">
          <a:extLst>
            <a:ext uri="{FF2B5EF4-FFF2-40B4-BE49-F238E27FC236}">
              <a16:creationId xmlns:a16="http://schemas.microsoft.com/office/drawing/2014/main" id="{00000000-0008-0000-0E00-0000EA010000}"/>
            </a:ext>
          </a:extLst>
        </xdr:cNvPr>
        <xdr:cNvSpPr txBox="1"/>
      </xdr:nvSpPr>
      <xdr:spPr>
        <a:xfrm>
          <a:off x="7516205" y="182686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106</xdr:row>
      <xdr:rowOff>96218</xdr:rowOff>
    </xdr:from>
    <xdr:ext cx="690189" cy="259045"/>
    <xdr:sp macro="" textlink="">
      <xdr:nvSpPr>
        <xdr:cNvPr id="491" name="n_4mainValue【港湾・漁港】&#10;一人当たり有形固定資産（償却資産）額">
          <a:extLst>
            <a:ext uri="{FF2B5EF4-FFF2-40B4-BE49-F238E27FC236}">
              <a16:creationId xmlns:a16="http://schemas.microsoft.com/office/drawing/2014/main" id="{00000000-0008-0000-0E00-0000EB010000}"/>
            </a:ext>
          </a:extLst>
        </xdr:cNvPr>
        <xdr:cNvSpPr txBox="1"/>
      </xdr:nvSpPr>
      <xdr:spPr>
        <a:xfrm>
          <a:off x="6627205" y="18269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a:extLst>
            <a:ext uri="{FF2B5EF4-FFF2-40B4-BE49-F238E27FC236}">
              <a16:creationId xmlns:a16="http://schemas.microsoft.com/office/drawing/2014/main" id="{00000000-0008-0000-0E00-000002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6" name="【認定こども園・幼稚園・保育所】&#10;有形固定資産減価償却率最小値テキスト">
          <a:extLst>
            <a:ext uri="{FF2B5EF4-FFF2-40B4-BE49-F238E27FC236}">
              <a16:creationId xmlns:a16="http://schemas.microsoft.com/office/drawing/2014/main" id="{00000000-0008-0000-0E00-00000402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8" name="【認定こども園・幼稚園・保育所】&#10;有形固定資産減価償却率最大値テキスト">
          <a:extLst>
            <a:ext uri="{FF2B5EF4-FFF2-40B4-BE49-F238E27FC236}">
              <a16:creationId xmlns:a16="http://schemas.microsoft.com/office/drawing/2014/main" id="{00000000-0008-0000-0E00-00000602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104157</xdr:rowOff>
    </xdr:from>
    <xdr:ext cx="405111" cy="259045"/>
    <xdr:sp macro="" textlink="">
      <xdr:nvSpPr>
        <xdr:cNvPr id="520" name="【認定こども園・幼稚園・保育所】&#10;有形固定資産減価償却率平均値テキスト">
          <a:extLst>
            <a:ext uri="{FF2B5EF4-FFF2-40B4-BE49-F238E27FC236}">
              <a16:creationId xmlns:a16="http://schemas.microsoft.com/office/drawing/2014/main" id="{00000000-0008-0000-0E00-000008020000}"/>
            </a:ext>
          </a:extLst>
        </xdr:cNvPr>
        <xdr:cNvSpPr txBox="1"/>
      </xdr:nvSpPr>
      <xdr:spPr>
        <a:xfrm>
          <a:off x="16357600" y="6104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521" name="フローチャート: 判断 520">
          <a:extLst>
            <a:ext uri="{FF2B5EF4-FFF2-40B4-BE49-F238E27FC236}">
              <a16:creationId xmlns:a16="http://schemas.microsoft.com/office/drawing/2014/main" id="{00000000-0008-0000-0E00-000009020000}"/>
            </a:ext>
          </a:extLst>
        </xdr:cNvPr>
        <xdr:cNvSpPr/>
      </xdr:nvSpPr>
      <xdr:spPr>
        <a:xfrm>
          <a:off x="16268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522" name="フローチャート: 判断 521">
          <a:extLst>
            <a:ext uri="{FF2B5EF4-FFF2-40B4-BE49-F238E27FC236}">
              <a16:creationId xmlns:a16="http://schemas.microsoft.com/office/drawing/2014/main" id="{00000000-0008-0000-0E00-00000A020000}"/>
            </a:ext>
          </a:extLst>
        </xdr:cNvPr>
        <xdr:cNvSpPr/>
      </xdr:nvSpPr>
      <xdr:spPr>
        <a:xfrm>
          <a:off x="1543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523" name="フローチャート: 判断 522">
          <a:extLst>
            <a:ext uri="{FF2B5EF4-FFF2-40B4-BE49-F238E27FC236}">
              <a16:creationId xmlns:a16="http://schemas.microsoft.com/office/drawing/2014/main" id="{00000000-0008-0000-0E00-00000B020000}"/>
            </a:ext>
          </a:extLst>
        </xdr:cNvPr>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524" name="フローチャート: 判断 523">
          <a:extLst>
            <a:ext uri="{FF2B5EF4-FFF2-40B4-BE49-F238E27FC236}">
              <a16:creationId xmlns:a16="http://schemas.microsoft.com/office/drawing/2014/main" id="{00000000-0008-0000-0E00-00000C020000}"/>
            </a:ext>
          </a:extLst>
        </xdr:cNvPr>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60960</xdr:rowOff>
    </xdr:from>
    <xdr:to>
      <xdr:col>85</xdr:col>
      <xdr:colOff>177800</xdr:colOff>
      <xdr:row>38</xdr:row>
      <xdr:rowOff>162560</xdr:rowOff>
    </xdr:to>
    <xdr:sp macro="" textlink="">
      <xdr:nvSpPr>
        <xdr:cNvPr id="531" name="楕円 530">
          <a:extLst>
            <a:ext uri="{FF2B5EF4-FFF2-40B4-BE49-F238E27FC236}">
              <a16:creationId xmlns:a16="http://schemas.microsoft.com/office/drawing/2014/main" id="{00000000-0008-0000-0E00-000013020000}"/>
            </a:ext>
          </a:extLst>
        </xdr:cNvPr>
        <xdr:cNvSpPr/>
      </xdr:nvSpPr>
      <xdr:spPr>
        <a:xfrm>
          <a:off x="162687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39387</xdr:rowOff>
    </xdr:from>
    <xdr:ext cx="405111" cy="259045"/>
    <xdr:sp macro="" textlink="">
      <xdr:nvSpPr>
        <xdr:cNvPr id="532" name="【認定こども園・幼稚園・保育所】&#10;有形固定資産減価償却率該当値テキスト">
          <a:extLst>
            <a:ext uri="{FF2B5EF4-FFF2-40B4-BE49-F238E27FC236}">
              <a16:creationId xmlns:a16="http://schemas.microsoft.com/office/drawing/2014/main" id="{00000000-0008-0000-0E00-000014020000}"/>
            </a:ext>
          </a:extLst>
        </xdr:cNvPr>
        <xdr:cNvSpPr txBox="1"/>
      </xdr:nvSpPr>
      <xdr:spPr>
        <a:xfrm>
          <a:off x="163576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34290</xdr:rowOff>
    </xdr:from>
    <xdr:to>
      <xdr:col>81</xdr:col>
      <xdr:colOff>101600</xdr:colOff>
      <xdr:row>38</xdr:row>
      <xdr:rowOff>135890</xdr:rowOff>
    </xdr:to>
    <xdr:sp macro="" textlink="">
      <xdr:nvSpPr>
        <xdr:cNvPr id="533" name="楕円 532">
          <a:extLst>
            <a:ext uri="{FF2B5EF4-FFF2-40B4-BE49-F238E27FC236}">
              <a16:creationId xmlns:a16="http://schemas.microsoft.com/office/drawing/2014/main" id="{00000000-0008-0000-0E00-000015020000}"/>
            </a:ext>
          </a:extLst>
        </xdr:cNvPr>
        <xdr:cNvSpPr/>
      </xdr:nvSpPr>
      <xdr:spPr>
        <a:xfrm>
          <a:off x="15430500" y="65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85090</xdr:rowOff>
    </xdr:from>
    <xdr:to>
      <xdr:col>85</xdr:col>
      <xdr:colOff>127000</xdr:colOff>
      <xdr:row>38</xdr:row>
      <xdr:rowOff>111760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5481300" y="66001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8890</xdr:rowOff>
    </xdr:from>
    <xdr:to>
      <xdr:col>76</xdr:col>
      <xdr:colOff>165100</xdr:colOff>
      <xdr:row>38</xdr:row>
      <xdr:rowOff>110490</xdr:rowOff>
    </xdr:to>
    <xdr:sp macro="" textlink="">
      <xdr:nvSpPr>
        <xdr:cNvPr id="535" name="楕円 534">
          <a:extLst>
            <a:ext uri="{FF2B5EF4-FFF2-40B4-BE49-F238E27FC236}">
              <a16:creationId xmlns:a16="http://schemas.microsoft.com/office/drawing/2014/main" id="{00000000-0008-0000-0E00-000017020000}"/>
            </a:ext>
          </a:extLst>
        </xdr:cNvPr>
        <xdr:cNvSpPr/>
      </xdr:nvSpPr>
      <xdr:spPr>
        <a:xfrm>
          <a:off x="14541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59690</xdr:rowOff>
    </xdr:from>
    <xdr:to>
      <xdr:col>81</xdr:col>
      <xdr:colOff>50800</xdr:colOff>
      <xdr:row>38</xdr:row>
      <xdr:rowOff>85090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4592300" y="657479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154940</xdr:rowOff>
    </xdr:from>
    <xdr:to>
      <xdr:col>72</xdr:col>
      <xdr:colOff>38100</xdr:colOff>
      <xdr:row>38</xdr:row>
      <xdr:rowOff>85090</xdr:rowOff>
    </xdr:to>
    <xdr:sp macro="" textlink="">
      <xdr:nvSpPr>
        <xdr:cNvPr id="537" name="楕円 536">
          <a:extLst>
            <a:ext uri="{FF2B5EF4-FFF2-40B4-BE49-F238E27FC236}">
              <a16:creationId xmlns:a16="http://schemas.microsoft.com/office/drawing/2014/main" id="{00000000-0008-0000-0E00-000019020000}"/>
            </a:ext>
          </a:extLst>
        </xdr:cNvPr>
        <xdr:cNvSpPr/>
      </xdr:nvSpPr>
      <xdr:spPr>
        <a:xfrm>
          <a:off x="13652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34290</xdr:rowOff>
    </xdr:from>
    <xdr:to>
      <xdr:col>76</xdr:col>
      <xdr:colOff>114300</xdr:colOff>
      <xdr:row>38</xdr:row>
      <xdr:rowOff>59690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3703300" y="654939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129540</xdr:rowOff>
    </xdr:from>
    <xdr:to>
      <xdr:col>67</xdr:col>
      <xdr:colOff>101600</xdr:colOff>
      <xdr:row>38</xdr:row>
      <xdr:rowOff>59690</xdr:rowOff>
    </xdr:to>
    <xdr:sp macro="" textlink="">
      <xdr:nvSpPr>
        <xdr:cNvPr id="539" name="楕円 538">
          <a:extLst>
            <a:ext uri="{FF2B5EF4-FFF2-40B4-BE49-F238E27FC236}">
              <a16:creationId xmlns:a16="http://schemas.microsoft.com/office/drawing/2014/main" id="{00000000-0008-0000-0E00-00001B020000}"/>
            </a:ext>
          </a:extLst>
        </xdr:cNvPr>
        <xdr:cNvSpPr/>
      </xdr:nvSpPr>
      <xdr:spPr>
        <a:xfrm>
          <a:off x="12763500" y="64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8890</xdr:rowOff>
    </xdr:from>
    <xdr:to>
      <xdr:col>71</xdr:col>
      <xdr:colOff>177800</xdr:colOff>
      <xdr:row>38</xdr:row>
      <xdr:rowOff>34290</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2814300" y="652399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143527</xdr:rowOff>
    </xdr:from>
    <xdr:ext cx="405111" cy="259045"/>
    <xdr:sp macro="" textlink="">
      <xdr:nvSpPr>
        <xdr:cNvPr id="541" name="n_1aveValue【認定こども園・幼稚園・保育所】&#10;有形固定資産減価償却率">
          <a:extLst>
            <a:ext uri="{FF2B5EF4-FFF2-40B4-BE49-F238E27FC236}">
              <a16:creationId xmlns:a16="http://schemas.microsoft.com/office/drawing/2014/main" id="{00000000-0008-0000-0E00-00001D020000}"/>
            </a:ext>
          </a:extLst>
        </xdr:cNvPr>
        <xdr:cNvSpPr txBox="1"/>
      </xdr:nvSpPr>
      <xdr:spPr>
        <a:xfrm>
          <a:off x="1526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156227</xdr:rowOff>
    </xdr:from>
    <xdr:ext cx="405111" cy="259045"/>
    <xdr:sp macro="" textlink="">
      <xdr:nvSpPr>
        <xdr:cNvPr id="542" name="n_2aveValue【認定こども園・幼稚園・保育所】&#10;有形固定資産減価償却率">
          <a:extLst>
            <a:ext uri="{FF2B5EF4-FFF2-40B4-BE49-F238E27FC236}">
              <a16:creationId xmlns:a16="http://schemas.microsoft.com/office/drawing/2014/main" id="{00000000-0008-0000-0E00-00001E020000}"/>
            </a:ext>
          </a:extLst>
        </xdr:cNvPr>
        <xdr:cNvSpPr txBox="1"/>
      </xdr:nvSpPr>
      <xdr:spPr>
        <a:xfrm>
          <a:off x="14389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119397</xdr:rowOff>
    </xdr:from>
    <xdr:ext cx="405111" cy="259045"/>
    <xdr:sp macro="" textlink="">
      <xdr:nvSpPr>
        <xdr:cNvPr id="543" name="n_3aveValue【認定こども園・幼稚園・保育所】&#10;有形固定資産減価償却率">
          <a:extLst>
            <a:ext uri="{FF2B5EF4-FFF2-40B4-BE49-F238E27FC236}">
              <a16:creationId xmlns:a16="http://schemas.microsoft.com/office/drawing/2014/main" id="{00000000-0008-0000-0E00-00001F020000}"/>
            </a:ext>
          </a:extLst>
        </xdr:cNvPr>
        <xdr:cNvSpPr txBox="1"/>
      </xdr:nvSpPr>
      <xdr:spPr>
        <a:xfrm>
          <a:off x="13500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544" name="n_4aveValue【認定こども園・幼稚園・保育所】&#10;有形固定資産減価償却率">
          <a:extLst>
            <a:ext uri="{FF2B5EF4-FFF2-40B4-BE49-F238E27FC236}">
              <a16:creationId xmlns:a16="http://schemas.microsoft.com/office/drawing/2014/main" id="{00000000-0008-0000-0E00-000020020000}"/>
            </a:ext>
          </a:extLst>
        </xdr:cNvPr>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127017</xdr:rowOff>
    </xdr:from>
    <xdr:ext cx="405111" cy="259045"/>
    <xdr:sp macro="" textlink="">
      <xdr:nvSpPr>
        <xdr:cNvPr id="545" name="n_1mainValue【認定こども園・幼稚園・保育所】&#10;有形固定資産減価償却率">
          <a:extLst>
            <a:ext uri="{FF2B5EF4-FFF2-40B4-BE49-F238E27FC236}">
              <a16:creationId xmlns:a16="http://schemas.microsoft.com/office/drawing/2014/main" id="{00000000-0008-0000-0E00-000021020000}"/>
            </a:ext>
          </a:extLst>
        </xdr:cNvPr>
        <xdr:cNvSpPr txBox="1"/>
      </xdr:nvSpPr>
      <xdr:spPr>
        <a:xfrm>
          <a:off x="15266044" y="6642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101617</xdr:rowOff>
    </xdr:from>
    <xdr:ext cx="405111" cy="259045"/>
    <xdr:sp macro="" textlink="">
      <xdr:nvSpPr>
        <xdr:cNvPr id="546" name="n_2main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4389744" y="661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76217</xdr:rowOff>
    </xdr:from>
    <xdr:ext cx="405111" cy="259045"/>
    <xdr:sp macro="" textlink="">
      <xdr:nvSpPr>
        <xdr:cNvPr id="547" name="n_3main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3500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50817</xdr:rowOff>
    </xdr:from>
    <xdr:ext cx="405111" cy="259045"/>
    <xdr:sp macro="" textlink="">
      <xdr:nvSpPr>
        <xdr:cNvPr id="548" name="n_4mainValue【認定こども園・幼稚園・保育所】&#10;有形固定資産減価償却率">
          <a:extLst>
            <a:ext uri="{FF2B5EF4-FFF2-40B4-BE49-F238E27FC236}">
              <a16:creationId xmlns:a16="http://schemas.microsoft.com/office/drawing/2014/main" id="{00000000-0008-0000-0E00-000024020000}"/>
            </a:ext>
          </a:extLst>
        </xdr:cNvPr>
        <xdr:cNvSpPr txBox="1"/>
      </xdr:nvSpPr>
      <xdr:spPr>
        <a:xfrm>
          <a:off x="12611744" y="656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a:extLst>
            <a:ext uri="{FF2B5EF4-FFF2-40B4-BE49-F238E27FC236}">
              <a16:creationId xmlns:a16="http://schemas.microsoft.com/office/drawing/2014/main" id="{00000000-0008-0000-0E00-00003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flipV="1">
          <a:off x="22160864" y="57302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575" name="【認定こども園・幼稚園・保育所】&#10;一人当たり面積最小値テキスト">
          <a:extLst>
            <a:ext uri="{FF2B5EF4-FFF2-40B4-BE49-F238E27FC236}">
              <a16:creationId xmlns:a16="http://schemas.microsoft.com/office/drawing/2014/main" id="{00000000-0008-0000-0E00-00003F020000}"/>
            </a:ext>
          </a:extLst>
        </xdr:cNvPr>
        <xdr:cNvSpPr txBox="1"/>
      </xdr:nvSpPr>
      <xdr:spPr>
        <a:xfrm>
          <a:off x="22199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22072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577" name="【認定こども園・幼稚園・保育所】&#10;一人当たり面積最大値テキスト">
          <a:extLst>
            <a:ext uri="{FF2B5EF4-FFF2-40B4-BE49-F238E27FC236}">
              <a16:creationId xmlns:a16="http://schemas.microsoft.com/office/drawing/2014/main" id="{00000000-0008-0000-0E00-000041020000}"/>
            </a:ext>
          </a:extLst>
        </xdr:cNvPr>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132642</xdr:rowOff>
    </xdr:from>
    <xdr:ext cx="469744" cy="259045"/>
    <xdr:sp macro="" textlink="">
      <xdr:nvSpPr>
        <xdr:cNvPr id="579" name="【認定こども園・幼稚園・保育所】&#10;一人当たり面積平均値テキスト">
          <a:extLst>
            <a:ext uri="{FF2B5EF4-FFF2-40B4-BE49-F238E27FC236}">
              <a16:creationId xmlns:a16="http://schemas.microsoft.com/office/drawing/2014/main" id="{00000000-0008-0000-0E00-000043020000}"/>
            </a:ext>
          </a:extLst>
        </xdr:cNvPr>
        <xdr:cNvSpPr txBox="1"/>
      </xdr:nvSpPr>
      <xdr:spPr>
        <a:xfrm>
          <a:off x="22199600" y="6647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221107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21272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20383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19494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584" name="フローチャート: 判断 583">
          <a:extLst>
            <a:ext uri="{FF2B5EF4-FFF2-40B4-BE49-F238E27FC236}">
              <a16:creationId xmlns:a16="http://schemas.microsoft.com/office/drawing/2014/main" id="{00000000-0008-0000-0E00-000048020000}"/>
            </a:ext>
          </a:extLst>
        </xdr:cNvPr>
        <xdr:cNvSpPr/>
      </xdr:nvSpPr>
      <xdr:spPr>
        <a:xfrm>
          <a:off x="18605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164193</xdr:rowOff>
    </xdr:from>
    <xdr:to>
      <xdr:col>116</xdr:col>
      <xdr:colOff>114300</xdr:colOff>
      <xdr:row>40</xdr:row>
      <xdr:rowOff>94343</xdr:rowOff>
    </xdr:to>
    <xdr:sp macro="" textlink="">
      <xdr:nvSpPr>
        <xdr:cNvPr id="590" name="楕円 589">
          <a:extLst>
            <a:ext uri="{FF2B5EF4-FFF2-40B4-BE49-F238E27FC236}">
              <a16:creationId xmlns:a16="http://schemas.microsoft.com/office/drawing/2014/main" id="{00000000-0008-0000-0E00-00004E020000}"/>
            </a:ext>
          </a:extLst>
        </xdr:cNvPr>
        <xdr:cNvSpPr/>
      </xdr:nvSpPr>
      <xdr:spPr>
        <a:xfrm>
          <a:off x="221107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142620</xdr:rowOff>
    </xdr:from>
    <xdr:ext cx="469744" cy="259045"/>
    <xdr:sp macro="" textlink="">
      <xdr:nvSpPr>
        <xdr:cNvPr id="591" name="【認定こども園・幼稚園・保育所】&#10;一人当たり面積該当値テキスト">
          <a:extLst>
            <a:ext uri="{FF2B5EF4-FFF2-40B4-BE49-F238E27FC236}">
              <a16:creationId xmlns:a16="http://schemas.microsoft.com/office/drawing/2014/main" id="{00000000-0008-0000-0E00-00004F020000}"/>
            </a:ext>
          </a:extLst>
        </xdr:cNvPr>
        <xdr:cNvSpPr txBox="1"/>
      </xdr:nvSpPr>
      <xdr:spPr>
        <a:xfrm>
          <a:off x="22199600" y="682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xdr:rowOff>
    </xdr:from>
    <xdr:to>
      <xdr:col>112</xdr:col>
      <xdr:colOff>38100</xdr:colOff>
      <xdr:row>40</xdr:row>
      <xdr:rowOff>104140</xdr:rowOff>
    </xdr:to>
    <xdr:sp macro="" textlink="">
      <xdr:nvSpPr>
        <xdr:cNvPr id="592" name="楕円 591">
          <a:extLst>
            <a:ext uri="{FF2B5EF4-FFF2-40B4-BE49-F238E27FC236}">
              <a16:creationId xmlns:a16="http://schemas.microsoft.com/office/drawing/2014/main" id="{00000000-0008-0000-0E00-000050020000}"/>
            </a:ext>
          </a:extLst>
        </xdr:cNvPr>
        <xdr:cNvSpPr/>
      </xdr:nvSpPr>
      <xdr:spPr>
        <a:xfrm>
          <a:off x="21272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43543</xdr:rowOff>
    </xdr:from>
    <xdr:to>
      <xdr:col>116</xdr:col>
      <xdr:colOff>63500</xdr:colOff>
      <xdr:row>40</xdr:row>
      <xdr:rowOff>53340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flipV="1">
          <a:off x="21323300" y="690154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7983</xdr:rowOff>
    </xdr:from>
    <xdr:to>
      <xdr:col>107</xdr:col>
      <xdr:colOff>101600</xdr:colOff>
      <xdr:row>40</xdr:row>
      <xdr:rowOff>109583</xdr:rowOff>
    </xdr:to>
    <xdr:sp macro="" textlink="">
      <xdr:nvSpPr>
        <xdr:cNvPr id="594" name="楕円 593">
          <a:extLst>
            <a:ext uri="{FF2B5EF4-FFF2-40B4-BE49-F238E27FC236}">
              <a16:creationId xmlns:a16="http://schemas.microsoft.com/office/drawing/2014/main" id="{00000000-0008-0000-0E00-000052020000}"/>
            </a:ext>
          </a:extLst>
        </xdr:cNvPr>
        <xdr:cNvSpPr/>
      </xdr:nvSpPr>
      <xdr:spPr>
        <a:xfrm>
          <a:off x="20383500" y="686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53340</xdr:rowOff>
    </xdr:from>
    <xdr:to>
      <xdr:col>111</xdr:col>
      <xdr:colOff>177800</xdr:colOff>
      <xdr:row>40</xdr:row>
      <xdr:rowOff>58783</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flipV="1">
          <a:off x="20434300" y="691134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15603</xdr:rowOff>
    </xdr:from>
    <xdr:to>
      <xdr:col>102</xdr:col>
      <xdr:colOff>165100</xdr:colOff>
      <xdr:row>40</xdr:row>
      <xdr:rowOff>117203</xdr:rowOff>
    </xdr:to>
    <xdr:sp macro="" textlink="">
      <xdr:nvSpPr>
        <xdr:cNvPr id="596" name="楕円 595">
          <a:extLst>
            <a:ext uri="{FF2B5EF4-FFF2-40B4-BE49-F238E27FC236}">
              <a16:creationId xmlns:a16="http://schemas.microsoft.com/office/drawing/2014/main" id="{00000000-0008-0000-0E00-000054020000}"/>
            </a:ext>
          </a:extLst>
        </xdr:cNvPr>
        <xdr:cNvSpPr/>
      </xdr:nvSpPr>
      <xdr:spPr>
        <a:xfrm>
          <a:off x="19494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58783</xdr:rowOff>
    </xdr:from>
    <xdr:to>
      <xdr:col>107</xdr:col>
      <xdr:colOff>50800</xdr:colOff>
      <xdr:row>40</xdr:row>
      <xdr:rowOff>66403</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flipV="1">
          <a:off x="19545300" y="691678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19957</xdr:rowOff>
    </xdr:from>
    <xdr:to>
      <xdr:col>98</xdr:col>
      <xdr:colOff>38100</xdr:colOff>
      <xdr:row>40</xdr:row>
      <xdr:rowOff>121557</xdr:rowOff>
    </xdr:to>
    <xdr:sp macro="" textlink="">
      <xdr:nvSpPr>
        <xdr:cNvPr id="598" name="楕円 597">
          <a:extLst>
            <a:ext uri="{FF2B5EF4-FFF2-40B4-BE49-F238E27FC236}">
              <a16:creationId xmlns:a16="http://schemas.microsoft.com/office/drawing/2014/main" id="{00000000-0008-0000-0E00-000056020000}"/>
            </a:ext>
          </a:extLst>
        </xdr:cNvPr>
        <xdr:cNvSpPr/>
      </xdr:nvSpPr>
      <xdr:spPr>
        <a:xfrm>
          <a:off x="18605500" y="687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66403</xdr:rowOff>
    </xdr:from>
    <xdr:to>
      <xdr:col>102</xdr:col>
      <xdr:colOff>114300</xdr:colOff>
      <xdr:row>40</xdr:row>
      <xdr:rowOff>70757</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flipV="1">
          <a:off x="18656300" y="6924403"/>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28139</xdr:rowOff>
    </xdr:from>
    <xdr:ext cx="469744" cy="259045"/>
    <xdr:sp macro="" textlink="">
      <xdr:nvSpPr>
        <xdr:cNvPr id="600" name="n_1aveValue【認定こども園・幼稚園・保育所】&#10;一人当たり面積">
          <a:extLst>
            <a:ext uri="{FF2B5EF4-FFF2-40B4-BE49-F238E27FC236}">
              <a16:creationId xmlns:a16="http://schemas.microsoft.com/office/drawing/2014/main" id="{00000000-0008-0000-0E00-000058020000}"/>
            </a:ext>
          </a:extLst>
        </xdr:cNvPr>
        <xdr:cNvSpPr txBox="1"/>
      </xdr:nvSpPr>
      <xdr:spPr>
        <a:xfrm>
          <a:off x="21075727" y="65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48821</xdr:rowOff>
    </xdr:from>
    <xdr:ext cx="469744" cy="259045"/>
    <xdr:sp macro="" textlink="">
      <xdr:nvSpPr>
        <xdr:cNvPr id="601" name="n_2ave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201994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57530</xdr:rowOff>
    </xdr:from>
    <xdr:ext cx="469744" cy="259045"/>
    <xdr:sp macro="" textlink="">
      <xdr:nvSpPr>
        <xdr:cNvPr id="602" name="n_3aveValue【認定こども園・幼稚園・保育所】&#10;一人当たり面積">
          <a:extLst>
            <a:ext uri="{FF2B5EF4-FFF2-40B4-BE49-F238E27FC236}">
              <a16:creationId xmlns:a16="http://schemas.microsoft.com/office/drawing/2014/main" id="{00000000-0008-0000-0E00-00005A020000}"/>
            </a:ext>
          </a:extLst>
        </xdr:cNvPr>
        <xdr:cNvSpPr txBox="1"/>
      </xdr:nvSpPr>
      <xdr:spPr>
        <a:xfrm>
          <a:off x="19310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59707</xdr:rowOff>
    </xdr:from>
    <xdr:ext cx="469744" cy="259045"/>
    <xdr:sp macro="" textlink="">
      <xdr:nvSpPr>
        <xdr:cNvPr id="603" name="n_4aveValue【認定こども園・幼稚園・保育所】&#10;一人当たり面積">
          <a:extLst>
            <a:ext uri="{FF2B5EF4-FFF2-40B4-BE49-F238E27FC236}">
              <a16:creationId xmlns:a16="http://schemas.microsoft.com/office/drawing/2014/main" id="{00000000-0008-0000-0E00-00005B020000}"/>
            </a:ext>
          </a:extLst>
        </xdr:cNvPr>
        <xdr:cNvSpPr txBox="1"/>
      </xdr:nvSpPr>
      <xdr:spPr>
        <a:xfrm>
          <a:off x="18421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95267</xdr:rowOff>
    </xdr:from>
    <xdr:ext cx="469744" cy="259045"/>
    <xdr:sp macro="" textlink="">
      <xdr:nvSpPr>
        <xdr:cNvPr id="604" name="n_1mainValue【認定こども園・幼稚園・保育所】&#10;一人当たり面積">
          <a:extLst>
            <a:ext uri="{FF2B5EF4-FFF2-40B4-BE49-F238E27FC236}">
              <a16:creationId xmlns:a16="http://schemas.microsoft.com/office/drawing/2014/main" id="{00000000-0008-0000-0E00-00005C020000}"/>
            </a:ext>
          </a:extLst>
        </xdr:cNvPr>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100710</xdr:rowOff>
    </xdr:from>
    <xdr:ext cx="469744" cy="259045"/>
    <xdr:sp macro="" textlink="">
      <xdr:nvSpPr>
        <xdr:cNvPr id="605" name="n_2mainValue【認定こども園・幼稚園・保育所】&#10;一人当たり面積">
          <a:extLst>
            <a:ext uri="{FF2B5EF4-FFF2-40B4-BE49-F238E27FC236}">
              <a16:creationId xmlns:a16="http://schemas.microsoft.com/office/drawing/2014/main" id="{00000000-0008-0000-0E00-00005D020000}"/>
            </a:ext>
          </a:extLst>
        </xdr:cNvPr>
        <xdr:cNvSpPr txBox="1"/>
      </xdr:nvSpPr>
      <xdr:spPr>
        <a:xfrm>
          <a:off x="20199427" y="695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108330</xdr:rowOff>
    </xdr:from>
    <xdr:ext cx="469744" cy="259045"/>
    <xdr:sp macro="" textlink="">
      <xdr:nvSpPr>
        <xdr:cNvPr id="606" name="n_3mainValue【認定こども園・幼稚園・保育所】&#10;一人当たり面積">
          <a:extLst>
            <a:ext uri="{FF2B5EF4-FFF2-40B4-BE49-F238E27FC236}">
              <a16:creationId xmlns:a16="http://schemas.microsoft.com/office/drawing/2014/main" id="{00000000-0008-0000-0E00-00005E020000}"/>
            </a:ext>
          </a:extLst>
        </xdr:cNvPr>
        <xdr:cNvSpPr txBox="1"/>
      </xdr:nvSpPr>
      <xdr:spPr>
        <a:xfrm>
          <a:off x="193104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112684</xdr:rowOff>
    </xdr:from>
    <xdr:ext cx="469744" cy="259045"/>
    <xdr:sp macro="" textlink="">
      <xdr:nvSpPr>
        <xdr:cNvPr id="607" name="n_4mainValue【認定こども園・幼稚園・保育所】&#10;一人当たり面積">
          <a:extLst>
            <a:ext uri="{FF2B5EF4-FFF2-40B4-BE49-F238E27FC236}">
              <a16:creationId xmlns:a16="http://schemas.microsoft.com/office/drawing/2014/main" id="{00000000-0008-0000-0E00-00005F020000}"/>
            </a:ext>
          </a:extLst>
        </xdr:cNvPr>
        <xdr:cNvSpPr txBox="1"/>
      </xdr:nvSpPr>
      <xdr:spPr>
        <a:xfrm>
          <a:off x="18421427" y="697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a:extLst>
            <a:ext uri="{FF2B5EF4-FFF2-40B4-BE49-F238E27FC236}">
              <a16:creationId xmlns:a16="http://schemas.microsoft.com/office/drawing/2014/main" id="{00000000-0008-0000-0E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flipV="1">
          <a:off x="16318864"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633" name="【学校施設】&#10;有形固定資産減価償却率最小値テキスト">
          <a:extLst>
            <a:ext uri="{FF2B5EF4-FFF2-40B4-BE49-F238E27FC236}">
              <a16:creationId xmlns:a16="http://schemas.microsoft.com/office/drawing/2014/main" id="{00000000-0008-0000-0E00-000079020000}"/>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635" name="【学校施設】&#10;有形固定資産減価償却率最大値テキスト">
          <a:extLst>
            <a:ext uri="{FF2B5EF4-FFF2-40B4-BE49-F238E27FC236}">
              <a16:creationId xmlns:a16="http://schemas.microsoft.com/office/drawing/2014/main" id="{00000000-0008-0000-0E00-00007B020000}"/>
            </a:ext>
          </a:extLst>
        </xdr:cNvPr>
        <xdr:cNvSpPr txBox="1"/>
      </xdr:nvSpPr>
      <xdr:spPr>
        <a:xfrm>
          <a:off x="163576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19702</xdr:rowOff>
    </xdr:from>
    <xdr:ext cx="405111" cy="259045"/>
    <xdr:sp macro="" textlink="">
      <xdr:nvSpPr>
        <xdr:cNvPr id="637" name="【学校施設】&#10;有形固定資産減価償却率平均値テキスト">
          <a:extLst>
            <a:ext uri="{FF2B5EF4-FFF2-40B4-BE49-F238E27FC236}">
              <a16:creationId xmlns:a16="http://schemas.microsoft.com/office/drawing/2014/main" id="{00000000-0008-0000-0E00-00007D020000}"/>
            </a:ext>
          </a:extLst>
        </xdr:cNvPr>
        <xdr:cNvSpPr txBox="1"/>
      </xdr:nvSpPr>
      <xdr:spPr>
        <a:xfrm>
          <a:off x="16357600" y="1013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6268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15430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640" name="フローチャート: 判断 639">
          <a:extLst>
            <a:ext uri="{FF2B5EF4-FFF2-40B4-BE49-F238E27FC236}">
              <a16:creationId xmlns:a16="http://schemas.microsoft.com/office/drawing/2014/main" id="{00000000-0008-0000-0E00-000080020000}"/>
            </a:ext>
          </a:extLst>
        </xdr:cNvPr>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641" name="フローチャート: 判断 640">
          <a:extLst>
            <a:ext uri="{FF2B5EF4-FFF2-40B4-BE49-F238E27FC236}">
              <a16:creationId xmlns:a16="http://schemas.microsoft.com/office/drawing/2014/main" id="{00000000-0008-0000-0E00-000081020000}"/>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642" name="フローチャート: 判断 641">
          <a:extLst>
            <a:ext uri="{FF2B5EF4-FFF2-40B4-BE49-F238E27FC236}">
              <a16:creationId xmlns:a16="http://schemas.microsoft.com/office/drawing/2014/main" id="{00000000-0008-0000-0E00-000082020000}"/>
            </a:ext>
          </a:extLst>
        </xdr:cNvPr>
        <xdr:cNvSpPr/>
      </xdr:nvSpPr>
      <xdr:spPr>
        <a:xfrm>
          <a:off x="12763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648" name="楕円 647">
          <a:extLst>
            <a:ext uri="{FF2B5EF4-FFF2-40B4-BE49-F238E27FC236}">
              <a16:creationId xmlns:a16="http://schemas.microsoft.com/office/drawing/2014/main" id="{00000000-0008-0000-0E00-000088020000}"/>
            </a:ext>
          </a:extLst>
        </xdr:cNvPr>
        <xdr:cNvSpPr/>
      </xdr:nvSpPr>
      <xdr:spPr>
        <a:xfrm>
          <a:off x="16268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41927</xdr:rowOff>
    </xdr:from>
    <xdr:ext cx="405111" cy="259045"/>
    <xdr:sp macro="" textlink="">
      <xdr:nvSpPr>
        <xdr:cNvPr id="649" name="【学校施設】&#10;有形固定資産減価償却率該当値テキスト">
          <a:extLst>
            <a:ext uri="{FF2B5EF4-FFF2-40B4-BE49-F238E27FC236}">
              <a16:creationId xmlns:a16="http://schemas.microsoft.com/office/drawing/2014/main" id="{00000000-0008-0000-0E00-000089020000}"/>
            </a:ext>
          </a:extLst>
        </xdr:cNvPr>
        <xdr:cNvSpPr txBox="1"/>
      </xdr:nvSpPr>
      <xdr:spPr>
        <a:xfrm>
          <a:off x="16357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50165</xdr:rowOff>
    </xdr:from>
    <xdr:to>
      <xdr:col>81</xdr:col>
      <xdr:colOff>101600</xdr:colOff>
      <xdr:row>60</xdr:row>
      <xdr:rowOff>151765</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15430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100965</xdr:rowOff>
    </xdr:from>
    <xdr:to>
      <xdr:col>85</xdr:col>
      <xdr:colOff>127000</xdr:colOff>
      <xdr:row>60</xdr:row>
      <xdr:rowOff>114300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5481300" y="1038796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2540</xdr:rowOff>
    </xdr:from>
    <xdr:to>
      <xdr:col>76</xdr:col>
      <xdr:colOff>165100</xdr:colOff>
      <xdr:row>60</xdr:row>
      <xdr:rowOff>104140</xdr:rowOff>
    </xdr:to>
    <xdr:sp macro="" textlink="">
      <xdr:nvSpPr>
        <xdr:cNvPr id="652" name="楕円 651">
          <a:extLst>
            <a:ext uri="{FF2B5EF4-FFF2-40B4-BE49-F238E27FC236}">
              <a16:creationId xmlns:a16="http://schemas.microsoft.com/office/drawing/2014/main" id="{00000000-0008-0000-0E00-00008C020000}"/>
            </a:ext>
          </a:extLst>
        </xdr:cNvPr>
        <xdr:cNvSpPr/>
      </xdr:nvSpPr>
      <xdr:spPr>
        <a:xfrm>
          <a:off x="14541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53340</xdr:rowOff>
    </xdr:from>
    <xdr:to>
      <xdr:col>81</xdr:col>
      <xdr:colOff>50800</xdr:colOff>
      <xdr:row>60</xdr:row>
      <xdr:rowOff>100965</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4592300" y="1034034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44450</xdr:rowOff>
    </xdr:from>
    <xdr:to>
      <xdr:col>72</xdr:col>
      <xdr:colOff>38100</xdr:colOff>
      <xdr:row>59</xdr:row>
      <xdr:rowOff>146050</xdr:rowOff>
    </xdr:to>
    <xdr:sp macro="" textlink="">
      <xdr:nvSpPr>
        <xdr:cNvPr id="654" name="楕円 653">
          <a:extLst>
            <a:ext uri="{FF2B5EF4-FFF2-40B4-BE49-F238E27FC236}">
              <a16:creationId xmlns:a16="http://schemas.microsoft.com/office/drawing/2014/main" id="{00000000-0008-0000-0E00-00008E020000}"/>
            </a:ext>
          </a:extLst>
        </xdr:cNvPr>
        <xdr:cNvSpPr/>
      </xdr:nvSpPr>
      <xdr:spPr>
        <a:xfrm>
          <a:off x="13652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95250</xdr:rowOff>
    </xdr:from>
    <xdr:to>
      <xdr:col>76</xdr:col>
      <xdr:colOff>114300</xdr:colOff>
      <xdr:row>60</xdr:row>
      <xdr:rowOff>53340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3703300" y="102108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111125</xdr:rowOff>
    </xdr:from>
    <xdr:to>
      <xdr:col>67</xdr:col>
      <xdr:colOff>101600</xdr:colOff>
      <xdr:row>60</xdr:row>
      <xdr:rowOff>41275</xdr:rowOff>
    </xdr:to>
    <xdr:sp macro="" textlink="">
      <xdr:nvSpPr>
        <xdr:cNvPr id="656" name="楕円 655">
          <a:extLst>
            <a:ext uri="{FF2B5EF4-FFF2-40B4-BE49-F238E27FC236}">
              <a16:creationId xmlns:a16="http://schemas.microsoft.com/office/drawing/2014/main" id="{00000000-0008-0000-0E00-000090020000}"/>
            </a:ext>
          </a:extLst>
        </xdr:cNvPr>
        <xdr:cNvSpPr/>
      </xdr:nvSpPr>
      <xdr:spPr>
        <a:xfrm>
          <a:off x="12763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95250</xdr:rowOff>
    </xdr:from>
    <xdr:to>
      <xdr:col>71</xdr:col>
      <xdr:colOff>177800</xdr:colOff>
      <xdr:row>59</xdr:row>
      <xdr:rowOff>161925</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flipV="1">
          <a:off x="12814300" y="102108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97807</xdr:rowOff>
    </xdr:from>
    <xdr:ext cx="405111" cy="259045"/>
    <xdr:sp macro="" textlink="">
      <xdr:nvSpPr>
        <xdr:cNvPr id="658" name="n_1aveValue【学校施設】&#10;有形固定資産減価償却率">
          <a:extLst>
            <a:ext uri="{FF2B5EF4-FFF2-40B4-BE49-F238E27FC236}">
              <a16:creationId xmlns:a16="http://schemas.microsoft.com/office/drawing/2014/main" id="{00000000-0008-0000-0E00-000092020000}"/>
            </a:ext>
          </a:extLst>
        </xdr:cNvPr>
        <xdr:cNvSpPr txBox="1"/>
      </xdr:nvSpPr>
      <xdr:spPr>
        <a:xfrm>
          <a:off x="152660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73042</xdr:rowOff>
    </xdr:from>
    <xdr:ext cx="405111" cy="259045"/>
    <xdr:sp macro="" textlink="">
      <xdr:nvSpPr>
        <xdr:cNvPr id="659" name="n_2aveValue【学校施設】&#10;有形固定資産減価償却率">
          <a:extLst>
            <a:ext uri="{FF2B5EF4-FFF2-40B4-BE49-F238E27FC236}">
              <a16:creationId xmlns:a16="http://schemas.microsoft.com/office/drawing/2014/main" id="{00000000-0008-0000-0E00-000093020000}"/>
            </a:ext>
          </a:extLst>
        </xdr:cNvPr>
        <xdr:cNvSpPr txBox="1"/>
      </xdr:nvSpPr>
      <xdr:spPr>
        <a:xfrm>
          <a:off x="14389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660" name="n_3aveValue【学校施設】&#10;有形固定資産減価償却率">
          <a:extLst>
            <a:ext uri="{FF2B5EF4-FFF2-40B4-BE49-F238E27FC236}">
              <a16:creationId xmlns:a16="http://schemas.microsoft.com/office/drawing/2014/main" id="{00000000-0008-0000-0E00-000094020000}"/>
            </a:ext>
          </a:extLst>
        </xdr:cNvPr>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21607</xdr:rowOff>
    </xdr:from>
    <xdr:ext cx="405111" cy="259045"/>
    <xdr:sp macro="" textlink="">
      <xdr:nvSpPr>
        <xdr:cNvPr id="661" name="n_4aveValue【学校施設】&#10;有形固定資産減価償却率">
          <a:extLst>
            <a:ext uri="{FF2B5EF4-FFF2-40B4-BE49-F238E27FC236}">
              <a16:creationId xmlns:a16="http://schemas.microsoft.com/office/drawing/2014/main" id="{00000000-0008-0000-0E00-000095020000}"/>
            </a:ext>
          </a:extLst>
        </xdr:cNvPr>
        <xdr:cNvSpPr txBox="1"/>
      </xdr:nvSpPr>
      <xdr:spPr>
        <a:xfrm>
          <a:off x="12611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142892</xdr:rowOff>
    </xdr:from>
    <xdr:ext cx="405111" cy="259045"/>
    <xdr:sp macro="" textlink="">
      <xdr:nvSpPr>
        <xdr:cNvPr id="662" name="n_1mainValue【学校施設】&#10;有形固定資産減価償却率">
          <a:extLst>
            <a:ext uri="{FF2B5EF4-FFF2-40B4-BE49-F238E27FC236}">
              <a16:creationId xmlns:a16="http://schemas.microsoft.com/office/drawing/2014/main" id="{00000000-0008-0000-0E00-000096020000}"/>
            </a:ext>
          </a:extLst>
        </xdr:cNvPr>
        <xdr:cNvSpPr txBox="1"/>
      </xdr:nvSpPr>
      <xdr:spPr>
        <a:xfrm>
          <a:off x="152660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663" name="n_2mainValue【学校施設】&#10;有形固定資産減価償却率">
          <a:extLst>
            <a:ext uri="{FF2B5EF4-FFF2-40B4-BE49-F238E27FC236}">
              <a16:creationId xmlns:a16="http://schemas.microsoft.com/office/drawing/2014/main" id="{00000000-0008-0000-0E00-000097020000}"/>
            </a:ext>
          </a:extLst>
        </xdr:cNvPr>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162577</xdr:rowOff>
    </xdr:from>
    <xdr:ext cx="405111" cy="259045"/>
    <xdr:sp macro="" textlink="">
      <xdr:nvSpPr>
        <xdr:cNvPr id="664" name="n_3mainValue【学校施設】&#10;有形固定資産減価償却率">
          <a:extLst>
            <a:ext uri="{FF2B5EF4-FFF2-40B4-BE49-F238E27FC236}">
              <a16:creationId xmlns:a16="http://schemas.microsoft.com/office/drawing/2014/main" id="{00000000-0008-0000-0E00-000098020000}"/>
            </a:ext>
          </a:extLst>
        </xdr:cNvPr>
        <xdr:cNvSpPr txBox="1"/>
      </xdr:nvSpPr>
      <xdr:spPr>
        <a:xfrm>
          <a:off x="13500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32402</xdr:rowOff>
    </xdr:from>
    <xdr:ext cx="405111" cy="259045"/>
    <xdr:sp macro="" textlink="">
      <xdr:nvSpPr>
        <xdr:cNvPr id="665" name="n_4mainValue【学校施設】&#10;有形固定資産減価償却率">
          <a:extLst>
            <a:ext uri="{FF2B5EF4-FFF2-40B4-BE49-F238E27FC236}">
              <a16:creationId xmlns:a16="http://schemas.microsoft.com/office/drawing/2014/main" id="{00000000-0008-0000-0E00-000099020000}"/>
            </a:ext>
          </a:extLst>
        </xdr:cNvPr>
        <xdr:cNvSpPr txBox="1"/>
      </xdr:nvSpPr>
      <xdr:spPr>
        <a:xfrm>
          <a:off x="12611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a:extLst>
            <a:ext uri="{FF2B5EF4-FFF2-40B4-BE49-F238E27FC236}">
              <a16:creationId xmlns:a16="http://schemas.microsoft.com/office/drawing/2014/main" id="{00000000-0008-0000-0E00-0000B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flipV="1">
          <a:off x="221608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690" name="【学校施設】&#10;一人当たり面積最小値テキスト">
          <a:extLst>
            <a:ext uri="{FF2B5EF4-FFF2-40B4-BE49-F238E27FC236}">
              <a16:creationId xmlns:a16="http://schemas.microsoft.com/office/drawing/2014/main" id="{00000000-0008-0000-0E00-0000B2020000}"/>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692" name="【学校施設】&#10;一人当たり面積最大値テキスト">
          <a:extLst>
            <a:ext uri="{FF2B5EF4-FFF2-40B4-BE49-F238E27FC236}">
              <a16:creationId xmlns:a16="http://schemas.microsoft.com/office/drawing/2014/main" id="{00000000-0008-0000-0E00-0000B4020000}"/>
            </a:ext>
          </a:extLst>
        </xdr:cNvPr>
        <xdr:cNvSpPr txBox="1"/>
      </xdr:nvSpPr>
      <xdr:spPr>
        <a:xfrm>
          <a:off x="221996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48937</xdr:rowOff>
    </xdr:from>
    <xdr:ext cx="469744" cy="259045"/>
    <xdr:sp macro="" textlink="">
      <xdr:nvSpPr>
        <xdr:cNvPr id="694" name="【学校施設】&#10;一人当たり面積平均値テキスト">
          <a:extLst>
            <a:ext uri="{FF2B5EF4-FFF2-40B4-BE49-F238E27FC236}">
              <a16:creationId xmlns:a16="http://schemas.microsoft.com/office/drawing/2014/main" id="{00000000-0008-0000-0E00-0000B6020000}"/>
            </a:ext>
          </a:extLst>
        </xdr:cNvPr>
        <xdr:cNvSpPr txBox="1"/>
      </xdr:nvSpPr>
      <xdr:spPr>
        <a:xfrm>
          <a:off x="22199600" y="10678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221107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21272500" y="1069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20383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698" name="フローチャート: 判断 697">
          <a:extLst>
            <a:ext uri="{FF2B5EF4-FFF2-40B4-BE49-F238E27FC236}">
              <a16:creationId xmlns:a16="http://schemas.microsoft.com/office/drawing/2014/main" id="{00000000-0008-0000-0E00-0000BA020000}"/>
            </a:ext>
          </a:extLst>
        </xdr:cNvPr>
        <xdr:cNvSpPr/>
      </xdr:nvSpPr>
      <xdr:spPr>
        <a:xfrm>
          <a:off x="19494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699" name="フローチャート: 判断 698">
          <a:extLst>
            <a:ext uri="{FF2B5EF4-FFF2-40B4-BE49-F238E27FC236}">
              <a16:creationId xmlns:a16="http://schemas.microsoft.com/office/drawing/2014/main" id="{00000000-0008-0000-0E00-0000BB020000}"/>
            </a:ext>
          </a:extLst>
        </xdr:cNvPr>
        <xdr:cNvSpPr/>
      </xdr:nvSpPr>
      <xdr:spPr>
        <a:xfrm>
          <a:off x="18605500" y="1068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10464</xdr:rowOff>
    </xdr:from>
    <xdr:to>
      <xdr:col>116</xdr:col>
      <xdr:colOff>114300</xdr:colOff>
      <xdr:row>60</xdr:row>
      <xdr:rowOff>112064</xdr:rowOff>
    </xdr:to>
    <xdr:sp macro="" textlink="">
      <xdr:nvSpPr>
        <xdr:cNvPr id="705" name="楕円 704">
          <a:extLst>
            <a:ext uri="{FF2B5EF4-FFF2-40B4-BE49-F238E27FC236}">
              <a16:creationId xmlns:a16="http://schemas.microsoft.com/office/drawing/2014/main" id="{00000000-0008-0000-0E00-0000C1020000}"/>
            </a:ext>
          </a:extLst>
        </xdr:cNvPr>
        <xdr:cNvSpPr/>
      </xdr:nvSpPr>
      <xdr:spPr>
        <a:xfrm>
          <a:off x="22110700" y="1029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33341</xdr:rowOff>
    </xdr:from>
    <xdr:ext cx="469744" cy="259045"/>
    <xdr:sp macro="" textlink="">
      <xdr:nvSpPr>
        <xdr:cNvPr id="706" name="【学校施設】&#10;一人当たり面積該当値テキスト">
          <a:extLst>
            <a:ext uri="{FF2B5EF4-FFF2-40B4-BE49-F238E27FC236}">
              <a16:creationId xmlns:a16="http://schemas.microsoft.com/office/drawing/2014/main" id="{00000000-0008-0000-0E00-0000C2020000}"/>
            </a:ext>
          </a:extLst>
        </xdr:cNvPr>
        <xdr:cNvSpPr txBox="1"/>
      </xdr:nvSpPr>
      <xdr:spPr>
        <a:xfrm>
          <a:off x="22199600" y="1014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136576</xdr:rowOff>
    </xdr:from>
    <xdr:to>
      <xdr:col>112</xdr:col>
      <xdr:colOff>38100</xdr:colOff>
      <xdr:row>61</xdr:row>
      <xdr:rowOff>66726</xdr:rowOff>
    </xdr:to>
    <xdr:sp macro="" textlink="">
      <xdr:nvSpPr>
        <xdr:cNvPr id="707" name="楕円 706">
          <a:extLst>
            <a:ext uri="{FF2B5EF4-FFF2-40B4-BE49-F238E27FC236}">
              <a16:creationId xmlns:a16="http://schemas.microsoft.com/office/drawing/2014/main" id="{00000000-0008-0000-0E00-0000C3020000}"/>
            </a:ext>
          </a:extLst>
        </xdr:cNvPr>
        <xdr:cNvSpPr/>
      </xdr:nvSpPr>
      <xdr:spPr>
        <a:xfrm>
          <a:off x="21272500" y="1042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61264</xdr:rowOff>
    </xdr:from>
    <xdr:to>
      <xdr:col>116</xdr:col>
      <xdr:colOff>63500</xdr:colOff>
      <xdr:row>61</xdr:row>
      <xdr:rowOff>15926</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flipV="1">
          <a:off x="21323300" y="10348264"/>
          <a:ext cx="838200" cy="12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3226</xdr:rowOff>
    </xdr:from>
    <xdr:to>
      <xdr:col>107</xdr:col>
      <xdr:colOff>101600</xdr:colOff>
      <xdr:row>60</xdr:row>
      <xdr:rowOff>104826</xdr:rowOff>
    </xdr:to>
    <xdr:sp macro="" textlink="">
      <xdr:nvSpPr>
        <xdr:cNvPr id="709" name="楕円 708">
          <a:extLst>
            <a:ext uri="{FF2B5EF4-FFF2-40B4-BE49-F238E27FC236}">
              <a16:creationId xmlns:a16="http://schemas.microsoft.com/office/drawing/2014/main" id="{00000000-0008-0000-0E00-0000C5020000}"/>
            </a:ext>
          </a:extLst>
        </xdr:cNvPr>
        <xdr:cNvSpPr/>
      </xdr:nvSpPr>
      <xdr:spPr>
        <a:xfrm>
          <a:off x="20383500" y="102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54026</xdr:rowOff>
    </xdr:from>
    <xdr:to>
      <xdr:col>111</xdr:col>
      <xdr:colOff>177800</xdr:colOff>
      <xdr:row>61</xdr:row>
      <xdr:rowOff>15926</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20434300" y="10341026"/>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33630</xdr:rowOff>
    </xdr:from>
    <xdr:to>
      <xdr:col>102</xdr:col>
      <xdr:colOff>165100</xdr:colOff>
      <xdr:row>59</xdr:row>
      <xdr:rowOff>135230</xdr:rowOff>
    </xdr:to>
    <xdr:sp macro="" textlink="">
      <xdr:nvSpPr>
        <xdr:cNvPr id="711" name="楕円 710">
          <a:extLst>
            <a:ext uri="{FF2B5EF4-FFF2-40B4-BE49-F238E27FC236}">
              <a16:creationId xmlns:a16="http://schemas.microsoft.com/office/drawing/2014/main" id="{00000000-0008-0000-0E00-0000C7020000}"/>
            </a:ext>
          </a:extLst>
        </xdr:cNvPr>
        <xdr:cNvSpPr/>
      </xdr:nvSpPr>
      <xdr:spPr>
        <a:xfrm>
          <a:off x="19494500" y="101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84430</xdr:rowOff>
    </xdr:from>
    <xdr:to>
      <xdr:col>107</xdr:col>
      <xdr:colOff>50800</xdr:colOff>
      <xdr:row>60</xdr:row>
      <xdr:rowOff>54026</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9545300" y="10199980"/>
          <a:ext cx="889000" cy="14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3226</xdr:rowOff>
    </xdr:from>
    <xdr:to>
      <xdr:col>98</xdr:col>
      <xdr:colOff>38100</xdr:colOff>
      <xdr:row>59</xdr:row>
      <xdr:rowOff>104826</xdr:rowOff>
    </xdr:to>
    <xdr:sp macro="" textlink="">
      <xdr:nvSpPr>
        <xdr:cNvPr id="713" name="楕円 712">
          <a:extLst>
            <a:ext uri="{FF2B5EF4-FFF2-40B4-BE49-F238E27FC236}">
              <a16:creationId xmlns:a16="http://schemas.microsoft.com/office/drawing/2014/main" id="{00000000-0008-0000-0E00-0000C9020000}"/>
            </a:ext>
          </a:extLst>
        </xdr:cNvPr>
        <xdr:cNvSpPr/>
      </xdr:nvSpPr>
      <xdr:spPr>
        <a:xfrm>
          <a:off x="18605500" y="1011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54026</xdr:rowOff>
    </xdr:from>
    <xdr:to>
      <xdr:col>102</xdr:col>
      <xdr:colOff>114300</xdr:colOff>
      <xdr:row>59</xdr:row>
      <xdr:rowOff>84430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8656300" y="10169576"/>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158513</xdr:rowOff>
    </xdr:from>
    <xdr:ext cx="469744" cy="259045"/>
    <xdr:sp macro="" textlink="">
      <xdr:nvSpPr>
        <xdr:cNvPr id="715" name="n_1aveValue【学校施設】&#10;一人当たり面積">
          <a:extLst>
            <a:ext uri="{FF2B5EF4-FFF2-40B4-BE49-F238E27FC236}">
              <a16:creationId xmlns:a16="http://schemas.microsoft.com/office/drawing/2014/main" id="{00000000-0008-0000-0E00-0000CB020000}"/>
            </a:ext>
          </a:extLst>
        </xdr:cNvPr>
        <xdr:cNvSpPr txBox="1"/>
      </xdr:nvSpPr>
      <xdr:spPr>
        <a:xfrm>
          <a:off x="2107572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165143</xdr:rowOff>
    </xdr:from>
    <xdr:ext cx="469744" cy="259045"/>
    <xdr:sp macro="" textlink="">
      <xdr:nvSpPr>
        <xdr:cNvPr id="716" name="n_2aveValue【学校施設】&#10;一人当たり面積">
          <a:extLst>
            <a:ext uri="{FF2B5EF4-FFF2-40B4-BE49-F238E27FC236}">
              <a16:creationId xmlns:a16="http://schemas.microsoft.com/office/drawing/2014/main" id="{00000000-0008-0000-0E00-0000CC020000}"/>
            </a:ext>
          </a:extLst>
        </xdr:cNvPr>
        <xdr:cNvSpPr txBox="1"/>
      </xdr:nvSpPr>
      <xdr:spPr>
        <a:xfrm>
          <a:off x="2019942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141673</xdr:rowOff>
    </xdr:from>
    <xdr:ext cx="469744" cy="259045"/>
    <xdr:sp macro="" textlink="">
      <xdr:nvSpPr>
        <xdr:cNvPr id="717" name="n_3aveValue【学校施設】&#10;一人当たり面積">
          <a:extLst>
            <a:ext uri="{FF2B5EF4-FFF2-40B4-BE49-F238E27FC236}">
              <a16:creationId xmlns:a16="http://schemas.microsoft.com/office/drawing/2014/main" id="{00000000-0008-0000-0E00-0000CD020000}"/>
            </a:ext>
          </a:extLst>
        </xdr:cNvPr>
        <xdr:cNvSpPr txBox="1"/>
      </xdr:nvSpPr>
      <xdr:spPr>
        <a:xfrm>
          <a:off x="19310427"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151731</xdr:rowOff>
    </xdr:from>
    <xdr:ext cx="469744" cy="259045"/>
    <xdr:sp macro="" textlink="">
      <xdr:nvSpPr>
        <xdr:cNvPr id="718" name="n_4aveValue【学校施設】&#10;一人当たり面積">
          <a:extLst>
            <a:ext uri="{FF2B5EF4-FFF2-40B4-BE49-F238E27FC236}">
              <a16:creationId xmlns:a16="http://schemas.microsoft.com/office/drawing/2014/main" id="{00000000-0008-0000-0E00-0000CE020000}"/>
            </a:ext>
          </a:extLst>
        </xdr:cNvPr>
        <xdr:cNvSpPr txBox="1"/>
      </xdr:nvSpPr>
      <xdr:spPr>
        <a:xfrm>
          <a:off x="18421427" y="1078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83253</xdr:rowOff>
    </xdr:from>
    <xdr:ext cx="469744" cy="259045"/>
    <xdr:sp macro="" textlink="">
      <xdr:nvSpPr>
        <xdr:cNvPr id="719" name="n_1mainValue【学校施設】&#10;一人当たり面積">
          <a:extLst>
            <a:ext uri="{FF2B5EF4-FFF2-40B4-BE49-F238E27FC236}">
              <a16:creationId xmlns:a16="http://schemas.microsoft.com/office/drawing/2014/main" id="{00000000-0008-0000-0E00-0000CF020000}"/>
            </a:ext>
          </a:extLst>
        </xdr:cNvPr>
        <xdr:cNvSpPr txBox="1"/>
      </xdr:nvSpPr>
      <xdr:spPr>
        <a:xfrm>
          <a:off x="21075727" y="1019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121353</xdr:rowOff>
    </xdr:from>
    <xdr:ext cx="469744" cy="259045"/>
    <xdr:sp macro="" textlink="">
      <xdr:nvSpPr>
        <xdr:cNvPr id="720" name="n_2mainValue【学校施設】&#10;一人当たり面積">
          <a:extLst>
            <a:ext uri="{FF2B5EF4-FFF2-40B4-BE49-F238E27FC236}">
              <a16:creationId xmlns:a16="http://schemas.microsoft.com/office/drawing/2014/main" id="{00000000-0008-0000-0E00-0000D0020000}"/>
            </a:ext>
          </a:extLst>
        </xdr:cNvPr>
        <xdr:cNvSpPr txBox="1"/>
      </xdr:nvSpPr>
      <xdr:spPr>
        <a:xfrm>
          <a:off x="20199427" y="10065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57</xdr:row>
      <xdr:rowOff>151757</xdr:rowOff>
    </xdr:from>
    <xdr:ext cx="534377" cy="259045"/>
    <xdr:sp macro="" textlink="">
      <xdr:nvSpPr>
        <xdr:cNvPr id="721" name="n_3mainValue【学校施設】&#10;一人当たり面積">
          <a:extLst>
            <a:ext uri="{FF2B5EF4-FFF2-40B4-BE49-F238E27FC236}">
              <a16:creationId xmlns:a16="http://schemas.microsoft.com/office/drawing/2014/main" id="{00000000-0008-0000-0E00-0000D1020000}"/>
            </a:ext>
          </a:extLst>
        </xdr:cNvPr>
        <xdr:cNvSpPr txBox="1"/>
      </xdr:nvSpPr>
      <xdr:spPr>
        <a:xfrm>
          <a:off x="19278111" y="992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57</xdr:row>
      <xdr:rowOff>121353</xdr:rowOff>
    </xdr:from>
    <xdr:ext cx="534377" cy="259045"/>
    <xdr:sp macro="" textlink="">
      <xdr:nvSpPr>
        <xdr:cNvPr id="722" name="n_4mainValue【学校施設】&#10;一人当たり面積">
          <a:extLst>
            <a:ext uri="{FF2B5EF4-FFF2-40B4-BE49-F238E27FC236}">
              <a16:creationId xmlns:a16="http://schemas.microsoft.com/office/drawing/2014/main" id="{00000000-0008-0000-0E00-0000D2020000}"/>
            </a:ext>
          </a:extLst>
        </xdr:cNvPr>
        <xdr:cNvSpPr txBox="1"/>
      </xdr:nvSpPr>
      <xdr:spPr>
        <a:xfrm>
          <a:off x="18389111" y="989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00000000-0008-0000-0E00-0000F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108</xdr:row>
      <xdr:rowOff>152400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flipV="1">
          <a:off x="16318864" y="1712404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4" name="【公民館】&#10;有形固定資産減価償却率最小値テキスト">
          <a:extLst>
            <a:ext uri="{FF2B5EF4-FFF2-40B4-BE49-F238E27FC236}">
              <a16:creationId xmlns:a16="http://schemas.microsoft.com/office/drawing/2014/main" id="{00000000-0008-0000-0E00-0000FC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766" name="【公民館】&#10;有形固定資産減価償却率最大値テキスト">
          <a:extLst>
            <a:ext uri="{FF2B5EF4-FFF2-40B4-BE49-F238E27FC236}">
              <a16:creationId xmlns:a16="http://schemas.microsoft.com/office/drawing/2014/main" id="{00000000-0008-0000-0E00-0000FE020000}"/>
            </a:ext>
          </a:extLst>
        </xdr:cNvPr>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20972</xdr:rowOff>
    </xdr:from>
    <xdr:ext cx="405111" cy="259045"/>
    <xdr:sp macro="" textlink="">
      <xdr:nvSpPr>
        <xdr:cNvPr id="768" name="【公民館】&#10;有形固定資産減価償却率平均値テキスト">
          <a:extLst>
            <a:ext uri="{FF2B5EF4-FFF2-40B4-BE49-F238E27FC236}">
              <a16:creationId xmlns:a16="http://schemas.microsoft.com/office/drawing/2014/main" id="{00000000-0008-0000-0E00-000000030000}"/>
            </a:ext>
          </a:extLst>
        </xdr:cNvPr>
        <xdr:cNvSpPr txBox="1"/>
      </xdr:nvSpPr>
      <xdr:spPr>
        <a:xfrm>
          <a:off x="16357600" y="18023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6268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141605</xdr:rowOff>
    </xdr:from>
    <xdr:to>
      <xdr:col>81</xdr:col>
      <xdr:colOff>101600</xdr:colOff>
      <xdr:row>105</xdr:row>
      <xdr:rowOff>71755</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5430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61595</xdr:rowOff>
    </xdr:from>
    <xdr:to>
      <xdr:col>76</xdr:col>
      <xdr:colOff>165100</xdr:colOff>
      <xdr:row>104</xdr:row>
      <xdr:rowOff>163195</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4541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52070</xdr:rowOff>
    </xdr:from>
    <xdr:to>
      <xdr:col>85</xdr:col>
      <xdr:colOff>177800</xdr:colOff>
      <xdr:row>102</xdr:row>
      <xdr:rowOff>153670</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162687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74947</xdr:rowOff>
    </xdr:from>
    <xdr:ext cx="405111" cy="259045"/>
    <xdr:sp macro="" textlink="">
      <xdr:nvSpPr>
        <xdr:cNvPr id="780" name="【公民館】&#10;有形固定資産減価償却率該当値テキスト">
          <a:extLst>
            <a:ext uri="{FF2B5EF4-FFF2-40B4-BE49-F238E27FC236}">
              <a16:creationId xmlns:a16="http://schemas.microsoft.com/office/drawing/2014/main" id="{00000000-0008-0000-0E00-00000C030000}"/>
            </a:ext>
          </a:extLst>
        </xdr:cNvPr>
        <xdr:cNvSpPr txBox="1"/>
      </xdr:nvSpPr>
      <xdr:spPr>
        <a:xfrm>
          <a:off x="16357600"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36830</xdr:rowOff>
    </xdr:from>
    <xdr:to>
      <xdr:col>81</xdr:col>
      <xdr:colOff>101600</xdr:colOff>
      <xdr:row>102</xdr:row>
      <xdr:rowOff>138430</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5430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87630</xdr:rowOff>
    </xdr:from>
    <xdr:to>
      <xdr:col>85</xdr:col>
      <xdr:colOff>127000</xdr:colOff>
      <xdr:row>102</xdr:row>
      <xdr:rowOff>102870</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15481300" y="175755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31114</xdr:rowOff>
    </xdr:from>
    <xdr:to>
      <xdr:col>76</xdr:col>
      <xdr:colOff>165100</xdr:colOff>
      <xdr:row>102</xdr:row>
      <xdr:rowOff>132714</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4541500" y="1751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81914</xdr:rowOff>
    </xdr:from>
    <xdr:to>
      <xdr:col>81</xdr:col>
      <xdr:colOff>50800</xdr:colOff>
      <xdr:row>102</xdr:row>
      <xdr:rowOff>87630</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14592300" y="175698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164464</xdr:rowOff>
    </xdr:from>
    <xdr:to>
      <xdr:col>72</xdr:col>
      <xdr:colOff>38100</xdr:colOff>
      <xdr:row>102</xdr:row>
      <xdr:rowOff>94614</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3652500" y="1748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43814</xdr:rowOff>
    </xdr:from>
    <xdr:to>
      <xdr:col>76</xdr:col>
      <xdr:colOff>114300</xdr:colOff>
      <xdr:row>102</xdr:row>
      <xdr:rowOff>81914</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3703300" y="175317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126364</xdr:rowOff>
    </xdr:from>
    <xdr:to>
      <xdr:col>67</xdr:col>
      <xdr:colOff>101600</xdr:colOff>
      <xdr:row>102</xdr:row>
      <xdr:rowOff>56514</xdr:rowOff>
    </xdr:to>
    <xdr:sp macro="" textlink="">
      <xdr:nvSpPr>
        <xdr:cNvPr id="787" name="楕円 786">
          <a:extLst>
            <a:ext uri="{FF2B5EF4-FFF2-40B4-BE49-F238E27FC236}">
              <a16:creationId xmlns:a16="http://schemas.microsoft.com/office/drawing/2014/main" id="{00000000-0008-0000-0E00-000013030000}"/>
            </a:ext>
          </a:extLst>
        </xdr:cNvPr>
        <xdr:cNvSpPr/>
      </xdr:nvSpPr>
      <xdr:spPr>
        <a:xfrm>
          <a:off x="12763500" y="1744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5714</xdr:rowOff>
    </xdr:from>
    <xdr:to>
      <xdr:col>71</xdr:col>
      <xdr:colOff>177800</xdr:colOff>
      <xdr:row>102</xdr:row>
      <xdr:rowOff>43814</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2814300" y="174936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62882</xdr:rowOff>
    </xdr:from>
    <xdr:ext cx="405111" cy="259045"/>
    <xdr:sp macro="" textlink="">
      <xdr:nvSpPr>
        <xdr:cNvPr id="789" name="n_1aveValue【公民館】&#10;有形固定資産減価償却率">
          <a:extLst>
            <a:ext uri="{FF2B5EF4-FFF2-40B4-BE49-F238E27FC236}">
              <a16:creationId xmlns:a16="http://schemas.microsoft.com/office/drawing/2014/main" id="{00000000-0008-0000-0E00-000015030000}"/>
            </a:ext>
          </a:extLst>
        </xdr:cNvPr>
        <xdr:cNvSpPr txBox="1"/>
      </xdr:nvSpPr>
      <xdr:spPr>
        <a:xfrm>
          <a:off x="152660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154322</xdr:rowOff>
    </xdr:from>
    <xdr:ext cx="405111" cy="259045"/>
    <xdr:sp macro="" textlink="">
      <xdr:nvSpPr>
        <xdr:cNvPr id="790" name="n_2aveValue【公民館】&#10;有形固定資産減価償却率">
          <a:extLst>
            <a:ext uri="{FF2B5EF4-FFF2-40B4-BE49-F238E27FC236}">
              <a16:creationId xmlns:a16="http://schemas.microsoft.com/office/drawing/2014/main" id="{00000000-0008-0000-0E00-000016030000}"/>
            </a:ext>
          </a:extLst>
        </xdr:cNvPr>
        <xdr:cNvSpPr txBox="1"/>
      </xdr:nvSpPr>
      <xdr:spPr>
        <a:xfrm>
          <a:off x="14389744"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150513</xdr:rowOff>
    </xdr:from>
    <xdr:ext cx="405111" cy="259045"/>
    <xdr:sp macro="" textlink="">
      <xdr:nvSpPr>
        <xdr:cNvPr id="791" name="n_3aveValue【公民館】&#10;有形固定資産減価償却率">
          <a:extLst>
            <a:ext uri="{FF2B5EF4-FFF2-40B4-BE49-F238E27FC236}">
              <a16:creationId xmlns:a16="http://schemas.microsoft.com/office/drawing/2014/main" id="{00000000-0008-0000-0E00-000017030000}"/>
            </a:ext>
          </a:extLst>
        </xdr:cNvPr>
        <xdr:cNvSpPr txBox="1"/>
      </xdr:nvSpPr>
      <xdr:spPr>
        <a:xfrm>
          <a:off x="13500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165752</xdr:rowOff>
    </xdr:from>
    <xdr:ext cx="405111" cy="259045"/>
    <xdr:sp macro="" textlink="">
      <xdr:nvSpPr>
        <xdr:cNvPr id="792" name="n_4aveValue【公民館】&#10;有形固定資産減価償却率">
          <a:extLst>
            <a:ext uri="{FF2B5EF4-FFF2-40B4-BE49-F238E27FC236}">
              <a16:creationId xmlns:a16="http://schemas.microsoft.com/office/drawing/2014/main" id="{00000000-0008-0000-0E00-000018030000}"/>
            </a:ext>
          </a:extLst>
        </xdr:cNvPr>
        <xdr:cNvSpPr txBox="1"/>
      </xdr:nvSpPr>
      <xdr:spPr>
        <a:xfrm>
          <a:off x="12611744"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154957</xdr:rowOff>
    </xdr:from>
    <xdr:ext cx="405111" cy="259045"/>
    <xdr:sp macro="" textlink="">
      <xdr:nvSpPr>
        <xdr:cNvPr id="793" name="n_1mainValue【公民館】&#10;有形固定資産減価償却率">
          <a:extLst>
            <a:ext uri="{FF2B5EF4-FFF2-40B4-BE49-F238E27FC236}">
              <a16:creationId xmlns:a16="http://schemas.microsoft.com/office/drawing/2014/main" id="{00000000-0008-0000-0E00-000019030000}"/>
            </a:ext>
          </a:extLst>
        </xdr:cNvPr>
        <xdr:cNvSpPr txBox="1"/>
      </xdr:nvSpPr>
      <xdr:spPr>
        <a:xfrm>
          <a:off x="152660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149241</xdr:rowOff>
    </xdr:from>
    <xdr:ext cx="405111" cy="259045"/>
    <xdr:sp macro="" textlink="">
      <xdr:nvSpPr>
        <xdr:cNvPr id="794" name="n_2mainValue【公民館】&#10;有形固定資産減価償却率">
          <a:extLst>
            <a:ext uri="{FF2B5EF4-FFF2-40B4-BE49-F238E27FC236}">
              <a16:creationId xmlns:a16="http://schemas.microsoft.com/office/drawing/2014/main" id="{00000000-0008-0000-0E00-00001A030000}"/>
            </a:ext>
          </a:extLst>
        </xdr:cNvPr>
        <xdr:cNvSpPr txBox="1"/>
      </xdr:nvSpPr>
      <xdr:spPr>
        <a:xfrm>
          <a:off x="14389744" y="1729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111141</xdr:rowOff>
    </xdr:from>
    <xdr:ext cx="405111" cy="259045"/>
    <xdr:sp macro="" textlink="">
      <xdr:nvSpPr>
        <xdr:cNvPr id="795" name="n_3mainValue【公民館】&#10;有形固定資産減価償却率">
          <a:extLst>
            <a:ext uri="{FF2B5EF4-FFF2-40B4-BE49-F238E27FC236}">
              <a16:creationId xmlns:a16="http://schemas.microsoft.com/office/drawing/2014/main" id="{00000000-0008-0000-0E00-00001B030000}"/>
            </a:ext>
          </a:extLst>
        </xdr:cNvPr>
        <xdr:cNvSpPr txBox="1"/>
      </xdr:nvSpPr>
      <xdr:spPr>
        <a:xfrm>
          <a:off x="13500744" y="1725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73041</xdr:rowOff>
    </xdr:from>
    <xdr:ext cx="405111" cy="259045"/>
    <xdr:sp macro="" textlink="">
      <xdr:nvSpPr>
        <xdr:cNvPr id="796" name="n_4mainValue【公民館】&#10;有形固定資産減価償却率">
          <a:extLst>
            <a:ext uri="{FF2B5EF4-FFF2-40B4-BE49-F238E27FC236}">
              <a16:creationId xmlns:a16="http://schemas.microsoft.com/office/drawing/2014/main" id="{00000000-0008-0000-0E00-00001C030000}"/>
            </a:ext>
          </a:extLst>
        </xdr:cNvPr>
        <xdr:cNvSpPr txBox="1"/>
      </xdr:nvSpPr>
      <xdr:spPr>
        <a:xfrm>
          <a:off x="12611744" y="1721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00000000-0008-0000-0E00-00003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68962</xdr:rowOff>
    </xdr:from>
    <xdr:to>
      <xdr:col>116</xdr:col>
      <xdr:colOff>62864</xdr:colOff>
      <xdr:row>108</xdr:row>
      <xdr:rowOff>112204</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flipV="1">
          <a:off x="22160864" y="17385412"/>
          <a:ext cx="0" cy="124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116031</xdr:rowOff>
    </xdr:from>
    <xdr:ext cx="469744" cy="259045"/>
    <xdr:sp macro="" textlink="">
      <xdr:nvSpPr>
        <xdr:cNvPr id="821" name="【公民館】&#10;一人当たり面積最小値テキスト">
          <a:extLst>
            <a:ext uri="{FF2B5EF4-FFF2-40B4-BE49-F238E27FC236}">
              <a16:creationId xmlns:a16="http://schemas.microsoft.com/office/drawing/2014/main" id="{00000000-0008-0000-0E00-000035030000}"/>
            </a:ext>
          </a:extLst>
        </xdr:cNvPr>
        <xdr:cNvSpPr txBox="1"/>
      </xdr:nvSpPr>
      <xdr:spPr>
        <a:xfrm>
          <a:off x="22199600" y="1863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112204</xdr:rowOff>
    </xdr:from>
    <xdr:to>
      <xdr:col>116</xdr:col>
      <xdr:colOff>152400</xdr:colOff>
      <xdr:row>108</xdr:row>
      <xdr:rowOff>112204</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22072600" y="18628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15639</xdr:rowOff>
    </xdr:from>
    <xdr:ext cx="469744" cy="259045"/>
    <xdr:sp macro="" textlink="">
      <xdr:nvSpPr>
        <xdr:cNvPr id="823" name="【公民館】&#10;一人当たり面積最大値テキスト">
          <a:extLst>
            <a:ext uri="{FF2B5EF4-FFF2-40B4-BE49-F238E27FC236}">
              <a16:creationId xmlns:a16="http://schemas.microsoft.com/office/drawing/2014/main" id="{00000000-0008-0000-0E00-000037030000}"/>
            </a:ext>
          </a:extLst>
        </xdr:cNvPr>
        <xdr:cNvSpPr txBox="1"/>
      </xdr:nvSpPr>
      <xdr:spPr>
        <a:xfrm>
          <a:off x="22199600" y="1716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68962</xdr:rowOff>
    </xdr:from>
    <xdr:to>
      <xdr:col>116</xdr:col>
      <xdr:colOff>152400</xdr:colOff>
      <xdr:row>101</xdr:row>
      <xdr:rowOff>68962</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22072600" y="1738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83456</xdr:rowOff>
    </xdr:from>
    <xdr:ext cx="469744" cy="259045"/>
    <xdr:sp macro="" textlink="">
      <xdr:nvSpPr>
        <xdr:cNvPr id="825" name="【公民館】&#10;一人当たり面積平均値テキスト">
          <a:extLst>
            <a:ext uri="{FF2B5EF4-FFF2-40B4-BE49-F238E27FC236}">
              <a16:creationId xmlns:a16="http://schemas.microsoft.com/office/drawing/2014/main" id="{00000000-0008-0000-0E00-000039030000}"/>
            </a:ext>
          </a:extLst>
        </xdr:cNvPr>
        <xdr:cNvSpPr txBox="1"/>
      </xdr:nvSpPr>
      <xdr:spPr>
        <a:xfrm>
          <a:off x="22199600" y="18428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105029</xdr:rowOff>
    </xdr:from>
    <xdr:to>
      <xdr:col>116</xdr:col>
      <xdr:colOff>114300</xdr:colOff>
      <xdr:row>108</xdr:row>
      <xdr:rowOff>35179</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22110700" y="1845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87885</xdr:rowOff>
    </xdr:from>
    <xdr:to>
      <xdr:col>112</xdr:col>
      <xdr:colOff>38100</xdr:colOff>
      <xdr:row>108</xdr:row>
      <xdr:rowOff>18035</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21272500" y="1843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95886</xdr:rowOff>
    </xdr:from>
    <xdr:to>
      <xdr:col>107</xdr:col>
      <xdr:colOff>101600</xdr:colOff>
      <xdr:row>108</xdr:row>
      <xdr:rowOff>26036</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20383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98361</xdr:rowOff>
    </xdr:from>
    <xdr:to>
      <xdr:col>102</xdr:col>
      <xdr:colOff>165100</xdr:colOff>
      <xdr:row>108</xdr:row>
      <xdr:rowOff>28511</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19494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114936</xdr:rowOff>
    </xdr:from>
    <xdr:to>
      <xdr:col>98</xdr:col>
      <xdr:colOff>38100</xdr:colOff>
      <xdr:row>108</xdr:row>
      <xdr:rowOff>45086</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18605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1778</xdr:rowOff>
    </xdr:from>
    <xdr:to>
      <xdr:col>116</xdr:col>
      <xdr:colOff>114300</xdr:colOff>
      <xdr:row>107</xdr:row>
      <xdr:rowOff>103378</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22110700" y="1834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24655</xdr:rowOff>
    </xdr:from>
    <xdr:ext cx="469744" cy="259045"/>
    <xdr:sp macro="" textlink="">
      <xdr:nvSpPr>
        <xdr:cNvPr id="837" name="【公民館】&#10;一人当たり面積該当値テキスト">
          <a:extLst>
            <a:ext uri="{FF2B5EF4-FFF2-40B4-BE49-F238E27FC236}">
              <a16:creationId xmlns:a16="http://schemas.microsoft.com/office/drawing/2014/main" id="{00000000-0008-0000-0E00-000045030000}"/>
            </a:ext>
          </a:extLst>
        </xdr:cNvPr>
        <xdr:cNvSpPr txBox="1"/>
      </xdr:nvSpPr>
      <xdr:spPr>
        <a:xfrm>
          <a:off x="22199600" y="1819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8826</xdr:rowOff>
    </xdr:from>
    <xdr:to>
      <xdr:col>112</xdr:col>
      <xdr:colOff>38100</xdr:colOff>
      <xdr:row>107</xdr:row>
      <xdr:rowOff>110426</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21272500" y="1835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52578</xdr:rowOff>
    </xdr:from>
    <xdr:to>
      <xdr:col>116</xdr:col>
      <xdr:colOff>63500</xdr:colOff>
      <xdr:row>107</xdr:row>
      <xdr:rowOff>59626</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flipV="1">
          <a:off x="21323300" y="18397728"/>
          <a:ext cx="8382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12446</xdr:rowOff>
    </xdr:from>
    <xdr:to>
      <xdr:col>107</xdr:col>
      <xdr:colOff>101600</xdr:colOff>
      <xdr:row>107</xdr:row>
      <xdr:rowOff>114046</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20383500" y="1835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59626</xdr:rowOff>
    </xdr:from>
    <xdr:to>
      <xdr:col>111</xdr:col>
      <xdr:colOff>177800</xdr:colOff>
      <xdr:row>107</xdr:row>
      <xdr:rowOff>63246</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flipV="1">
          <a:off x="20434300" y="18404776"/>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18162</xdr:rowOff>
    </xdr:from>
    <xdr:to>
      <xdr:col>102</xdr:col>
      <xdr:colOff>165100</xdr:colOff>
      <xdr:row>107</xdr:row>
      <xdr:rowOff>119762</xdr:rowOff>
    </xdr:to>
    <xdr:sp macro="" textlink="">
      <xdr:nvSpPr>
        <xdr:cNvPr id="842" name="楕円 841">
          <a:extLst>
            <a:ext uri="{FF2B5EF4-FFF2-40B4-BE49-F238E27FC236}">
              <a16:creationId xmlns:a16="http://schemas.microsoft.com/office/drawing/2014/main" id="{00000000-0008-0000-0E00-00004A030000}"/>
            </a:ext>
          </a:extLst>
        </xdr:cNvPr>
        <xdr:cNvSpPr/>
      </xdr:nvSpPr>
      <xdr:spPr>
        <a:xfrm>
          <a:off x="19494500" y="1836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63246</xdr:rowOff>
    </xdr:from>
    <xdr:to>
      <xdr:col>107</xdr:col>
      <xdr:colOff>50800</xdr:colOff>
      <xdr:row>107</xdr:row>
      <xdr:rowOff>68962</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flipV="1">
          <a:off x="19545300" y="18408396"/>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21019</xdr:rowOff>
    </xdr:from>
    <xdr:to>
      <xdr:col>98</xdr:col>
      <xdr:colOff>38100</xdr:colOff>
      <xdr:row>107</xdr:row>
      <xdr:rowOff>122619</xdr:rowOff>
    </xdr:to>
    <xdr:sp macro="" textlink="">
      <xdr:nvSpPr>
        <xdr:cNvPr id="844" name="楕円 843">
          <a:extLst>
            <a:ext uri="{FF2B5EF4-FFF2-40B4-BE49-F238E27FC236}">
              <a16:creationId xmlns:a16="http://schemas.microsoft.com/office/drawing/2014/main" id="{00000000-0008-0000-0E00-00004C030000}"/>
            </a:ext>
          </a:extLst>
        </xdr:cNvPr>
        <xdr:cNvSpPr/>
      </xdr:nvSpPr>
      <xdr:spPr>
        <a:xfrm>
          <a:off x="18605500" y="1836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68962</xdr:rowOff>
    </xdr:from>
    <xdr:to>
      <xdr:col>102</xdr:col>
      <xdr:colOff>114300</xdr:colOff>
      <xdr:row>107</xdr:row>
      <xdr:rowOff>71819</xdr:rowOff>
    </xdr:to>
    <xdr:cxnSp macro="">
      <xdr:nvCxnSpPr>
        <xdr:cNvPr id="845" name="直線コネクタ 844">
          <a:extLst>
            <a:ext uri="{FF2B5EF4-FFF2-40B4-BE49-F238E27FC236}">
              <a16:creationId xmlns:a16="http://schemas.microsoft.com/office/drawing/2014/main" id="{00000000-0008-0000-0E00-00004D030000}"/>
            </a:ext>
          </a:extLst>
        </xdr:cNvPr>
        <xdr:cNvCxnSpPr/>
      </xdr:nvCxnSpPr>
      <xdr:spPr>
        <a:xfrm flipV="1">
          <a:off x="18656300" y="18414112"/>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9162</xdr:rowOff>
    </xdr:from>
    <xdr:ext cx="469744" cy="259045"/>
    <xdr:sp macro="" textlink="">
      <xdr:nvSpPr>
        <xdr:cNvPr id="846" name="n_1aveValue【公民館】&#10;一人当たり面積">
          <a:extLst>
            <a:ext uri="{FF2B5EF4-FFF2-40B4-BE49-F238E27FC236}">
              <a16:creationId xmlns:a16="http://schemas.microsoft.com/office/drawing/2014/main" id="{00000000-0008-0000-0E00-00004E030000}"/>
            </a:ext>
          </a:extLst>
        </xdr:cNvPr>
        <xdr:cNvSpPr txBox="1"/>
      </xdr:nvSpPr>
      <xdr:spPr>
        <a:xfrm>
          <a:off x="21075727" y="185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17163</xdr:rowOff>
    </xdr:from>
    <xdr:ext cx="469744" cy="259045"/>
    <xdr:sp macro="" textlink="">
      <xdr:nvSpPr>
        <xdr:cNvPr id="847" name="n_2aveValue【公民館】&#10;一人当たり面積">
          <a:extLst>
            <a:ext uri="{FF2B5EF4-FFF2-40B4-BE49-F238E27FC236}">
              <a16:creationId xmlns:a16="http://schemas.microsoft.com/office/drawing/2014/main" id="{00000000-0008-0000-0E00-00004F030000}"/>
            </a:ext>
          </a:extLst>
        </xdr:cNvPr>
        <xdr:cNvSpPr txBox="1"/>
      </xdr:nvSpPr>
      <xdr:spPr>
        <a:xfrm>
          <a:off x="201994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19638</xdr:rowOff>
    </xdr:from>
    <xdr:ext cx="469744" cy="259045"/>
    <xdr:sp macro="" textlink="">
      <xdr:nvSpPr>
        <xdr:cNvPr id="848" name="n_3aveValue【公民館】&#10;一人当たり面積">
          <a:extLst>
            <a:ext uri="{FF2B5EF4-FFF2-40B4-BE49-F238E27FC236}">
              <a16:creationId xmlns:a16="http://schemas.microsoft.com/office/drawing/2014/main" id="{00000000-0008-0000-0E00-000050030000}"/>
            </a:ext>
          </a:extLst>
        </xdr:cNvPr>
        <xdr:cNvSpPr txBox="1"/>
      </xdr:nvSpPr>
      <xdr:spPr>
        <a:xfrm>
          <a:off x="19310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36213</xdr:rowOff>
    </xdr:from>
    <xdr:ext cx="469744" cy="259045"/>
    <xdr:sp macro="" textlink="">
      <xdr:nvSpPr>
        <xdr:cNvPr id="849" name="n_4aveValue【公民館】&#10;一人当たり面積">
          <a:extLst>
            <a:ext uri="{FF2B5EF4-FFF2-40B4-BE49-F238E27FC236}">
              <a16:creationId xmlns:a16="http://schemas.microsoft.com/office/drawing/2014/main" id="{00000000-0008-0000-0E00-000051030000}"/>
            </a:ext>
          </a:extLst>
        </xdr:cNvPr>
        <xdr:cNvSpPr txBox="1"/>
      </xdr:nvSpPr>
      <xdr:spPr>
        <a:xfrm>
          <a:off x="18421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126953</xdr:rowOff>
    </xdr:from>
    <xdr:ext cx="469744" cy="259045"/>
    <xdr:sp macro="" textlink="">
      <xdr:nvSpPr>
        <xdr:cNvPr id="850" name="n_1mainValue【公民館】&#10;一人当たり面積">
          <a:extLst>
            <a:ext uri="{FF2B5EF4-FFF2-40B4-BE49-F238E27FC236}">
              <a16:creationId xmlns:a16="http://schemas.microsoft.com/office/drawing/2014/main" id="{00000000-0008-0000-0E00-000052030000}"/>
            </a:ext>
          </a:extLst>
        </xdr:cNvPr>
        <xdr:cNvSpPr txBox="1"/>
      </xdr:nvSpPr>
      <xdr:spPr>
        <a:xfrm>
          <a:off x="21075727" y="1812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130573</xdr:rowOff>
    </xdr:from>
    <xdr:ext cx="469744" cy="259045"/>
    <xdr:sp macro="" textlink="">
      <xdr:nvSpPr>
        <xdr:cNvPr id="851" name="n_2mainValue【公民館】&#10;一人当たり面積">
          <a:extLst>
            <a:ext uri="{FF2B5EF4-FFF2-40B4-BE49-F238E27FC236}">
              <a16:creationId xmlns:a16="http://schemas.microsoft.com/office/drawing/2014/main" id="{00000000-0008-0000-0E00-000053030000}"/>
            </a:ext>
          </a:extLst>
        </xdr:cNvPr>
        <xdr:cNvSpPr txBox="1"/>
      </xdr:nvSpPr>
      <xdr:spPr>
        <a:xfrm>
          <a:off x="20199427" y="18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136289</xdr:rowOff>
    </xdr:from>
    <xdr:ext cx="469744" cy="259045"/>
    <xdr:sp macro="" textlink="">
      <xdr:nvSpPr>
        <xdr:cNvPr id="852" name="n_3mainValue【公民館】&#10;一人当たり面積">
          <a:extLst>
            <a:ext uri="{FF2B5EF4-FFF2-40B4-BE49-F238E27FC236}">
              <a16:creationId xmlns:a16="http://schemas.microsoft.com/office/drawing/2014/main" id="{00000000-0008-0000-0E00-000054030000}"/>
            </a:ext>
          </a:extLst>
        </xdr:cNvPr>
        <xdr:cNvSpPr txBox="1"/>
      </xdr:nvSpPr>
      <xdr:spPr>
        <a:xfrm>
          <a:off x="19310427" y="1813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139146</xdr:rowOff>
    </xdr:from>
    <xdr:ext cx="469744" cy="259045"/>
    <xdr:sp macro="" textlink="">
      <xdr:nvSpPr>
        <xdr:cNvPr id="853" name="n_4mainValue【公民館】&#10;一人当たり面積">
          <a:extLst>
            <a:ext uri="{FF2B5EF4-FFF2-40B4-BE49-F238E27FC236}">
              <a16:creationId xmlns:a16="http://schemas.microsoft.com/office/drawing/2014/main" id="{00000000-0008-0000-0E00-000055030000}"/>
            </a:ext>
          </a:extLst>
        </xdr:cNvPr>
        <xdr:cNvSpPr txBox="1"/>
      </xdr:nvSpPr>
      <xdr:spPr>
        <a:xfrm>
          <a:off x="18421427" y="18141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00000000-0008-0000-0E00-00005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00000000-0008-0000-0E00-00005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00000000-0008-0000-0E00-00005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認定こども園・幼稚園・保育所」「橋りょう・トンネル」以外は、平均を下回っているか、同等の減価償却率である。「認定こども園・幼稚園・保育所」については、休校中の小中学校の校舎の活用を行ったり、公営住宅を転用するなどして、少子化が進むなか、新たな施設整備ではなく、改修工事をすることで環境の充実を図っている為である。そのほか、類似団体平均を下回っている、「道路」については、村道大棚名音線の改良工事が一部終了した為、減価償却率が改善した。そのほか平均を下回っている分類についても、大規模な整備は終了しており、今後は減価償却が進む見込み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
1,431
88.26
4,033,528
3,876,726
111,604
1,626,467
3,105,718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F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80010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4634865" y="968121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F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26687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F00-00004C000000}"/>
            </a:ext>
          </a:extLst>
        </xdr:cNvPr>
        <xdr:cNvSpPr txBox="1"/>
      </xdr:nvSpPr>
      <xdr:spPr>
        <a:xfrm>
          <a:off x="4673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80010</xdr:rowOff>
    </xdr:from>
    <xdr:to>
      <xdr:col>24</xdr:col>
      <xdr:colOff>152400</xdr:colOff>
      <xdr:row>56</xdr:row>
      <xdr:rowOff>80010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46372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F00-00004E000000}"/>
            </a:ext>
          </a:extLst>
        </xdr:cNvPr>
        <xdr:cNvSpPr txBox="1"/>
      </xdr:nvSpPr>
      <xdr:spPr>
        <a:xfrm>
          <a:off x="4673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73025</xdr:rowOff>
    </xdr:from>
    <xdr:to>
      <xdr:col>10</xdr:col>
      <xdr:colOff>165100</xdr:colOff>
      <xdr:row>61</xdr:row>
      <xdr:rowOff>3175</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1968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079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90170</xdr:rowOff>
    </xdr:from>
    <xdr:to>
      <xdr:col>24</xdr:col>
      <xdr:colOff>114300</xdr:colOff>
      <xdr:row>61</xdr:row>
      <xdr:rowOff>20320</xdr:rowOff>
    </xdr:to>
    <xdr:sp macro="" textlink="">
      <xdr:nvSpPr>
        <xdr:cNvPr id="89" name="楕円 88">
          <a:extLst>
            <a:ext uri="{FF2B5EF4-FFF2-40B4-BE49-F238E27FC236}">
              <a16:creationId xmlns:a16="http://schemas.microsoft.com/office/drawing/2014/main" id="{00000000-0008-0000-0F00-000059000000}"/>
            </a:ext>
          </a:extLst>
        </xdr:cNvPr>
        <xdr:cNvSpPr/>
      </xdr:nvSpPr>
      <xdr:spPr>
        <a:xfrm>
          <a:off x="45847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68597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F00-00005A000000}"/>
            </a:ext>
          </a:extLst>
        </xdr:cNvPr>
        <xdr:cNvSpPr txBox="1"/>
      </xdr:nvSpPr>
      <xdr:spPr>
        <a:xfrm>
          <a:off x="4673600"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48260</xdr:rowOff>
    </xdr:from>
    <xdr:to>
      <xdr:col>20</xdr:col>
      <xdr:colOff>38100</xdr:colOff>
      <xdr:row>60</xdr:row>
      <xdr:rowOff>149860</xdr:rowOff>
    </xdr:to>
    <xdr:sp macro="" textlink="">
      <xdr:nvSpPr>
        <xdr:cNvPr id="91" name="楕円 90">
          <a:extLst>
            <a:ext uri="{FF2B5EF4-FFF2-40B4-BE49-F238E27FC236}">
              <a16:creationId xmlns:a16="http://schemas.microsoft.com/office/drawing/2014/main" id="{00000000-0008-0000-0F00-00005B000000}"/>
            </a:ext>
          </a:extLst>
        </xdr:cNvPr>
        <xdr:cNvSpPr/>
      </xdr:nvSpPr>
      <xdr:spPr>
        <a:xfrm>
          <a:off x="3746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99060</xdr:rowOff>
    </xdr:from>
    <xdr:to>
      <xdr:col>24</xdr:col>
      <xdr:colOff>63500</xdr:colOff>
      <xdr:row>60</xdr:row>
      <xdr:rowOff>140970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3797300" y="103860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107315</xdr:rowOff>
    </xdr:from>
    <xdr:to>
      <xdr:col>15</xdr:col>
      <xdr:colOff>101600</xdr:colOff>
      <xdr:row>61</xdr:row>
      <xdr:rowOff>37465</xdr:rowOff>
    </xdr:to>
    <xdr:sp macro="" textlink="">
      <xdr:nvSpPr>
        <xdr:cNvPr id="93" name="楕円 92">
          <a:extLst>
            <a:ext uri="{FF2B5EF4-FFF2-40B4-BE49-F238E27FC236}">
              <a16:creationId xmlns:a16="http://schemas.microsoft.com/office/drawing/2014/main" id="{00000000-0008-0000-0F00-00005D000000}"/>
            </a:ext>
          </a:extLst>
        </xdr:cNvPr>
        <xdr:cNvSpPr/>
      </xdr:nvSpPr>
      <xdr:spPr>
        <a:xfrm>
          <a:off x="2857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99060</xdr:rowOff>
    </xdr:from>
    <xdr:to>
      <xdr:col>19</xdr:col>
      <xdr:colOff>177800</xdr:colOff>
      <xdr:row>60</xdr:row>
      <xdr:rowOff>158115</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flipV="1">
          <a:off x="2908300" y="1038606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74930</xdr:rowOff>
    </xdr:from>
    <xdr:to>
      <xdr:col>10</xdr:col>
      <xdr:colOff>165100</xdr:colOff>
      <xdr:row>62</xdr:row>
      <xdr:rowOff>5080</xdr:rowOff>
    </xdr:to>
    <xdr:sp macro="" textlink="">
      <xdr:nvSpPr>
        <xdr:cNvPr id="95" name="楕円 94">
          <a:extLst>
            <a:ext uri="{FF2B5EF4-FFF2-40B4-BE49-F238E27FC236}">
              <a16:creationId xmlns:a16="http://schemas.microsoft.com/office/drawing/2014/main" id="{00000000-0008-0000-0F00-00005F000000}"/>
            </a:ext>
          </a:extLst>
        </xdr:cNvPr>
        <xdr:cNvSpPr/>
      </xdr:nvSpPr>
      <xdr:spPr>
        <a:xfrm>
          <a:off x="1968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158115</xdr:rowOff>
    </xdr:from>
    <xdr:to>
      <xdr:col>15</xdr:col>
      <xdr:colOff>50800</xdr:colOff>
      <xdr:row>61</xdr:row>
      <xdr:rowOff>125730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flipV="1">
          <a:off x="2019300" y="10445115"/>
          <a:ext cx="8890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33020</xdr:rowOff>
    </xdr:from>
    <xdr:to>
      <xdr:col>6</xdr:col>
      <xdr:colOff>38100</xdr:colOff>
      <xdr:row>61</xdr:row>
      <xdr:rowOff>134620</xdr:rowOff>
    </xdr:to>
    <xdr:sp macro="" textlink="">
      <xdr:nvSpPr>
        <xdr:cNvPr id="97" name="楕円 96">
          <a:extLst>
            <a:ext uri="{FF2B5EF4-FFF2-40B4-BE49-F238E27FC236}">
              <a16:creationId xmlns:a16="http://schemas.microsoft.com/office/drawing/2014/main" id="{00000000-0008-0000-0F00-000061000000}"/>
            </a:ext>
          </a:extLst>
        </xdr:cNvPr>
        <xdr:cNvSpPr/>
      </xdr:nvSpPr>
      <xdr:spPr>
        <a:xfrm>
          <a:off x="1079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83820</xdr:rowOff>
    </xdr:from>
    <xdr:to>
      <xdr:col>10</xdr:col>
      <xdr:colOff>114300</xdr:colOff>
      <xdr:row>61</xdr:row>
      <xdr:rowOff>125730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1130300" y="105422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95902</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3582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19702</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1816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99712</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927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140987</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3582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28592</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27057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167657</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1816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125747</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9277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00000000-0008-0000-0F00-00008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flipV="1">
          <a:off x="10476865" y="9455468"/>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131" name="【体育館・プール】&#10;一人当たり面積最小値テキスト">
          <a:extLst>
            <a:ext uri="{FF2B5EF4-FFF2-40B4-BE49-F238E27FC236}">
              <a16:creationId xmlns:a16="http://schemas.microsoft.com/office/drawing/2014/main" id="{00000000-0008-0000-0F00-000083000000}"/>
            </a:ext>
          </a:extLst>
        </xdr:cNvPr>
        <xdr:cNvSpPr txBox="1"/>
      </xdr:nvSpPr>
      <xdr:spPr>
        <a:xfrm>
          <a:off x="10515600" y="1104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10388600" y="110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133" name="【体育館・プール】&#10;一人当たり面積最大値テキスト">
          <a:extLst>
            <a:ext uri="{FF2B5EF4-FFF2-40B4-BE49-F238E27FC236}">
              <a16:creationId xmlns:a16="http://schemas.microsoft.com/office/drawing/2014/main" id="{00000000-0008-0000-0F00-000085000000}"/>
            </a:ext>
          </a:extLst>
        </xdr:cNvPr>
        <xdr:cNvSpPr txBox="1"/>
      </xdr:nvSpPr>
      <xdr:spPr>
        <a:xfrm>
          <a:off x="10515600" y="923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10388600" y="945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113174</xdr:rowOff>
    </xdr:from>
    <xdr:ext cx="469744" cy="259045"/>
    <xdr:sp macro="" textlink="">
      <xdr:nvSpPr>
        <xdr:cNvPr id="135" name="【体育館・プール】&#10;一人当たり面積平均値テキスト">
          <a:extLst>
            <a:ext uri="{FF2B5EF4-FFF2-40B4-BE49-F238E27FC236}">
              <a16:creationId xmlns:a16="http://schemas.microsoft.com/office/drawing/2014/main" id="{00000000-0008-0000-0F00-000087000000}"/>
            </a:ext>
          </a:extLst>
        </xdr:cNvPr>
        <xdr:cNvSpPr txBox="1"/>
      </xdr:nvSpPr>
      <xdr:spPr>
        <a:xfrm>
          <a:off x="10515600" y="10743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104267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149796</xdr:rowOff>
    </xdr:from>
    <xdr:to>
      <xdr:col>50</xdr:col>
      <xdr:colOff>165100</xdr:colOff>
      <xdr:row>63</xdr:row>
      <xdr:rowOff>79946</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9588500" y="1077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1588</xdr:rowOff>
    </xdr:from>
    <xdr:to>
      <xdr:col>46</xdr:col>
      <xdr:colOff>38100</xdr:colOff>
      <xdr:row>63</xdr:row>
      <xdr:rowOff>103188</xdr:rowOff>
    </xdr:to>
    <xdr:sp macro="" textlink="">
      <xdr:nvSpPr>
        <xdr:cNvPr id="138" name="フローチャート: 判断 137">
          <a:extLst>
            <a:ext uri="{FF2B5EF4-FFF2-40B4-BE49-F238E27FC236}">
              <a16:creationId xmlns:a16="http://schemas.microsoft.com/office/drawing/2014/main" id="{00000000-0008-0000-0F00-00008A000000}"/>
            </a:ext>
          </a:extLst>
        </xdr:cNvPr>
        <xdr:cNvSpPr/>
      </xdr:nvSpPr>
      <xdr:spPr>
        <a:xfrm>
          <a:off x="8699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159321</xdr:rowOff>
    </xdr:from>
    <xdr:to>
      <xdr:col>41</xdr:col>
      <xdr:colOff>101600</xdr:colOff>
      <xdr:row>63</xdr:row>
      <xdr:rowOff>89471</xdr:rowOff>
    </xdr:to>
    <xdr:sp macro="" textlink="">
      <xdr:nvSpPr>
        <xdr:cNvPr id="139" name="フローチャート: 判断 138">
          <a:extLst>
            <a:ext uri="{FF2B5EF4-FFF2-40B4-BE49-F238E27FC236}">
              <a16:creationId xmlns:a16="http://schemas.microsoft.com/office/drawing/2014/main" id="{00000000-0008-0000-0F00-00008B000000}"/>
            </a:ext>
          </a:extLst>
        </xdr:cNvPr>
        <xdr:cNvSpPr/>
      </xdr:nvSpPr>
      <xdr:spPr>
        <a:xfrm>
          <a:off x="7810500" y="10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1588</xdr:rowOff>
    </xdr:from>
    <xdr:to>
      <xdr:col>36</xdr:col>
      <xdr:colOff>165100</xdr:colOff>
      <xdr:row>63</xdr:row>
      <xdr:rowOff>103188</xdr:rowOff>
    </xdr:to>
    <xdr:sp macro="" textlink="">
      <xdr:nvSpPr>
        <xdr:cNvPr id="140" name="フローチャート: 判断 139">
          <a:extLst>
            <a:ext uri="{FF2B5EF4-FFF2-40B4-BE49-F238E27FC236}">
              <a16:creationId xmlns:a16="http://schemas.microsoft.com/office/drawing/2014/main" id="{00000000-0008-0000-0F00-00008C000000}"/>
            </a:ext>
          </a:extLst>
        </xdr:cNvPr>
        <xdr:cNvSpPr/>
      </xdr:nvSpPr>
      <xdr:spPr>
        <a:xfrm>
          <a:off x="6921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119317</xdr:rowOff>
    </xdr:from>
    <xdr:to>
      <xdr:col>55</xdr:col>
      <xdr:colOff>50800</xdr:colOff>
      <xdr:row>62</xdr:row>
      <xdr:rowOff>49467</xdr:rowOff>
    </xdr:to>
    <xdr:sp macro="" textlink="">
      <xdr:nvSpPr>
        <xdr:cNvPr id="146" name="楕円 145">
          <a:extLst>
            <a:ext uri="{FF2B5EF4-FFF2-40B4-BE49-F238E27FC236}">
              <a16:creationId xmlns:a16="http://schemas.microsoft.com/office/drawing/2014/main" id="{00000000-0008-0000-0F00-000092000000}"/>
            </a:ext>
          </a:extLst>
        </xdr:cNvPr>
        <xdr:cNvSpPr/>
      </xdr:nvSpPr>
      <xdr:spPr>
        <a:xfrm>
          <a:off x="10426700" y="1057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142194</xdr:rowOff>
    </xdr:from>
    <xdr:ext cx="469744" cy="259045"/>
    <xdr:sp macro="" textlink="">
      <xdr:nvSpPr>
        <xdr:cNvPr id="147" name="【体育館・プール】&#10;一人当たり面積該当値テキスト">
          <a:extLst>
            <a:ext uri="{FF2B5EF4-FFF2-40B4-BE49-F238E27FC236}">
              <a16:creationId xmlns:a16="http://schemas.microsoft.com/office/drawing/2014/main" id="{00000000-0008-0000-0F00-000093000000}"/>
            </a:ext>
          </a:extLst>
        </xdr:cNvPr>
        <xdr:cNvSpPr txBox="1"/>
      </xdr:nvSpPr>
      <xdr:spPr>
        <a:xfrm>
          <a:off x="10515600" y="1042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130175</xdr:rowOff>
    </xdr:from>
    <xdr:to>
      <xdr:col>50</xdr:col>
      <xdr:colOff>165100</xdr:colOff>
      <xdr:row>62</xdr:row>
      <xdr:rowOff>60325</xdr:rowOff>
    </xdr:to>
    <xdr:sp macro="" textlink="">
      <xdr:nvSpPr>
        <xdr:cNvPr id="148" name="楕円 147">
          <a:extLst>
            <a:ext uri="{FF2B5EF4-FFF2-40B4-BE49-F238E27FC236}">
              <a16:creationId xmlns:a16="http://schemas.microsoft.com/office/drawing/2014/main" id="{00000000-0008-0000-0F00-000094000000}"/>
            </a:ext>
          </a:extLst>
        </xdr:cNvPr>
        <xdr:cNvSpPr/>
      </xdr:nvSpPr>
      <xdr:spPr>
        <a:xfrm>
          <a:off x="9588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170117</xdr:rowOff>
    </xdr:from>
    <xdr:to>
      <xdr:col>55</xdr:col>
      <xdr:colOff>0</xdr:colOff>
      <xdr:row>62</xdr:row>
      <xdr:rowOff>9525</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flipV="1">
          <a:off x="9639300" y="10628567"/>
          <a:ext cx="8382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135890</xdr:rowOff>
    </xdr:from>
    <xdr:to>
      <xdr:col>46</xdr:col>
      <xdr:colOff>38100</xdr:colOff>
      <xdr:row>62</xdr:row>
      <xdr:rowOff>66040</xdr:rowOff>
    </xdr:to>
    <xdr:sp macro="" textlink="">
      <xdr:nvSpPr>
        <xdr:cNvPr id="150" name="楕円 149">
          <a:extLst>
            <a:ext uri="{FF2B5EF4-FFF2-40B4-BE49-F238E27FC236}">
              <a16:creationId xmlns:a16="http://schemas.microsoft.com/office/drawing/2014/main" id="{00000000-0008-0000-0F00-000096000000}"/>
            </a:ext>
          </a:extLst>
        </xdr:cNvPr>
        <xdr:cNvSpPr/>
      </xdr:nvSpPr>
      <xdr:spPr>
        <a:xfrm>
          <a:off x="8699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9525</xdr:rowOff>
    </xdr:from>
    <xdr:to>
      <xdr:col>50</xdr:col>
      <xdr:colOff>114300</xdr:colOff>
      <xdr:row>62</xdr:row>
      <xdr:rowOff>15240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flipV="1">
          <a:off x="8750300" y="106394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144653</xdr:rowOff>
    </xdr:from>
    <xdr:to>
      <xdr:col>41</xdr:col>
      <xdr:colOff>101600</xdr:colOff>
      <xdr:row>62</xdr:row>
      <xdr:rowOff>74803</xdr:rowOff>
    </xdr:to>
    <xdr:sp macro="" textlink="">
      <xdr:nvSpPr>
        <xdr:cNvPr id="152" name="楕円 151">
          <a:extLst>
            <a:ext uri="{FF2B5EF4-FFF2-40B4-BE49-F238E27FC236}">
              <a16:creationId xmlns:a16="http://schemas.microsoft.com/office/drawing/2014/main" id="{00000000-0008-0000-0F00-000098000000}"/>
            </a:ext>
          </a:extLst>
        </xdr:cNvPr>
        <xdr:cNvSpPr/>
      </xdr:nvSpPr>
      <xdr:spPr>
        <a:xfrm>
          <a:off x="7810500" y="1060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15240</xdr:rowOff>
    </xdr:from>
    <xdr:to>
      <xdr:col>45</xdr:col>
      <xdr:colOff>177800</xdr:colOff>
      <xdr:row>62</xdr:row>
      <xdr:rowOff>24003</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flipV="1">
          <a:off x="7861300" y="10645140"/>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149034</xdr:rowOff>
    </xdr:from>
    <xdr:to>
      <xdr:col>36</xdr:col>
      <xdr:colOff>165100</xdr:colOff>
      <xdr:row>62</xdr:row>
      <xdr:rowOff>79184</xdr:rowOff>
    </xdr:to>
    <xdr:sp macro="" textlink="">
      <xdr:nvSpPr>
        <xdr:cNvPr id="154" name="楕円 153">
          <a:extLst>
            <a:ext uri="{FF2B5EF4-FFF2-40B4-BE49-F238E27FC236}">
              <a16:creationId xmlns:a16="http://schemas.microsoft.com/office/drawing/2014/main" id="{00000000-0008-0000-0F00-00009A000000}"/>
            </a:ext>
          </a:extLst>
        </xdr:cNvPr>
        <xdr:cNvSpPr/>
      </xdr:nvSpPr>
      <xdr:spPr>
        <a:xfrm>
          <a:off x="6921500" y="1060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24003</xdr:rowOff>
    </xdr:from>
    <xdr:to>
      <xdr:col>41</xdr:col>
      <xdr:colOff>50800</xdr:colOff>
      <xdr:row>62</xdr:row>
      <xdr:rowOff>28384</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flipV="1">
          <a:off x="6972300" y="10653903"/>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71073</xdr:rowOff>
    </xdr:from>
    <xdr:ext cx="469744" cy="259045"/>
    <xdr:sp macro="" textlink="">
      <xdr:nvSpPr>
        <xdr:cNvPr id="156" name="n_1aveValue【体育館・プール】&#10;一人当たり面積">
          <a:extLst>
            <a:ext uri="{FF2B5EF4-FFF2-40B4-BE49-F238E27FC236}">
              <a16:creationId xmlns:a16="http://schemas.microsoft.com/office/drawing/2014/main" id="{00000000-0008-0000-0F00-00009C000000}"/>
            </a:ext>
          </a:extLst>
        </xdr:cNvPr>
        <xdr:cNvSpPr txBox="1"/>
      </xdr:nvSpPr>
      <xdr:spPr>
        <a:xfrm>
          <a:off x="9391727" y="1087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94315</xdr:rowOff>
    </xdr:from>
    <xdr:ext cx="469744" cy="259045"/>
    <xdr:sp macro="" textlink="">
      <xdr:nvSpPr>
        <xdr:cNvPr id="157" name="n_2aveValue【体育館・プール】&#10;一人当たり面積">
          <a:extLst>
            <a:ext uri="{FF2B5EF4-FFF2-40B4-BE49-F238E27FC236}">
              <a16:creationId xmlns:a16="http://schemas.microsoft.com/office/drawing/2014/main" id="{00000000-0008-0000-0F00-00009D000000}"/>
            </a:ext>
          </a:extLst>
        </xdr:cNvPr>
        <xdr:cNvSpPr txBox="1"/>
      </xdr:nvSpPr>
      <xdr:spPr>
        <a:xfrm>
          <a:off x="8515427" y="1089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80598</xdr:rowOff>
    </xdr:from>
    <xdr:ext cx="469744" cy="259045"/>
    <xdr:sp macro="" textlink="">
      <xdr:nvSpPr>
        <xdr:cNvPr id="158" name="n_3aveValue【体育館・プール】&#10;一人当たり面積">
          <a:extLst>
            <a:ext uri="{FF2B5EF4-FFF2-40B4-BE49-F238E27FC236}">
              <a16:creationId xmlns:a16="http://schemas.microsoft.com/office/drawing/2014/main" id="{00000000-0008-0000-0F00-00009E000000}"/>
            </a:ext>
          </a:extLst>
        </xdr:cNvPr>
        <xdr:cNvSpPr txBox="1"/>
      </xdr:nvSpPr>
      <xdr:spPr>
        <a:xfrm>
          <a:off x="7626427" y="1088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94315</xdr:rowOff>
    </xdr:from>
    <xdr:ext cx="469744" cy="259045"/>
    <xdr:sp macro="" textlink="">
      <xdr:nvSpPr>
        <xdr:cNvPr id="159" name="n_4aveValue【体育館・プール】&#10;一人当たり面積">
          <a:extLst>
            <a:ext uri="{FF2B5EF4-FFF2-40B4-BE49-F238E27FC236}">
              <a16:creationId xmlns:a16="http://schemas.microsoft.com/office/drawing/2014/main" id="{00000000-0008-0000-0F00-00009F000000}"/>
            </a:ext>
          </a:extLst>
        </xdr:cNvPr>
        <xdr:cNvSpPr txBox="1"/>
      </xdr:nvSpPr>
      <xdr:spPr>
        <a:xfrm>
          <a:off x="6737427" y="1089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76852</xdr:rowOff>
    </xdr:from>
    <xdr:ext cx="469744" cy="259045"/>
    <xdr:sp macro="" textlink="">
      <xdr:nvSpPr>
        <xdr:cNvPr id="160" name="n_1mainValue【体育館・プール】&#10;一人当たり面積">
          <a:extLst>
            <a:ext uri="{FF2B5EF4-FFF2-40B4-BE49-F238E27FC236}">
              <a16:creationId xmlns:a16="http://schemas.microsoft.com/office/drawing/2014/main" id="{00000000-0008-0000-0F00-0000A0000000}"/>
            </a:ext>
          </a:extLst>
        </xdr:cNvPr>
        <xdr:cNvSpPr txBox="1"/>
      </xdr:nvSpPr>
      <xdr:spPr>
        <a:xfrm>
          <a:off x="9391727" y="1036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82567</xdr:rowOff>
    </xdr:from>
    <xdr:ext cx="469744" cy="259045"/>
    <xdr:sp macro="" textlink="">
      <xdr:nvSpPr>
        <xdr:cNvPr id="161" name="n_2mainValue【体育館・プール】&#10;一人当たり面積">
          <a:extLst>
            <a:ext uri="{FF2B5EF4-FFF2-40B4-BE49-F238E27FC236}">
              <a16:creationId xmlns:a16="http://schemas.microsoft.com/office/drawing/2014/main" id="{00000000-0008-0000-0F00-0000A1000000}"/>
            </a:ext>
          </a:extLst>
        </xdr:cNvPr>
        <xdr:cNvSpPr txBox="1"/>
      </xdr:nvSpPr>
      <xdr:spPr>
        <a:xfrm>
          <a:off x="8515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91330</xdr:rowOff>
    </xdr:from>
    <xdr:ext cx="469744" cy="259045"/>
    <xdr:sp macro="" textlink="">
      <xdr:nvSpPr>
        <xdr:cNvPr id="162" name="n_3mainValue【体育館・プール】&#10;一人当たり面積">
          <a:extLst>
            <a:ext uri="{FF2B5EF4-FFF2-40B4-BE49-F238E27FC236}">
              <a16:creationId xmlns:a16="http://schemas.microsoft.com/office/drawing/2014/main" id="{00000000-0008-0000-0F00-0000A2000000}"/>
            </a:ext>
          </a:extLst>
        </xdr:cNvPr>
        <xdr:cNvSpPr txBox="1"/>
      </xdr:nvSpPr>
      <xdr:spPr>
        <a:xfrm>
          <a:off x="7626427" y="1037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95711</xdr:rowOff>
    </xdr:from>
    <xdr:ext cx="469744" cy="259045"/>
    <xdr:sp macro="" textlink="">
      <xdr:nvSpPr>
        <xdr:cNvPr id="163" name="n_4mainValue【体育館・プール】&#10;一人当たり面積">
          <a:extLst>
            <a:ext uri="{FF2B5EF4-FFF2-40B4-BE49-F238E27FC236}">
              <a16:creationId xmlns:a16="http://schemas.microsoft.com/office/drawing/2014/main" id="{00000000-0008-0000-0F00-0000A3000000}"/>
            </a:ext>
          </a:extLst>
        </xdr:cNvPr>
        <xdr:cNvSpPr txBox="1"/>
      </xdr:nvSpPr>
      <xdr:spPr>
        <a:xfrm>
          <a:off x="6737427" y="1038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6" name="【福祉施設】&#10;有形固定資産減価償却率グラフ枠">
          <a:extLst>
            <a:ext uri="{FF2B5EF4-FFF2-40B4-BE49-F238E27FC236}">
              <a16:creationId xmlns:a16="http://schemas.microsoft.com/office/drawing/2014/main" id="{00000000-0008-0000-0F00-0000BA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88" name="【福祉施設】&#10;有形固定資産減価償却率最小値テキスト">
          <a:extLst>
            <a:ext uri="{FF2B5EF4-FFF2-40B4-BE49-F238E27FC236}">
              <a16:creationId xmlns:a16="http://schemas.microsoft.com/office/drawing/2014/main" id="{00000000-0008-0000-0F00-0000BC000000}"/>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90" name="【福祉施設】&#10;有形固定資産減価償却率最大値テキスト">
          <a:extLst>
            <a:ext uri="{FF2B5EF4-FFF2-40B4-BE49-F238E27FC236}">
              <a16:creationId xmlns:a16="http://schemas.microsoft.com/office/drawing/2014/main" id="{00000000-0008-0000-0F00-0000BE000000}"/>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73677</xdr:rowOff>
    </xdr:from>
    <xdr:ext cx="405111" cy="259045"/>
    <xdr:sp macro="" textlink="">
      <xdr:nvSpPr>
        <xdr:cNvPr id="192" name="【福祉施設】&#10;有形固定資産減価償却率平均値テキスト">
          <a:extLst>
            <a:ext uri="{FF2B5EF4-FFF2-40B4-BE49-F238E27FC236}">
              <a16:creationId xmlns:a16="http://schemas.microsoft.com/office/drawing/2014/main" id="{00000000-0008-0000-0F00-0000C0000000}"/>
            </a:ext>
          </a:extLst>
        </xdr:cNvPr>
        <xdr:cNvSpPr txBox="1"/>
      </xdr:nvSpPr>
      <xdr:spPr>
        <a:xfrm>
          <a:off x="4673600" y="13789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193" name="フローチャート: 判断 192">
          <a:extLst>
            <a:ext uri="{FF2B5EF4-FFF2-40B4-BE49-F238E27FC236}">
              <a16:creationId xmlns:a16="http://schemas.microsoft.com/office/drawing/2014/main" id="{00000000-0008-0000-0F00-0000C1000000}"/>
            </a:ext>
          </a:extLst>
        </xdr:cNvPr>
        <xdr:cNvSpPr/>
      </xdr:nvSpPr>
      <xdr:spPr>
        <a:xfrm>
          <a:off x="4584700" y="1393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143511</xdr:rowOff>
    </xdr:from>
    <xdr:to>
      <xdr:col>20</xdr:col>
      <xdr:colOff>38100</xdr:colOff>
      <xdr:row>81</xdr:row>
      <xdr:rowOff>73661</xdr:rowOff>
    </xdr:to>
    <xdr:sp macro="" textlink="">
      <xdr:nvSpPr>
        <xdr:cNvPr id="194" name="フローチャート: 判断 193">
          <a:extLst>
            <a:ext uri="{FF2B5EF4-FFF2-40B4-BE49-F238E27FC236}">
              <a16:creationId xmlns:a16="http://schemas.microsoft.com/office/drawing/2014/main" id="{00000000-0008-0000-0F00-0000C2000000}"/>
            </a:ext>
          </a:extLst>
        </xdr:cNvPr>
        <xdr:cNvSpPr/>
      </xdr:nvSpPr>
      <xdr:spPr>
        <a:xfrm>
          <a:off x="3746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195" name="フローチャート: 判断 194">
          <a:extLst>
            <a:ext uri="{FF2B5EF4-FFF2-40B4-BE49-F238E27FC236}">
              <a16:creationId xmlns:a16="http://schemas.microsoft.com/office/drawing/2014/main" id="{00000000-0008-0000-0F00-0000C3000000}"/>
            </a:ext>
          </a:extLst>
        </xdr:cNvPr>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130811</xdr:rowOff>
    </xdr:from>
    <xdr:to>
      <xdr:col>10</xdr:col>
      <xdr:colOff>165100</xdr:colOff>
      <xdr:row>81</xdr:row>
      <xdr:rowOff>60961</xdr:rowOff>
    </xdr:to>
    <xdr:sp macro="" textlink="">
      <xdr:nvSpPr>
        <xdr:cNvPr id="196" name="フローチャート: 判断 195">
          <a:extLst>
            <a:ext uri="{FF2B5EF4-FFF2-40B4-BE49-F238E27FC236}">
              <a16:creationId xmlns:a16="http://schemas.microsoft.com/office/drawing/2014/main" id="{00000000-0008-0000-0F00-0000C4000000}"/>
            </a:ext>
          </a:extLst>
        </xdr:cNvPr>
        <xdr:cNvSpPr/>
      </xdr:nvSpPr>
      <xdr:spPr>
        <a:xfrm>
          <a:off x="1968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120650</xdr:rowOff>
    </xdr:from>
    <xdr:to>
      <xdr:col>6</xdr:col>
      <xdr:colOff>38100</xdr:colOff>
      <xdr:row>81</xdr:row>
      <xdr:rowOff>50800</xdr:rowOff>
    </xdr:to>
    <xdr:sp macro="" textlink="">
      <xdr:nvSpPr>
        <xdr:cNvPr id="197" name="フローチャート: 判断 196">
          <a:extLst>
            <a:ext uri="{FF2B5EF4-FFF2-40B4-BE49-F238E27FC236}">
              <a16:creationId xmlns:a16="http://schemas.microsoft.com/office/drawing/2014/main" id="{00000000-0008-0000-0F00-0000C5000000}"/>
            </a:ext>
          </a:extLst>
        </xdr:cNvPr>
        <xdr:cNvSpPr/>
      </xdr:nvSpPr>
      <xdr:spPr>
        <a:xfrm>
          <a:off x="1079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92711</xdr:rowOff>
    </xdr:from>
    <xdr:to>
      <xdr:col>24</xdr:col>
      <xdr:colOff>114300</xdr:colOff>
      <xdr:row>83</xdr:row>
      <xdr:rowOff>22861</xdr:rowOff>
    </xdr:to>
    <xdr:sp macro="" textlink="">
      <xdr:nvSpPr>
        <xdr:cNvPr id="203" name="楕円 202">
          <a:extLst>
            <a:ext uri="{FF2B5EF4-FFF2-40B4-BE49-F238E27FC236}">
              <a16:creationId xmlns:a16="http://schemas.microsoft.com/office/drawing/2014/main" id="{00000000-0008-0000-0F00-0000CB000000}"/>
            </a:ext>
          </a:extLst>
        </xdr:cNvPr>
        <xdr:cNvSpPr/>
      </xdr:nvSpPr>
      <xdr:spPr>
        <a:xfrm>
          <a:off x="4584700" y="1415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71138</xdr:rowOff>
    </xdr:from>
    <xdr:ext cx="405111" cy="259045"/>
    <xdr:sp macro="" textlink="">
      <xdr:nvSpPr>
        <xdr:cNvPr id="204" name="【福祉施設】&#10;有形固定資産減価償却率該当値テキスト">
          <a:extLst>
            <a:ext uri="{FF2B5EF4-FFF2-40B4-BE49-F238E27FC236}">
              <a16:creationId xmlns:a16="http://schemas.microsoft.com/office/drawing/2014/main" id="{00000000-0008-0000-0F00-0000CC000000}"/>
            </a:ext>
          </a:extLst>
        </xdr:cNvPr>
        <xdr:cNvSpPr txBox="1"/>
      </xdr:nvSpPr>
      <xdr:spPr>
        <a:xfrm>
          <a:off x="4673600" y="1413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168911</xdr:rowOff>
    </xdr:from>
    <xdr:to>
      <xdr:col>20</xdr:col>
      <xdr:colOff>38100</xdr:colOff>
      <xdr:row>83</xdr:row>
      <xdr:rowOff>99061</xdr:rowOff>
    </xdr:to>
    <xdr:sp macro="" textlink="">
      <xdr:nvSpPr>
        <xdr:cNvPr id="205" name="楕円 204">
          <a:extLst>
            <a:ext uri="{FF2B5EF4-FFF2-40B4-BE49-F238E27FC236}">
              <a16:creationId xmlns:a16="http://schemas.microsoft.com/office/drawing/2014/main" id="{00000000-0008-0000-0F00-0000CD000000}"/>
            </a:ext>
          </a:extLst>
        </xdr:cNvPr>
        <xdr:cNvSpPr/>
      </xdr:nvSpPr>
      <xdr:spPr>
        <a:xfrm>
          <a:off x="3746500" y="142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143511</xdr:rowOff>
    </xdr:from>
    <xdr:to>
      <xdr:col>24</xdr:col>
      <xdr:colOff>63500</xdr:colOff>
      <xdr:row>83</xdr:row>
      <xdr:rowOff>48261</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flipV="1">
          <a:off x="3797300" y="1420241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130811</xdr:rowOff>
    </xdr:from>
    <xdr:to>
      <xdr:col>15</xdr:col>
      <xdr:colOff>101600</xdr:colOff>
      <xdr:row>83</xdr:row>
      <xdr:rowOff>60961</xdr:rowOff>
    </xdr:to>
    <xdr:sp macro="" textlink="">
      <xdr:nvSpPr>
        <xdr:cNvPr id="207" name="楕円 206">
          <a:extLst>
            <a:ext uri="{FF2B5EF4-FFF2-40B4-BE49-F238E27FC236}">
              <a16:creationId xmlns:a16="http://schemas.microsoft.com/office/drawing/2014/main" id="{00000000-0008-0000-0F00-0000CF000000}"/>
            </a:ext>
          </a:extLst>
        </xdr:cNvPr>
        <xdr:cNvSpPr/>
      </xdr:nvSpPr>
      <xdr:spPr>
        <a:xfrm>
          <a:off x="2857500" y="1418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10161</xdr:rowOff>
    </xdr:from>
    <xdr:to>
      <xdr:col>19</xdr:col>
      <xdr:colOff>177800</xdr:colOff>
      <xdr:row>83</xdr:row>
      <xdr:rowOff>48261</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2908300" y="142405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91439</xdr:rowOff>
    </xdr:from>
    <xdr:to>
      <xdr:col>10</xdr:col>
      <xdr:colOff>165100</xdr:colOff>
      <xdr:row>83</xdr:row>
      <xdr:rowOff>21589</xdr:rowOff>
    </xdr:to>
    <xdr:sp macro="" textlink="">
      <xdr:nvSpPr>
        <xdr:cNvPr id="209" name="楕円 208">
          <a:extLst>
            <a:ext uri="{FF2B5EF4-FFF2-40B4-BE49-F238E27FC236}">
              <a16:creationId xmlns:a16="http://schemas.microsoft.com/office/drawing/2014/main" id="{00000000-0008-0000-0F00-0000D1000000}"/>
            </a:ext>
          </a:extLst>
        </xdr:cNvPr>
        <xdr:cNvSpPr/>
      </xdr:nvSpPr>
      <xdr:spPr>
        <a:xfrm>
          <a:off x="1968500" y="1415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142239</xdr:rowOff>
    </xdr:from>
    <xdr:to>
      <xdr:col>15</xdr:col>
      <xdr:colOff>50800</xdr:colOff>
      <xdr:row>83</xdr:row>
      <xdr:rowOff>10161</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2019300" y="14201139"/>
          <a:ext cx="889000" cy="3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100330</xdr:rowOff>
    </xdr:from>
    <xdr:to>
      <xdr:col>6</xdr:col>
      <xdr:colOff>38100</xdr:colOff>
      <xdr:row>82</xdr:row>
      <xdr:rowOff>30480</xdr:rowOff>
    </xdr:to>
    <xdr:sp macro="" textlink="">
      <xdr:nvSpPr>
        <xdr:cNvPr id="211" name="楕円 210">
          <a:extLst>
            <a:ext uri="{FF2B5EF4-FFF2-40B4-BE49-F238E27FC236}">
              <a16:creationId xmlns:a16="http://schemas.microsoft.com/office/drawing/2014/main" id="{00000000-0008-0000-0F00-0000D3000000}"/>
            </a:ext>
          </a:extLst>
        </xdr:cNvPr>
        <xdr:cNvSpPr/>
      </xdr:nvSpPr>
      <xdr:spPr>
        <a:xfrm>
          <a:off x="1079500" y="1398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151130</xdr:rowOff>
    </xdr:from>
    <xdr:to>
      <xdr:col>10</xdr:col>
      <xdr:colOff>114300</xdr:colOff>
      <xdr:row>82</xdr:row>
      <xdr:rowOff>142239</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1130300" y="14038580"/>
          <a:ext cx="889000" cy="16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90188</xdr:rowOff>
    </xdr:from>
    <xdr:ext cx="405111" cy="259045"/>
    <xdr:sp macro="" textlink="">
      <xdr:nvSpPr>
        <xdr:cNvPr id="213" name="n_1aveValue【福祉施設】&#10;有形固定資産減価償却率">
          <a:extLst>
            <a:ext uri="{FF2B5EF4-FFF2-40B4-BE49-F238E27FC236}">
              <a16:creationId xmlns:a16="http://schemas.microsoft.com/office/drawing/2014/main" id="{00000000-0008-0000-0F00-0000D5000000}"/>
            </a:ext>
          </a:extLst>
        </xdr:cNvPr>
        <xdr:cNvSpPr txBox="1"/>
      </xdr:nvSpPr>
      <xdr:spPr>
        <a:xfrm>
          <a:off x="3582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14" name="n_2aveValue【福祉施設】&#10;有形固定資産減価償却率">
          <a:extLst>
            <a:ext uri="{FF2B5EF4-FFF2-40B4-BE49-F238E27FC236}">
              <a16:creationId xmlns:a16="http://schemas.microsoft.com/office/drawing/2014/main" id="{00000000-0008-0000-0F00-0000D6000000}"/>
            </a:ext>
          </a:extLst>
        </xdr:cNvPr>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77488</xdr:rowOff>
    </xdr:from>
    <xdr:ext cx="405111" cy="259045"/>
    <xdr:sp macro="" textlink="">
      <xdr:nvSpPr>
        <xdr:cNvPr id="215" name="n_3aveValue【福祉施設】&#10;有形固定資産減価償却率">
          <a:extLst>
            <a:ext uri="{FF2B5EF4-FFF2-40B4-BE49-F238E27FC236}">
              <a16:creationId xmlns:a16="http://schemas.microsoft.com/office/drawing/2014/main" id="{00000000-0008-0000-0F00-0000D7000000}"/>
            </a:ext>
          </a:extLst>
        </xdr:cNvPr>
        <xdr:cNvSpPr txBox="1"/>
      </xdr:nvSpPr>
      <xdr:spPr>
        <a:xfrm>
          <a:off x="1816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67327</xdr:rowOff>
    </xdr:from>
    <xdr:ext cx="405111" cy="259045"/>
    <xdr:sp macro="" textlink="">
      <xdr:nvSpPr>
        <xdr:cNvPr id="216" name="n_4aveValue【福祉施設】&#10;有形固定資産減価償却率">
          <a:extLst>
            <a:ext uri="{FF2B5EF4-FFF2-40B4-BE49-F238E27FC236}">
              <a16:creationId xmlns:a16="http://schemas.microsoft.com/office/drawing/2014/main" id="{00000000-0008-0000-0F00-0000D8000000}"/>
            </a:ext>
          </a:extLst>
        </xdr:cNvPr>
        <xdr:cNvSpPr txBox="1"/>
      </xdr:nvSpPr>
      <xdr:spPr>
        <a:xfrm>
          <a:off x="927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90188</xdr:rowOff>
    </xdr:from>
    <xdr:ext cx="405111" cy="259045"/>
    <xdr:sp macro="" textlink="">
      <xdr:nvSpPr>
        <xdr:cNvPr id="217" name="n_1mainValue【福祉施設】&#10;有形固定資産減価償却率">
          <a:extLst>
            <a:ext uri="{FF2B5EF4-FFF2-40B4-BE49-F238E27FC236}">
              <a16:creationId xmlns:a16="http://schemas.microsoft.com/office/drawing/2014/main" id="{00000000-0008-0000-0F00-0000D9000000}"/>
            </a:ext>
          </a:extLst>
        </xdr:cNvPr>
        <xdr:cNvSpPr txBox="1"/>
      </xdr:nvSpPr>
      <xdr:spPr>
        <a:xfrm>
          <a:off x="3582044" y="14320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52088</xdr:rowOff>
    </xdr:from>
    <xdr:ext cx="405111" cy="259045"/>
    <xdr:sp macro="" textlink="">
      <xdr:nvSpPr>
        <xdr:cNvPr id="218" name="n_2mainValue【福祉施設】&#10;有形固定資産減価償却率">
          <a:extLst>
            <a:ext uri="{FF2B5EF4-FFF2-40B4-BE49-F238E27FC236}">
              <a16:creationId xmlns:a16="http://schemas.microsoft.com/office/drawing/2014/main" id="{00000000-0008-0000-0F00-0000DA000000}"/>
            </a:ext>
          </a:extLst>
        </xdr:cNvPr>
        <xdr:cNvSpPr txBox="1"/>
      </xdr:nvSpPr>
      <xdr:spPr>
        <a:xfrm>
          <a:off x="2705744" y="14282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12716</xdr:rowOff>
    </xdr:from>
    <xdr:ext cx="405111" cy="259045"/>
    <xdr:sp macro="" textlink="">
      <xdr:nvSpPr>
        <xdr:cNvPr id="219" name="n_3mainValue【福祉施設】&#10;有形固定資産減価償却率">
          <a:extLst>
            <a:ext uri="{FF2B5EF4-FFF2-40B4-BE49-F238E27FC236}">
              <a16:creationId xmlns:a16="http://schemas.microsoft.com/office/drawing/2014/main" id="{00000000-0008-0000-0F00-0000DB000000}"/>
            </a:ext>
          </a:extLst>
        </xdr:cNvPr>
        <xdr:cNvSpPr txBox="1"/>
      </xdr:nvSpPr>
      <xdr:spPr>
        <a:xfrm>
          <a:off x="1816744" y="14243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21607</xdr:rowOff>
    </xdr:from>
    <xdr:ext cx="405111" cy="259045"/>
    <xdr:sp macro="" textlink="">
      <xdr:nvSpPr>
        <xdr:cNvPr id="220" name="n_4mainValue【福祉施設】&#10;有形固定資産減価償却率">
          <a:extLst>
            <a:ext uri="{FF2B5EF4-FFF2-40B4-BE49-F238E27FC236}">
              <a16:creationId xmlns:a16="http://schemas.microsoft.com/office/drawing/2014/main" id="{00000000-0008-0000-0F00-0000DC000000}"/>
            </a:ext>
          </a:extLst>
        </xdr:cNvPr>
        <xdr:cNvSpPr txBox="1"/>
      </xdr:nvSpPr>
      <xdr:spPr>
        <a:xfrm>
          <a:off x="927744" y="1408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1" name="【福祉施設】&#10;一人当たり面積グラフ枠">
          <a:extLst>
            <a:ext uri="{FF2B5EF4-FFF2-40B4-BE49-F238E27FC236}">
              <a16:creationId xmlns:a16="http://schemas.microsoft.com/office/drawing/2014/main" id="{00000000-0008-0000-0F00-0000F1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44729</xdr:rowOff>
    </xdr:from>
    <xdr:to>
      <xdr:col>54</xdr:col>
      <xdr:colOff>189865</xdr:colOff>
      <xdr:row>86</xdr:row>
      <xdr:rowOff>33071</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flipV="1">
          <a:off x="10476865" y="13589279"/>
          <a:ext cx="0" cy="118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36898</xdr:rowOff>
    </xdr:from>
    <xdr:ext cx="469744" cy="259045"/>
    <xdr:sp macro="" textlink="">
      <xdr:nvSpPr>
        <xdr:cNvPr id="243" name="【福祉施設】&#10;一人当たり面積最小値テキスト">
          <a:extLst>
            <a:ext uri="{FF2B5EF4-FFF2-40B4-BE49-F238E27FC236}">
              <a16:creationId xmlns:a16="http://schemas.microsoft.com/office/drawing/2014/main" id="{00000000-0008-0000-0F00-0000F3000000}"/>
            </a:ext>
          </a:extLst>
        </xdr:cNvPr>
        <xdr:cNvSpPr txBox="1"/>
      </xdr:nvSpPr>
      <xdr:spPr>
        <a:xfrm>
          <a:off x="10515600" y="147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33071</xdr:rowOff>
    </xdr:from>
    <xdr:to>
      <xdr:col>55</xdr:col>
      <xdr:colOff>88900</xdr:colOff>
      <xdr:row>86</xdr:row>
      <xdr:rowOff>33071</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10388600" y="1477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162856</xdr:rowOff>
    </xdr:from>
    <xdr:ext cx="469744" cy="259045"/>
    <xdr:sp macro="" textlink="">
      <xdr:nvSpPr>
        <xdr:cNvPr id="245" name="【福祉施設】&#10;一人当たり面積最大値テキスト">
          <a:extLst>
            <a:ext uri="{FF2B5EF4-FFF2-40B4-BE49-F238E27FC236}">
              <a16:creationId xmlns:a16="http://schemas.microsoft.com/office/drawing/2014/main" id="{00000000-0008-0000-0F00-0000F5000000}"/>
            </a:ext>
          </a:extLst>
        </xdr:cNvPr>
        <xdr:cNvSpPr txBox="1"/>
      </xdr:nvSpPr>
      <xdr:spPr>
        <a:xfrm>
          <a:off x="10515600" y="133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44729</xdr:rowOff>
    </xdr:from>
    <xdr:to>
      <xdr:col>55</xdr:col>
      <xdr:colOff>88900</xdr:colOff>
      <xdr:row>79</xdr:row>
      <xdr:rowOff>44729</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10388600" y="13589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6748</xdr:rowOff>
    </xdr:from>
    <xdr:ext cx="469744" cy="259045"/>
    <xdr:sp macro="" textlink="">
      <xdr:nvSpPr>
        <xdr:cNvPr id="247" name="【福祉施設】&#10;一人当たり面積平均値テキスト">
          <a:extLst>
            <a:ext uri="{FF2B5EF4-FFF2-40B4-BE49-F238E27FC236}">
              <a16:creationId xmlns:a16="http://schemas.microsoft.com/office/drawing/2014/main" id="{00000000-0008-0000-0F00-0000F7000000}"/>
            </a:ext>
          </a:extLst>
        </xdr:cNvPr>
        <xdr:cNvSpPr txBox="1"/>
      </xdr:nvSpPr>
      <xdr:spPr>
        <a:xfrm>
          <a:off x="10515600" y="14408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155321</xdr:rowOff>
    </xdr:from>
    <xdr:to>
      <xdr:col>55</xdr:col>
      <xdr:colOff>50800</xdr:colOff>
      <xdr:row>85</xdr:row>
      <xdr:rowOff>85471</xdr:rowOff>
    </xdr:to>
    <xdr:sp macro="" textlink="">
      <xdr:nvSpPr>
        <xdr:cNvPr id="248" name="フローチャート: 判断 247">
          <a:extLst>
            <a:ext uri="{FF2B5EF4-FFF2-40B4-BE49-F238E27FC236}">
              <a16:creationId xmlns:a16="http://schemas.microsoft.com/office/drawing/2014/main" id="{00000000-0008-0000-0F00-0000F8000000}"/>
            </a:ext>
          </a:extLst>
        </xdr:cNvPr>
        <xdr:cNvSpPr/>
      </xdr:nvSpPr>
      <xdr:spPr>
        <a:xfrm>
          <a:off x="10426700" y="1455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169266</xdr:rowOff>
    </xdr:from>
    <xdr:to>
      <xdr:col>50</xdr:col>
      <xdr:colOff>165100</xdr:colOff>
      <xdr:row>85</xdr:row>
      <xdr:rowOff>99416</xdr:rowOff>
    </xdr:to>
    <xdr:sp macro="" textlink="">
      <xdr:nvSpPr>
        <xdr:cNvPr id="249" name="フローチャート: 判断 248">
          <a:extLst>
            <a:ext uri="{FF2B5EF4-FFF2-40B4-BE49-F238E27FC236}">
              <a16:creationId xmlns:a16="http://schemas.microsoft.com/office/drawing/2014/main" id="{00000000-0008-0000-0F00-0000F9000000}"/>
            </a:ext>
          </a:extLst>
        </xdr:cNvPr>
        <xdr:cNvSpPr/>
      </xdr:nvSpPr>
      <xdr:spPr>
        <a:xfrm>
          <a:off x="9588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6502</xdr:rowOff>
    </xdr:from>
    <xdr:to>
      <xdr:col>46</xdr:col>
      <xdr:colOff>38100</xdr:colOff>
      <xdr:row>85</xdr:row>
      <xdr:rowOff>108102</xdr:rowOff>
    </xdr:to>
    <xdr:sp macro="" textlink="">
      <xdr:nvSpPr>
        <xdr:cNvPr id="250" name="フローチャート: 判断 249">
          <a:extLst>
            <a:ext uri="{FF2B5EF4-FFF2-40B4-BE49-F238E27FC236}">
              <a16:creationId xmlns:a16="http://schemas.microsoft.com/office/drawing/2014/main" id="{00000000-0008-0000-0F00-0000FA000000}"/>
            </a:ext>
          </a:extLst>
        </xdr:cNvPr>
        <xdr:cNvSpPr/>
      </xdr:nvSpPr>
      <xdr:spPr>
        <a:xfrm>
          <a:off x="8699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23648</xdr:rowOff>
    </xdr:from>
    <xdr:to>
      <xdr:col>41</xdr:col>
      <xdr:colOff>101600</xdr:colOff>
      <xdr:row>85</xdr:row>
      <xdr:rowOff>125248</xdr:rowOff>
    </xdr:to>
    <xdr:sp macro="" textlink="">
      <xdr:nvSpPr>
        <xdr:cNvPr id="251" name="フローチャート: 判断 250">
          <a:extLst>
            <a:ext uri="{FF2B5EF4-FFF2-40B4-BE49-F238E27FC236}">
              <a16:creationId xmlns:a16="http://schemas.microsoft.com/office/drawing/2014/main" id="{00000000-0008-0000-0F00-0000FB000000}"/>
            </a:ext>
          </a:extLst>
        </xdr:cNvPr>
        <xdr:cNvSpPr/>
      </xdr:nvSpPr>
      <xdr:spPr>
        <a:xfrm>
          <a:off x="7810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20676</xdr:rowOff>
    </xdr:from>
    <xdr:to>
      <xdr:col>36</xdr:col>
      <xdr:colOff>165100</xdr:colOff>
      <xdr:row>85</xdr:row>
      <xdr:rowOff>122276</xdr:rowOff>
    </xdr:to>
    <xdr:sp macro="" textlink="">
      <xdr:nvSpPr>
        <xdr:cNvPr id="252" name="フローチャート: 判断 251">
          <a:extLst>
            <a:ext uri="{FF2B5EF4-FFF2-40B4-BE49-F238E27FC236}">
              <a16:creationId xmlns:a16="http://schemas.microsoft.com/office/drawing/2014/main" id="{00000000-0008-0000-0F00-0000FC000000}"/>
            </a:ext>
          </a:extLst>
        </xdr:cNvPr>
        <xdr:cNvSpPr/>
      </xdr:nvSpPr>
      <xdr:spPr>
        <a:xfrm>
          <a:off x="6921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15647</xdr:rowOff>
    </xdr:from>
    <xdr:to>
      <xdr:col>55</xdr:col>
      <xdr:colOff>50800</xdr:colOff>
      <xdr:row>85</xdr:row>
      <xdr:rowOff>117247</xdr:rowOff>
    </xdr:to>
    <xdr:sp macro="" textlink="">
      <xdr:nvSpPr>
        <xdr:cNvPr id="258" name="楕円 257">
          <a:extLst>
            <a:ext uri="{FF2B5EF4-FFF2-40B4-BE49-F238E27FC236}">
              <a16:creationId xmlns:a16="http://schemas.microsoft.com/office/drawing/2014/main" id="{00000000-0008-0000-0F00-000002010000}"/>
            </a:ext>
          </a:extLst>
        </xdr:cNvPr>
        <xdr:cNvSpPr/>
      </xdr:nvSpPr>
      <xdr:spPr>
        <a:xfrm>
          <a:off x="10426700" y="14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165524</xdr:rowOff>
    </xdr:from>
    <xdr:ext cx="469744" cy="259045"/>
    <xdr:sp macro="" textlink="">
      <xdr:nvSpPr>
        <xdr:cNvPr id="259" name="【福祉施設】&#10;一人当たり面積該当値テキスト">
          <a:extLst>
            <a:ext uri="{FF2B5EF4-FFF2-40B4-BE49-F238E27FC236}">
              <a16:creationId xmlns:a16="http://schemas.microsoft.com/office/drawing/2014/main" id="{00000000-0008-0000-0F00-000003010000}"/>
            </a:ext>
          </a:extLst>
        </xdr:cNvPr>
        <xdr:cNvSpPr txBox="1"/>
      </xdr:nvSpPr>
      <xdr:spPr>
        <a:xfrm>
          <a:off x="10515600" y="1456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165151</xdr:rowOff>
    </xdr:from>
    <xdr:to>
      <xdr:col>50</xdr:col>
      <xdr:colOff>165100</xdr:colOff>
      <xdr:row>85</xdr:row>
      <xdr:rowOff>95301</xdr:rowOff>
    </xdr:to>
    <xdr:sp macro="" textlink="">
      <xdr:nvSpPr>
        <xdr:cNvPr id="260" name="楕円 259">
          <a:extLst>
            <a:ext uri="{FF2B5EF4-FFF2-40B4-BE49-F238E27FC236}">
              <a16:creationId xmlns:a16="http://schemas.microsoft.com/office/drawing/2014/main" id="{00000000-0008-0000-0F00-000004010000}"/>
            </a:ext>
          </a:extLst>
        </xdr:cNvPr>
        <xdr:cNvSpPr/>
      </xdr:nvSpPr>
      <xdr:spPr>
        <a:xfrm>
          <a:off x="9588500" y="1456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44501</xdr:rowOff>
    </xdr:from>
    <xdr:to>
      <xdr:col>55</xdr:col>
      <xdr:colOff>0</xdr:colOff>
      <xdr:row>85</xdr:row>
      <xdr:rowOff>66447</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9639300" y="14617751"/>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167436</xdr:rowOff>
    </xdr:from>
    <xdr:to>
      <xdr:col>46</xdr:col>
      <xdr:colOff>38100</xdr:colOff>
      <xdr:row>85</xdr:row>
      <xdr:rowOff>97586</xdr:rowOff>
    </xdr:to>
    <xdr:sp macro="" textlink="">
      <xdr:nvSpPr>
        <xdr:cNvPr id="262" name="楕円 261">
          <a:extLst>
            <a:ext uri="{FF2B5EF4-FFF2-40B4-BE49-F238E27FC236}">
              <a16:creationId xmlns:a16="http://schemas.microsoft.com/office/drawing/2014/main" id="{00000000-0008-0000-0F00-000006010000}"/>
            </a:ext>
          </a:extLst>
        </xdr:cNvPr>
        <xdr:cNvSpPr/>
      </xdr:nvSpPr>
      <xdr:spPr>
        <a:xfrm>
          <a:off x="8699500" y="1456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44501</xdr:rowOff>
    </xdr:from>
    <xdr:to>
      <xdr:col>50</xdr:col>
      <xdr:colOff>114300</xdr:colOff>
      <xdr:row>85</xdr:row>
      <xdr:rowOff>46786</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flipV="1">
          <a:off x="8750300" y="1461775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170866</xdr:rowOff>
    </xdr:from>
    <xdr:to>
      <xdr:col>41</xdr:col>
      <xdr:colOff>101600</xdr:colOff>
      <xdr:row>85</xdr:row>
      <xdr:rowOff>101016</xdr:rowOff>
    </xdr:to>
    <xdr:sp macro="" textlink="">
      <xdr:nvSpPr>
        <xdr:cNvPr id="264" name="楕円 263">
          <a:extLst>
            <a:ext uri="{FF2B5EF4-FFF2-40B4-BE49-F238E27FC236}">
              <a16:creationId xmlns:a16="http://schemas.microsoft.com/office/drawing/2014/main" id="{00000000-0008-0000-0F00-000008010000}"/>
            </a:ext>
          </a:extLst>
        </xdr:cNvPr>
        <xdr:cNvSpPr/>
      </xdr:nvSpPr>
      <xdr:spPr>
        <a:xfrm>
          <a:off x="7810500" y="1457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46786</xdr:rowOff>
    </xdr:from>
    <xdr:to>
      <xdr:col>45</xdr:col>
      <xdr:colOff>177800</xdr:colOff>
      <xdr:row>85</xdr:row>
      <xdr:rowOff>50216</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flipV="1">
          <a:off x="7861300" y="14620036"/>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153264</xdr:rowOff>
    </xdr:from>
    <xdr:to>
      <xdr:col>36</xdr:col>
      <xdr:colOff>165100</xdr:colOff>
      <xdr:row>85</xdr:row>
      <xdr:rowOff>83414</xdr:rowOff>
    </xdr:to>
    <xdr:sp macro="" textlink="">
      <xdr:nvSpPr>
        <xdr:cNvPr id="266" name="楕円 265">
          <a:extLst>
            <a:ext uri="{FF2B5EF4-FFF2-40B4-BE49-F238E27FC236}">
              <a16:creationId xmlns:a16="http://schemas.microsoft.com/office/drawing/2014/main" id="{00000000-0008-0000-0F00-00000A010000}"/>
            </a:ext>
          </a:extLst>
        </xdr:cNvPr>
        <xdr:cNvSpPr/>
      </xdr:nvSpPr>
      <xdr:spPr>
        <a:xfrm>
          <a:off x="6921500" y="1455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32614</xdr:rowOff>
    </xdr:from>
    <xdr:to>
      <xdr:col>41</xdr:col>
      <xdr:colOff>50800</xdr:colOff>
      <xdr:row>85</xdr:row>
      <xdr:rowOff>50216</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6972300" y="14605864"/>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90543</xdr:rowOff>
    </xdr:from>
    <xdr:ext cx="469744" cy="259045"/>
    <xdr:sp macro="" textlink="">
      <xdr:nvSpPr>
        <xdr:cNvPr id="268" name="n_1aveValue【福祉施設】&#10;一人当たり面積">
          <a:extLst>
            <a:ext uri="{FF2B5EF4-FFF2-40B4-BE49-F238E27FC236}">
              <a16:creationId xmlns:a16="http://schemas.microsoft.com/office/drawing/2014/main" id="{00000000-0008-0000-0F00-00000C010000}"/>
            </a:ext>
          </a:extLst>
        </xdr:cNvPr>
        <xdr:cNvSpPr txBox="1"/>
      </xdr:nvSpPr>
      <xdr:spPr>
        <a:xfrm>
          <a:off x="9391727" y="1466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99229</xdr:rowOff>
    </xdr:from>
    <xdr:ext cx="469744" cy="259045"/>
    <xdr:sp macro="" textlink="">
      <xdr:nvSpPr>
        <xdr:cNvPr id="269" name="n_2aveValue【福祉施設】&#10;一人当たり面積">
          <a:extLst>
            <a:ext uri="{FF2B5EF4-FFF2-40B4-BE49-F238E27FC236}">
              <a16:creationId xmlns:a16="http://schemas.microsoft.com/office/drawing/2014/main" id="{00000000-0008-0000-0F00-00000D010000}"/>
            </a:ext>
          </a:extLst>
        </xdr:cNvPr>
        <xdr:cNvSpPr txBox="1"/>
      </xdr:nvSpPr>
      <xdr:spPr>
        <a:xfrm>
          <a:off x="8515427" y="1467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116375</xdr:rowOff>
    </xdr:from>
    <xdr:ext cx="469744" cy="259045"/>
    <xdr:sp macro="" textlink="">
      <xdr:nvSpPr>
        <xdr:cNvPr id="270" name="n_3aveValue【福祉施設】&#10;一人当たり面積">
          <a:extLst>
            <a:ext uri="{FF2B5EF4-FFF2-40B4-BE49-F238E27FC236}">
              <a16:creationId xmlns:a16="http://schemas.microsoft.com/office/drawing/2014/main" id="{00000000-0008-0000-0F00-00000E010000}"/>
            </a:ext>
          </a:extLst>
        </xdr:cNvPr>
        <xdr:cNvSpPr txBox="1"/>
      </xdr:nvSpPr>
      <xdr:spPr>
        <a:xfrm>
          <a:off x="7626427" y="1468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113403</xdr:rowOff>
    </xdr:from>
    <xdr:ext cx="469744" cy="259045"/>
    <xdr:sp macro="" textlink="">
      <xdr:nvSpPr>
        <xdr:cNvPr id="271" name="n_4aveValue【福祉施設】&#10;一人当たり面積">
          <a:extLst>
            <a:ext uri="{FF2B5EF4-FFF2-40B4-BE49-F238E27FC236}">
              <a16:creationId xmlns:a16="http://schemas.microsoft.com/office/drawing/2014/main" id="{00000000-0008-0000-0F00-00000F010000}"/>
            </a:ext>
          </a:extLst>
        </xdr:cNvPr>
        <xdr:cNvSpPr txBox="1"/>
      </xdr:nvSpPr>
      <xdr:spPr>
        <a:xfrm>
          <a:off x="6737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111828</xdr:rowOff>
    </xdr:from>
    <xdr:ext cx="469744" cy="259045"/>
    <xdr:sp macro="" textlink="">
      <xdr:nvSpPr>
        <xdr:cNvPr id="272" name="n_1mainValue【福祉施設】&#10;一人当たり面積">
          <a:extLst>
            <a:ext uri="{FF2B5EF4-FFF2-40B4-BE49-F238E27FC236}">
              <a16:creationId xmlns:a16="http://schemas.microsoft.com/office/drawing/2014/main" id="{00000000-0008-0000-0F00-000010010000}"/>
            </a:ext>
          </a:extLst>
        </xdr:cNvPr>
        <xdr:cNvSpPr txBox="1"/>
      </xdr:nvSpPr>
      <xdr:spPr>
        <a:xfrm>
          <a:off x="9391727" y="1434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114113</xdr:rowOff>
    </xdr:from>
    <xdr:ext cx="469744" cy="259045"/>
    <xdr:sp macro="" textlink="">
      <xdr:nvSpPr>
        <xdr:cNvPr id="273" name="n_2mainValue【福祉施設】&#10;一人当たり面積">
          <a:extLst>
            <a:ext uri="{FF2B5EF4-FFF2-40B4-BE49-F238E27FC236}">
              <a16:creationId xmlns:a16="http://schemas.microsoft.com/office/drawing/2014/main" id="{00000000-0008-0000-0F00-000011010000}"/>
            </a:ext>
          </a:extLst>
        </xdr:cNvPr>
        <xdr:cNvSpPr txBox="1"/>
      </xdr:nvSpPr>
      <xdr:spPr>
        <a:xfrm>
          <a:off x="8515427" y="1434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117543</xdr:rowOff>
    </xdr:from>
    <xdr:ext cx="469744" cy="259045"/>
    <xdr:sp macro="" textlink="">
      <xdr:nvSpPr>
        <xdr:cNvPr id="274" name="n_3mainValue【福祉施設】&#10;一人当たり面積">
          <a:extLst>
            <a:ext uri="{FF2B5EF4-FFF2-40B4-BE49-F238E27FC236}">
              <a16:creationId xmlns:a16="http://schemas.microsoft.com/office/drawing/2014/main" id="{00000000-0008-0000-0F00-000012010000}"/>
            </a:ext>
          </a:extLst>
        </xdr:cNvPr>
        <xdr:cNvSpPr txBox="1"/>
      </xdr:nvSpPr>
      <xdr:spPr>
        <a:xfrm>
          <a:off x="7626427" y="1434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99941</xdr:rowOff>
    </xdr:from>
    <xdr:ext cx="469744" cy="259045"/>
    <xdr:sp macro="" textlink="">
      <xdr:nvSpPr>
        <xdr:cNvPr id="275" name="n_4mainValue【福祉施設】&#10;一人当たり面積">
          <a:extLst>
            <a:ext uri="{FF2B5EF4-FFF2-40B4-BE49-F238E27FC236}">
              <a16:creationId xmlns:a16="http://schemas.microsoft.com/office/drawing/2014/main" id="{00000000-0008-0000-0F00-000013010000}"/>
            </a:ext>
          </a:extLst>
        </xdr:cNvPr>
        <xdr:cNvSpPr txBox="1"/>
      </xdr:nvSpPr>
      <xdr:spPr>
        <a:xfrm>
          <a:off x="6737427" y="1433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a:extLst>
            <a:ext uri="{FF2B5EF4-FFF2-40B4-BE49-F238E27FC236}">
              <a16:creationId xmlns:a16="http://schemas.microsoft.com/office/drawing/2014/main" id="{00000000-0008-0000-0F00-00003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flipV="1">
          <a:off x="16318864" y="5823857"/>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318" name="【一般廃棄物処理施設】&#10;有形固定資産減価償却率最小値テキスト">
          <a:extLst>
            <a:ext uri="{FF2B5EF4-FFF2-40B4-BE49-F238E27FC236}">
              <a16:creationId xmlns:a16="http://schemas.microsoft.com/office/drawing/2014/main" id="{00000000-0008-0000-0F00-00003E010000}"/>
            </a:ext>
          </a:extLst>
        </xdr:cNvPr>
        <xdr:cNvSpPr txBox="1"/>
      </xdr:nvSpPr>
      <xdr:spPr>
        <a:xfrm>
          <a:off x="16357600" y="719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6230600" y="718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320" name="【一般廃棄物処理施設】&#10;有形固定資産減価償却率最大値テキスト">
          <a:extLst>
            <a:ext uri="{FF2B5EF4-FFF2-40B4-BE49-F238E27FC236}">
              <a16:creationId xmlns:a16="http://schemas.microsoft.com/office/drawing/2014/main" id="{00000000-0008-0000-0F00-000040010000}"/>
            </a:ext>
          </a:extLst>
        </xdr:cNvPr>
        <xdr:cNvSpPr txBox="1"/>
      </xdr:nvSpPr>
      <xdr:spPr>
        <a:xfrm>
          <a:off x="16357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16230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167476</xdr:rowOff>
    </xdr:from>
    <xdr:ext cx="405111" cy="259045"/>
    <xdr:sp macro="" textlink="">
      <xdr:nvSpPr>
        <xdr:cNvPr id="322" name="【一般廃棄物処理施設】&#10;有形固定資産減価償却率平均値テキスト">
          <a:extLst>
            <a:ext uri="{FF2B5EF4-FFF2-40B4-BE49-F238E27FC236}">
              <a16:creationId xmlns:a16="http://schemas.microsoft.com/office/drawing/2014/main" id="{00000000-0008-0000-0F00-000042010000}"/>
            </a:ext>
          </a:extLst>
        </xdr:cNvPr>
        <xdr:cNvSpPr txBox="1"/>
      </xdr:nvSpPr>
      <xdr:spPr>
        <a:xfrm>
          <a:off x="16357600" y="6339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323" name="フローチャート: 判断 322">
          <a:extLst>
            <a:ext uri="{FF2B5EF4-FFF2-40B4-BE49-F238E27FC236}">
              <a16:creationId xmlns:a16="http://schemas.microsoft.com/office/drawing/2014/main" id="{00000000-0008-0000-0F00-000043010000}"/>
            </a:ext>
          </a:extLst>
        </xdr:cNvPr>
        <xdr:cNvSpPr/>
      </xdr:nvSpPr>
      <xdr:spPr>
        <a:xfrm>
          <a:off x="16268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324" name="フローチャート: 判断 323">
          <a:extLst>
            <a:ext uri="{FF2B5EF4-FFF2-40B4-BE49-F238E27FC236}">
              <a16:creationId xmlns:a16="http://schemas.microsoft.com/office/drawing/2014/main" id="{00000000-0008-0000-0F00-000044010000}"/>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325" name="フローチャート: 判断 324">
          <a:extLst>
            <a:ext uri="{FF2B5EF4-FFF2-40B4-BE49-F238E27FC236}">
              <a16:creationId xmlns:a16="http://schemas.microsoft.com/office/drawing/2014/main" id="{00000000-0008-0000-0F00-000045010000}"/>
            </a:ext>
          </a:extLst>
        </xdr:cNvPr>
        <xdr:cNvSpPr/>
      </xdr:nvSpPr>
      <xdr:spPr>
        <a:xfrm>
          <a:off x="1454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12337</xdr:rowOff>
    </xdr:from>
    <xdr:to>
      <xdr:col>72</xdr:col>
      <xdr:colOff>38100</xdr:colOff>
      <xdr:row>39</xdr:row>
      <xdr:rowOff>113937</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13652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92347</xdr:rowOff>
    </xdr:from>
    <xdr:to>
      <xdr:col>67</xdr:col>
      <xdr:colOff>101600</xdr:colOff>
      <xdr:row>40</xdr:row>
      <xdr:rowOff>22497</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12763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87449</xdr:rowOff>
    </xdr:from>
    <xdr:to>
      <xdr:col>85</xdr:col>
      <xdr:colOff>177800</xdr:colOff>
      <xdr:row>39</xdr:row>
      <xdr:rowOff>17599</xdr:rowOff>
    </xdr:to>
    <xdr:sp macro="" textlink="">
      <xdr:nvSpPr>
        <xdr:cNvPr id="333" name="楕円 332">
          <a:extLst>
            <a:ext uri="{FF2B5EF4-FFF2-40B4-BE49-F238E27FC236}">
              <a16:creationId xmlns:a16="http://schemas.microsoft.com/office/drawing/2014/main" id="{00000000-0008-0000-0F00-00004D010000}"/>
            </a:ext>
          </a:extLst>
        </xdr:cNvPr>
        <xdr:cNvSpPr/>
      </xdr:nvSpPr>
      <xdr:spPr>
        <a:xfrm>
          <a:off x="162687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65876</xdr:rowOff>
    </xdr:from>
    <xdr:ext cx="405111" cy="259045"/>
    <xdr:sp macro="" textlink="">
      <xdr:nvSpPr>
        <xdr:cNvPr id="334" name="【一般廃棄物処理施設】&#10;有形固定資産減価償却率該当値テキスト">
          <a:extLst>
            <a:ext uri="{FF2B5EF4-FFF2-40B4-BE49-F238E27FC236}">
              <a16:creationId xmlns:a16="http://schemas.microsoft.com/office/drawing/2014/main" id="{00000000-0008-0000-0F00-00004E010000}"/>
            </a:ext>
          </a:extLst>
        </xdr:cNvPr>
        <xdr:cNvSpPr txBox="1"/>
      </xdr:nvSpPr>
      <xdr:spPr>
        <a:xfrm>
          <a:off x="16357600" y="658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54791</xdr:rowOff>
    </xdr:from>
    <xdr:to>
      <xdr:col>81</xdr:col>
      <xdr:colOff>101600</xdr:colOff>
      <xdr:row>38</xdr:row>
      <xdr:rowOff>156391</xdr:rowOff>
    </xdr:to>
    <xdr:sp macro="" textlink="">
      <xdr:nvSpPr>
        <xdr:cNvPr id="335" name="楕円 334">
          <a:extLst>
            <a:ext uri="{FF2B5EF4-FFF2-40B4-BE49-F238E27FC236}">
              <a16:creationId xmlns:a16="http://schemas.microsoft.com/office/drawing/2014/main" id="{00000000-0008-0000-0F00-00004F010000}"/>
            </a:ext>
          </a:extLst>
        </xdr:cNvPr>
        <xdr:cNvSpPr/>
      </xdr:nvSpPr>
      <xdr:spPr>
        <a:xfrm>
          <a:off x="15430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105591</xdr:rowOff>
    </xdr:from>
    <xdr:to>
      <xdr:col>85</xdr:col>
      <xdr:colOff>127000</xdr:colOff>
      <xdr:row>38</xdr:row>
      <xdr:rowOff>138249</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15481300" y="662069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9072</xdr:rowOff>
    </xdr:from>
    <xdr:to>
      <xdr:col>76</xdr:col>
      <xdr:colOff>165100</xdr:colOff>
      <xdr:row>38</xdr:row>
      <xdr:rowOff>110672</xdr:rowOff>
    </xdr:to>
    <xdr:sp macro="" textlink="">
      <xdr:nvSpPr>
        <xdr:cNvPr id="337" name="楕円 336">
          <a:extLst>
            <a:ext uri="{FF2B5EF4-FFF2-40B4-BE49-F238E27FC236}">
              <a16:creationId xmlns:a16="http://schemas.microsoft.com/office/drawing/2014/main" id="{00000000-0008-0000-0F00-000051010000}"/>
            </a:ext>
          </a:extLst>
        </xdr:cNvPr>
        <xdr:cNvSpPr/>
      </xdr:nvSpPr>
      <xdr:spPr>
        <a:xfrm>
          <a:off x="14541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59872</xdr:rowOff>
    </xdr:from>
    <xdr:to>
      <xdr:col>81</xdr:col>
      <xdr:colOff>50800</xdr:colOff>
      <xdr:row>38</xdr:row>
      <xdr:rowOff>105591</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14592300" y="657497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147864</xdr:rowOff>
    </xdr:from>
    <xdr:to>
      <xdr:col>72</xdr:col>
      <xdr:colOff>38100</xdr:colOff>
      <xdr:row>38</xdr:row>
      <xdr:rowOff>78014</xdr:rowOff>
    </xdr:to>
    <xdr:sp macro="" textlink="">
      <xdr:nvSpPr>
        <xdr:cNvPr id="339" name="楕円 338">
          <a:extLst>
            <a:ext uri="{FF2B5EF4-FFF2-40B4-BE49-F238E27FC236}">
              <a16:creationId xmlns:a16="http://schemas.microsoft.com/office/drawing/2014/main" id="{00000000-0008-0000-0F00-000053010000}"/>
            </a:ext>
          </a:extLst>
        </xdr:cNvPr>
        <xdr:cNvSpPr/>
      </xdr:nvSpPr>
      <xdr:spPr>
        <a:xfrm>
          <a:off x="13652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27215</xdr:rowOff>
    </xdr:from>
    <xdr:to>
      <xdr:col>76</xdr:col>
      <xdr:colOff>114300</xdr:colOff>
      <xdr:row>38</xdr:row>
      <xdr:rowOff>59872</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13703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103777</xdr:rowOff>
    </xdr:from>
    <xdr:to>
      <xdr:col>67</xdr:col>
      <xdr:colOff>101600</xdr:colOff>
      <xdr:row>38</xdr:row>
      <xdr:rowOff>33927</xdr:rowOff>
    </xdr:to>
    <xdr:sp macro="" textlink="">
      <xdr:nvSpPr>
        <xdr:cNvPr id="341" name="楕円 340">
          <a:extLst>
            <a:ext uri="{FF2B5EF4-FFF2-40B4-BE49-F238E27FC236}">
              <a16:creationId xmlns:a16="http://schemas.microsoft.com/office/drawing/2014/main" id="{00000000-0008-0000-0F00-000055010000}"/>
            </a:ext>
          </a:extLst>
        </xdr:cNvPr>
        <xdr:cNvSpPr/>
      </xdr:nvSpPr>
      <xdr:spPr>
        <a:xfrm>
          <a:off x="12763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154577</xdr:rowOff>
    </xdr:from>
    <xdr:to>
      <xdr:col>71</xdr:col>
      <xdr:colOff>177800</xdr:colOff>
      <xdr:row>38</xdr:row>
      <xdr:rowOff>27215</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2814300" y="6498227"/>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343" name="n_1aveValue【一般廃棄物処理施設】&#10;有形固定資産減価償却率">
          <a:extLst>
            <a:ext uri="{FF2B5EF4-FFF2-40B4-BE49-F238E27FC236}">
              <a16:creationId xmlns:a16="http://schemas.microsoft.com/office/drawing/2014/main" id="{00000000-0008-0000-0F00-000057010000}"/>
            </a:ext>
          </a:extLst>
        </xdr:cNvPr>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74947</xdr:rowOff>
    </xdr:from>
    <xdr:ext cx="405111" cy="259045"/>
    <xdr:sp macro="" textlink="">
      <xdr:nvSpPr>
        <xdr:cNvPr id="344" name="n_2aveValue【一般廃棄物処理施設】&#10;有形固定資産減価償却率">
          <a:extLst>
            <a:ext uri="{FF2B5EF4-FFF2-40B4-BE49-F238E27FC236}">
              <a16:creationId xmlns:a16="http://schemas.microsoft.com/office/drawing/2014/main" id="{00000000-0008-0000-0F00-000058010000}"/>
            </a:ext>
          </a:extLst>
        </xdr:cNvPr>
        <xdr:cNvSpPr txBox="1"/>
      </xdr:nvSpPr>
      <xdr:spPr>
        <a:xfrm>
          <a:off x="14389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105064</xdr:rowOff>
    </xdr:from>
    <xdr:ext cx="405111" cy="259045"/>
    <xdr:sp macro="" textlink="">
      <xdr:nvSpPr>
        <xdr:cNvPr id="345" name="n_3aveValue【一般廃棄物処理施設】&#10;有形固定資産減価償却率">
          <a:extLst>
            <a:ext uri="{FF2B5EF4-FFF2-40B4-BE49-F238E27FC236}">
              <a16:creationId xmlns:a16="http://schemas.microsoft.com/office/drawing/2014/main" id="{00000000-0008-0000-0F00-000059010000}"/>
            </a:ext>
          </a:extLst>
        </xdr:cNvPr>
        <xdr:cNvSpPr txBox="1"/>
      </xdr:nvSpPr>
      <xdr:spPr>
        <a:xfrm>
          <a:off x="13500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13624</xdr:rowOff>
    </xdr:from>
    <xdr:ext cx="405111" cy="259045"/>
    <xdr:sp macro="" textlink="">
      <xdr:nvSpPr>
        <xdr:cNvPr id="346" name="n_4aveValue【一般廃棄物処理施設】&#10;有形固定資産減価償却率">
          <a:extLst>
            <a:ext uri="{FF2B5EF4-FFF2-40B4-BE49-F238E27FC236}">
              <a16:creationId xmlns:a16="http://schemas.microsoft.com/office/drawing/2014/main" id="{00000000-0008-0000-0F00-00005A010000}"/>
            </a:ext>
          </a:extLst>
        </xdr:cNvPr>
        <xdr:cNvSpPr txBox="1"/>
      </xdr:nvSpPr>
      <xdr:spPr>
        <a:xfrm>
          <a:off x="12611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147518</xdr:rowOff>
    </xdr:from>
    <xdr:ext cx="405111" cy="259045"/>
    <xdr:sp macro="" textlink="">
      <xdr:nvSpPr>
        <xdr:cNvPr id="347" name="n_1mainValue【一般廃棄物処理施設】&#10;有形固定資産減価償却率">
          <a:extLst>
            <a:ext uri="{FF2B5EF4-FFF2-40B4-BE49-F238E27FC236}">
              <a16:creationId xmlns:a16="http://schemas.microsoft.com/office/drawing/2014/main" id="{00000000-0008-0000-0F00-00005B010000}"/>
            </a:ext>
          </a:extLst>
        </xdr:cNvPr>
        <xdr:cNvSpPr txBox="1"/>
      </xdr:nvSpPr>
      <xdr:spPr>
        <a:xfrm>
          <a:off x="152660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101799</xdr:rowOff>
    </xdr:from>
    <xdr:ext cx="405111" cy="259045"/>
    <xdr:sp macro="" textlink="">
      <xdr:nvSpPr>
        <xdr:cNvPr id="348" name="n_2mainValue【一般廃棄物処理施設】&#10;有形固定資産減価償却率">
          <a:extLst>
            <a:ext uri="{FF2B5EF4-FFF2-40B4-BE49-F238E27FC236}">
              <a16:creationId xmlns:a16="http://schemas.microsoft.com/office/drawing/2014/main" id="{00000000-0008-0000-0F00-00005C010000}"/>
            </a:ext>
          </a:extLst>
        </xdr:cNvPr>
        <xdr:cNvSpPr txBox="1"/>
      </xdr:nvSpPr>
      <xdr:spPr>
        <a:xfrm>
          <a:off x="14389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94541</xdr:rowOff>
    </xdr:from>
    <xdr:ext cx="405111" cy="259045"/>
    <xdr:sp macro="" textlink="">
      <xdr:nvSpPr>
        <xdr:cNvPr id="349" name="n_3mainValue【一般廃棄物処理施設】&#10;有形固定資産減価償却率">
          <a:extLst>
            <a:ext uri="{FF2B5EF4-FFF2-40B4-BE49-F238E27FC236}">
              <a16:creationId xmlns:a16="http://schemas.microsoft.com/office/drawing/2014/main" id="{00000000-0008-0000-0F00-00005D010000}"/>
            </a:ext>
          </a:extLst>
        </xdr:cNvPr>
        <xdr:cNvSpPr txBox="1"/>
      </xdr:nvSpPr>
      <xdr:spPr>
        <a:xfrm>
          <a:off x="13500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50454</xdr:rowOff>
    </xdr:from>
    <xdr:ext cx="405111" cy="259045"/>
    <xdr:sp macro="" textlink="">
      <xdr:nvSpPr>
        <xdr:cNvPr id="350" name="n_4mainValue【一般廃棄物処理施設】&#10;有形固定資産減価償却率">
          <a:extLst>
            <a:ext uri="{FF2B5EF4-FFF2-40B4-BE49-F238E27FC236}">
              <a16:creationId xmlns:a16="http://schemas.microsoft.com/office/drawing/2014/main" id="{00000000-0008-0000-0F00-00005E010000}"/>
            </a:ext>
          </a:extLst>
        </xdr:cNvPr>
        <xdr:cNvSpPr txBox="1"/>
      </xdr:nvSpPr>
      <xdr:spPr>
        <a:xfrm>
          <a:off x="12611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一般廃棄物処理施設】&#10;一人当たり有形固定資産（償却資産）額グラフ枠">
          <a:extLst>
            <a:ext uri="{FF2B5EF4-FFF2-40B4-BE49-F238E27FC236}">
              <a16:creationId xmlns:a16="http://schemas.microsoft.com/office/drawing/2014/main" id="{00000000-0008-0000-0F00-00007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flipV="1">
          <a:off x="22160864" y="570259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373" name="【一般廃棄物処理施設】&#10;一人当たり有形固定資産（償却資産）額最小値テキスト">
          <a:extLst>
            <a:ext uri="{FF2B5EF4-FFF2-40B4-BE49-F238E27FC236}">
              <a16:creationId xmlns:a16="http://schemas.microsoft.com/office/drawing/2014/main" id="{00000000-0008-0000-0F00-000075010000}"/>
            </a:ext>
          </a:extLst>
        </xdr:cNvPr>
        <xdr:cNvSpPr txBox="1"/>
      </xdr:nvSpPr>
      <xdr:spPr>
        <a:xfrm>
          <a:off x="22199600" y="716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22072600" y="715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375" name="【一般廃棄物処理施設】&#10;一人当たり有形固定資産（償却資産）額最大値テキスト">
          <a:extLst>
            <a:ext uri="{FF2B5EF4-FFF2-40B4-BE49-F238E27FC236}">
              <a16:creationId xmlns:a16="http://schemas.microsoft.com/office/drawing/2014/main" id="{00000000-0008-0000-0F00-000077010000}"/>
            </a:ext>
          </a:extLst>
        </xdr:cNvPr>
        <xdr:cNvSpPr txBox="1"/>
      </xdr:nvSpPr>
      <xdr:spPr>
        <a:xfrm>
          <a:off x="22199600" y="547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22072600" y="57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135324</xdr:rowOff>
    </xdr:from>
    <xdr:ext cx="599010" cy="259045"/>
    <xdr:sp macro="" textlink="">
      <xdr:nvSpPr>
        <xdr:cNvPr id="377" name="【一般廃棄物処理施設】&#10;一人当たり有形固定資産（償却資産）額平均値テキスト">
          <a:extLst>
            <a:ext uri="{FF2B5EF4-FFF2-40B4-BE49-F238E27FC236}">
              <a16:creationId xmlns:a16="http://schemas.microsoft.com/office/drawing/2014/main" id="{00000000-0008-0000-0F00-000079010000}"/>
            </a:ext>
          </a:extLst>
        </xdr:cNvPr>
        <xdr:cNvSpPr txBox="1"/>
      </xdr:nvSpPr>
      <xdr:spPr>
        <a:xfrm>
          <a:off x="22199600" y="68218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378" name="フローチャート: 判断 377">
          <a:extLst>
            <a:ext uri="{FF2B5EF4-FFF2-40B4-BE49-F238E27FC236}">
              <a16:creationId xmlns:a16="http://schemas.microsoft.com/office/drawing/2014/main" id="{00000000-0008-0000-0F00-00007A010000}"/>
            </a:ext>
          </a:extLst>
        </xdr:cNvPr>
        <xdr:cNvSpPr/>
      </xdr:nvSpPr>
      <xdr:spPr>
        <a:xfrm>
          <a:off x="22110700" y="697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132146</xdr:rowOff>
    </xdr:from>
    <xdr:to>
      <xdr:col>112</xdr:col>
      <xdr:colOff>38100</xdr:colOff>
      <xdr:row>41</xdr:row>
      <xdr:rowOff>62296</xdr:rowOff>
    </xdr:to>
    <xdr:sp macro="" textlink="">
      <xdr:nvSpPr>
        <xdr:cNvPr id="379" name="フローチャート: 判断 378">
          <a:extLst>
            <a:ext uri="{FF2B5EF4-FFF2-40B4-BE49-F238E27FC236}">
              <a16:creationId xmlns:a16="http://schemas.microsoft.com/office/drawing/2014/main" id="{00000000-0008-0000-0F00-00007B010000}"/>
            </a:ext>
          </a:extLst>
        </xdr:cNvPr>
        <xdr:cNvSpPr/>
      </xdr:nvSpPr>
      <xdr:spPr>
        <a:xfrm>
          <a:off x="21272500" y="69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138861</xdr:rowOff>
    </xdr:from>
    <xdr:to>
      <xdr:col>107</xdr:col>
      <xdr:colOff>101600</xdr:colOff>
      <xdr:row>41</xdr:row>
      <xdr:rowOff>69011</xdr:rowOff>
    </xdr:to>
    <xdr:sp macro="" textlink="">
      <xdr:nvSpPr>
        <xdr:cNvPr id="380" name="フローチャート: 判断 379">
          <a:extLst>
            <a:ext uri="{FF2B5EF4-FFF2-40B4-BE49-F238E27FC236}">
              <a16:creationId xmlns:a16="http://schemas.microsoft.com/office/drawing/2014/main" id="{00000000-0008-0000-0F00-00007C010000}"/>
            </a:ext>
          </a:extLst>
        </xdr:cNvPr>
        <xdr:cNvSpPr/>
      </xdr:nvSpPr>
      <xdr:spPr>
        <a:xfrm>
          <a:off x="20383500" y="699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160423</xdr:rowOff>
    </xdr:from>
    <xdr:to>
      <xdr:col>102</xdr:col>
      <xdr:colOff>165100</xdr:colOff>
      <xdr:row>41</xdr:row>
      <xdr:rowOff>90573</xdr:rowOff>
    </xdr:to>
    <xdr:sp macro="" textlink="">
      <xdr:nvSpPr>
        <xdr:cNvPr id="381" name="フローチャート: 判断 380">
          <a:extLst>
            <a:ext uri="{FF2B5EF4-FFF2-40B4-BE49-F238E27FC236}">
              <a16:creationId xmlns:a16="http://schemas.microsoft.com/office/drawing/2014/main" id="{00000000-0008-0000-0F00-00007D010000}"/>
            </a:ext>
          </a:extLst>
        </xdr:cNvPr>
        <xdr:cNvSpPr/>
      </xdr:nvSpPr>
      <xdr:spPr>
        <a:xfrm>
          <a:off x="19494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157993</xdr:rowOff>
    </xdr:from>
    <xdr:to>
      <xdr:col>98</xdr:col>
      <xdr:colOff>38100</xdr:colOff>
      <xdr:row>41</xdr:row>
      <xdr:rowOff>88143</xdr:rowOff>
    </xdr:to>
    <xdr:sp macro="" textlink="">
      <xdr:nvSpPr>
        <xdr:cNvPr id="382" name="フローチャート: 判断 381">
          <a:extLst>
            <a:ext uri="{FF2B5EF4-FFF2-40B4-BE49-F238E27FC236}">
              <a16:creationId xmlns:a16="http://schemas.microsoft.com/office/drawing/2014/main" id="{00000000-0008-0000-0F00-00007E010000}"/>
            </a:ext>
          </a:extLst>
        </xdr:cNvPr>
        <xdr:cNvSpPr/>
      </xdr:nvSpPr>
      <xdr:spPr>
        <a:xfrm>
          <a:off x="18605500" y="701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13586</xdr:rowOff>
    </xdr:from>
    <xdr:to>
      <xdr:col>116</xdr:col>
      <xdr:colOff>114300</xdr:colOff>
      <xdr:row>41</xdr:row>
      <xdr:rowOff>115186</xdr:rowOff>
    </xdr:to>
    <xdr:sp macro="" textlink="">
      <xdr:nvSpPr>
        <xdr:cNvPr id="388" name="楕円 387">
          <a:extLst>
            <a:ext uri="{FF2B5EF4-FFF2-40B4-BE49-F238E27FC236}">
              <a16:creationId xmlns:a16="http://schemas.microsoft.com/office/drawing/2014/main" id="{00000000-0008-0000-0F00-000084010000}"/>
            </a:ext>
          </a:extLst>
        </xdr:cNvPr>
        <xdr:cNvSpPr/>
      </xdr:nvSpPr>
      <xdr:spPr>
        <a:xfrm>
          <a:off x="22110700" y="704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99963</xdr:rowOff>
    </xdr:from>
    <xdr:ext cx="599010" cy="259045"/>
    <xdr:sp macro="" textlink="">
      <xdr:nvSpPr>
        <xdr:cNvPr id="389" name="【一般廃棄物処理施設】&#10;一人当たり有形固定資産（償却資産）額該当値テキスト">
          <a:extLst>
            <a:ext uri="{FF2B5EF4-FFF2-40B4-BE49-F238E27FC236}">
              <a16:creationId xmlns:a16="http://schemas.microsoft.com/office/drawing/2014/main" id="{00000000-0008-0000-0F00-000085010000}"/>
            </a:ext>
          </a:extLst>
        </xdr:cNvPr>
        <xdr:cNvSpPr txBox="1"/>
      </xdr:nvSpPr>
      <xdr:spPr>
        <a:xfrm>
          <a:off x="22199600" y="695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40673</xdr:rowOff>
    </xdr:from>
    <xdr:to>
      <xdr:col>112</xdr:col>
      <xdr:colOff>38100</xdr:colOff>
      <xdr:row>41</xdr:row>
      <xdr:rowOff>142273</xdr:rowOff>
    </xdr:to>
    <xdr:sp macro="" textlink="">
      <xdr:nvSpPr>
        <xdr:cNvPr id="390" name="楕円 389">
          <a:extLst>
            <a:ext uri="{FF2B5EF4-FFF2-40B4-BE49-F238E27FC236}">
              <a16:creationId xmlns:a16="http://schemas.microsoft.com/office/drawing/2014/main" id="{00000000-0008-0000-0F00-000086010000}"/>
            </a:ext>
          </a:extLst>
        </xdr:cNvPr>
        <xdr:cNvSpPr/>
      </xdr:nvSpPr>
      <xdr:spPr>
        <a:xfrm>
          <a:off x="21272500" y="707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64386</xdr:rowOff>
    </xdr:from>
    <xdr:to>
      <xdr:col>116</xdr:col>
      <xdr:colOff>63500</xdr:colOff>
      <xdr:row>41</xdr:row>
      <xdr:rowOff>91473</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flipV="1">
          <a:off x="21323300" y="7093836"/>
          <a:ext cx="838200" cy="2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41263</xdr:rowOff>
    </xdr:from>
    <xdr:to>
      <xdr:col>107</xdr:col>
      <xdr:colOff>101600</xdr:colOff>
      <xdr:row>41</xdr:row>
      <xdr:rowOff>142863</xdr:rowOff>
    </xdr:to>
    <xdr:sp macro="" textlink="">
      <xdr:nvSpPr>
        <xdr:cNvPr id="392" name="楕円 391">
          <a:extLst>
            <a:ext uri="{FF2B5EF4-FFF2-40B4-BE49-F238E27FC236}">
              <a16:creationId xmlns:a16="http://schemas.microsoft.com/office/drawing/2014/main" id="{00000000-0008-0000-0F00-000088010000}"/>
            </a:ext>
          </a:extLst>
        </xdr:cNvPr>
        <xdr:cNvSpPr/>
      </xdr:nvSpPr>
      <xdr:spPr>
        <a:xfrm>
          <a:off x="20383500" y="707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91473</xdr:rowOff>
    </xdr:from>
    <xdr:to>
      <xdr:col>111</xdr:col>
      <xdr:colOff>177800</xdr:colOff>
      <xdr:row>41</xdr:row>
      <xdr:rowOff>92063</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flipV="1">
          <a:off x="20434300" y="7120923"/>
          <a:ext cx="8890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42650</xdr:rowOff>
    </xdr:from>
    <xdr:to>
      <xdr:col>102</xdr:col>
      <xdr:colOff>165100</xdr:colOff>
      <xdr:row>41</xdr:row>
      <xdr:rowOff>144250</xdr:rowOff>
    </xdr:to>
    <xdr:sp macro="" textlink="">
      <xdr:nvSpPr>
        <xdr:cNvPr id="394" name="楕円 393">
          <a:extLst>
            <a:ext uri="{FF2B5EF4-FFF2-40B4-BE49-F238E27FC236}">
              <a16:creationId xmlns:a16="http://schemas.microsoft.com/office/drawing/2014/main" id="{00000000-0008-0000-0F00-00008A010000}"/>
            </a:ext>
          </a:extLst>
        </xdr:cNvPr>
        <xdr:cNvSpPr/>
      </xdr:nvSpPr>
      <xdr:spPr>
        <a:xfrm>
          <a:off x="19494500" y="707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92063</xdr:rowOff>
    </xdr:from>
    <xdr:to>
      <xdr:col>107</xdr:col>
      <xdr:colOff>50800</xdr:colOff>
      <xdr:row>41</xdr:row>
      <xdr:rowOff>93450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flipV="1">
          <a:off x="19545300" y="7121513"/>
          <a:ext cx="889000" cy="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43090</xdr:rowOff>
    </xdr:from>
    <xdr:to>
      <xdr:col>98</xdr:col>
      <xdr:colOff>38100</xdr:colOff>
      <xdr:row>41</xdr:row>
      <xdr:rowOff>144690</xdr:rowOff>
    </xdr:to>
    <xdr:sp macro="" textlink="">
      <xdr:nvSpPr>
        <xdr:cNvPr id="396" name="楕円 395">
          <a:extLst>
            <a:ext uri="{FF2B5EF4-FFF2-40B4-BE49-F238E27FC236}">
              <a16:creationId xmlns:a16="http://schemas.microsoft.com/office/drawing/2014/main" id="{00000000-0008-0000-0F00-00008C010000}"/>
            </a:ext>
          </a:extLst>
        </xdr:cNvPr>
        <xdr:cNvSpPr/>
      </xdr:nvSpPr>
      <xdr:spPr>
        <a:xfrm>
          <a:off x="18605500" y="707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93450</xdr:rowOff>
    </xdr:from>
    <xdr:to>
      <xdr:col>102</xdr:col>
      <xdr:colOff>114300</xdr:colOff>
      <xdr:row>41</xdr:row>
      <xdr:rowOff>93890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flipV="1">
          <a:off x="18656300" y="7122900"/>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78823</xdr:rowOff>
    </xdr:from>
    <xdr:ext cx="599010" cy="259045"/>
    <xdr:sp macro="" textlink="">
      <xdr:nvSpPr>
        <xdr:cNvPr id="398" name="n_1aveValue【一般廃棄物処理施設】&#10;一人当たり有形固定資産（償却資産）額">
          <a:extLst>
            <a:ext uri="{FF2B5EF4-FFF2-40B4-BE49-F238E27FC236}">
              <a16:creationId xmlns:a16="http://schemas.microsoft.com/office/drawing/2014/main" id="{00000000-0008-0000-0F00-00008E010000}"/>
            </a:ext>
          </a:extLst>
        </xdr:cNvPr>
        <xdr:cNvSpPr txBox="1"/>
      </xdr:nvSpPr>
      <xdr:spPr>
        <a:xfrm>
          <a:off x="21011095" y="67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85538</xdr:rowOff>
    </xdr:from>
    <xdr:ext cx="599010" cy="259045"/>
    <xdr:sp macro="" textlink="">
      <xdr:nvSpPr>
        <xdr:cNvPr id="399" name="n_2aveValue【一般廃棄物処理施設】&#10;一人当たり有形固定資産（償却資産）額">
          <a:extLst>
            <a:ext uri="{FF2B5EF4-FFF2-40B4-BE49-F238E27FC236}">
              <a16:creationId xmlns:a16="http://schemas.microsoft.com/office/drawing/2014/main" id="{00000000-0008-0000-0F00-00008F010000}"/>
            </a:ext>
          </a:extLst>
        </xdr:cNvPr>
        <xdr:cNvSpPr txBox="1"/>
      </xdr:nvSpPr>
      <xdr:spPr>
        <a:xfrm>
          <a:off x="20134795" y="677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107100</xdr:rowOff>
    </xdr:from>
    <xdr:ext cx="599010" cy="259045"/>
    <xdr:sp macro="" textlink="">
      <xdr:nvSpPr>
        <xdr:cNvPr id="400" name="n_3aveValue【一般廃棄物処理施設】&#10;一人当たり有形固定資産（償却資産）額">
          <a:extLst>
            <a:ext uri="{FF2B5EF4-FFF2-40B4-BE49-F238E27FC236}">
              <a16:creationId xmlns:a16="http://schemas.microsoft.com/office/drawing/2014/main" id="{00000000-0008-0000-0F00-000090010000}"/>
            </a:ext>
          </a:extLst>
        </xdr:cNvPr>
        <xdr:cNvSpPr txBox="1"/>
      </xdr:nvSpPr>
      <xdr:spPr>
        <a:xfrm>
          <a:off x="19245795" y="679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104670</xdr:rowOff>
    </xdr:from>
    <xdr:ext cx="599010" cy="259045"/>
    <xdr:sp macro="" textlink="">
      <xdr:nvSpPr>
        <xdr:cNvPr id="401" name="n_4aveValue【一般廃棄物処理施設】&#10;一人当たり有形固定資産（償却資産）額">
          <a:extLst>
            <a:ext uri="{FF2B5EF4-FFF2-40B4-BE49-F238E27FC236}">
              <a16:creationId xmlns:a16="http://schemas.microsoft.com/office/drawing/2014/main" id="{00000000-0008-0000-0F00-000091010000}"/>
            </a:ext>
          </a:extLst>
        </xdr:cNvPr>
        <xdr:cNvSpPr txBox="1"/>
      </xdr:nvSpPr>
      <xdr:spPr>
        <a:xfrm>
          <a:off x="18356795" y="679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133400</xdr:rowOff>
    </xdr:from>
    <xdr:ext cx="534377" cy="259045"/>
    <xdr:sp macro="" textlink="">
      <xdr:nvSpPr>
        <xdr:cNvPr id="402" name="n_1mainValue【一般廃棄物処理施設】&#10;一人当たり有形固定資産（償却資産）額">
          <a:extLst>
            <a:ext uri="{FF2B5EF4-FFF2-40B4-BE49-F238E27FC236}">
              <a16:creationId xmlns:a16="http://schemas.microsoft.com/office/drawing/2014/main" id="{00000000-0008-0000-0F00-000092010000}"/>
            </a:ext>
          </a:extLst>
        </xdr:cNvPr>
        <xdr:cNvSpPr txBox="1"/>
      </xdr:nvSpPr>
      <xdr:spPr>
        <a:xfrm>
          <a:off x="21043411" y="716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133990</xdr:rowOff>
    </xdr:from>
    <xdr:ext cx="534377" cy="259045"/>
    <xdr:sp macro="" textlink="">
      <xdr:nvSpPr>
        <xdr:cNvPr id="403" name="n_2mainValue【一般廃棄物処理施設】&#10;一人当たり有形固定資産（償却資産）額">
          <a:extLst>
            <a:ext uri="{FF2B5EF4-FFF2-40B4-BE49-F238E27FC236}">
              <a16:creationId xmlns:a16="http://schemas.microsoft.com/office/drawing/2014/main" id="{00000000-0008-0000-0F00-000093010000}"/>
            </a:ext>
          </a:extLst>
        </xdr:cNvPr>
        <xdr:cNvSpPr txBox="1"/>
      </xdr:nvSpPr>
      <xdr:spPr>
        <a:xfrm>
          <a:off x="20167111" y="716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135377</xdr:rowOff>
    </xdr:from>
    <xdr:ext cx="534377" cy="259045"/>
    <xdr:sp macro="" textlink="">
      <xdr:nvSpPr>
        <xdr:cNvPr id="404" name="n_3mainValue【一般廃棄物処理施設】&#10;一人当たり有形固定資産（償却資産）額">
          <a:extLst>
            <a:ext uri="{FF2B5EF4-FFF2-40B4-BE49-F238E27FC236}">
              <a16:creationId xmlns:a16="http://schemas.microsoft.com/office/drawing/2014/main" id="{00000000-0008-0000-0F00-000094010000}"/>
            </a:ext>
          </a:extLst>
        </xdr:cNvPr>
        <xdr:cNvSpPr txBox="1"/>
      </xdr:nvSpPr>
      <xdr:spPr>
        <a:xfrm>
          <a:off x="19278111" y="716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135817</xdr:rowOff>
    </xdr:from>
    <xdr:ext cx="534377" cy="259045"/>
    <xdr:sp macro="" textlink="">
      <xdr:nvSpPr>
        <xdr:cNvPr id="405" name="n_4mainValue【一般廃棄物処理施設】&#10;一人当たり有形固定資産（償却資産）額">
          <a:extLst>
            <a:ext uri="{FF2B5EF4-FFF2-40B4-BE49-F238E27FC236}">
              <a16:creationId xmlns:a16="http://schemas.microsoft.com/office/drawing/2014/main" id="{00000000-0008-0000-0F00-000095010000}"/>
            </a:ext>
          </a:extLst>
        </xdr:cNvPr>
        <xdr:cNvSpPr txBox="1"/>
      </xdr:nvSpPr>
      <xdr:spPr>
        <a:xfrm>
          <a:off x="18389111" y="716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保健センター・保健所】&#10;有形固定資産減価償却率グラフ枠">
          <a:extLst>
            <a:ext uri="{FF2B5EF4-FFF2-40B4-BE49-F238E27FC236}">
              <a16:creationId xmlns:a16="http://schemas.microsoft.com/office/drawing/2014/main" id="{00000000-0008-0000-0F00-0000A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114300</xdr:rowOff>
    </xdr:from>
    <xdr:to>
      <xdr:col>85</xdr:col>
      <xdr:colOff>126364</xdr:colOff>
      <xdr:row>64</xdr:row>
      <xdr:rowOff>76200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flipV="1">
          <a:off x="16318864"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31" name="【保健センター・保健所】&#10;有形固定資産減価償却率最小値テキスト">
          <a:extLst>
            <a:ext uri="{FF2B5EF4-FFF2-40B4-BE49-F238E27FC236}">
              <a16:creationId xmlns:a16="http://schemas.microsoft.com/office/drawing/2014/main" id="{00000000-0008-0000-0F00-0000AF01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60977</xdr:rowOff>
    </xdr:from>
    <xdr:ext cx="405111" cy="259045"/>
    <xdr:sp macro="" textlink="">
      <xdr:nvSpPr>
        <xdr:cNvPr id="433" name="【保健センター・保健所】&#10;有形固定資産減価償却率最大値テキスト">
          <a:extLst>
            <a:ext uri="{FF2B5EF4-FFF2-40B4-BE49-F238E27FC236}">
              <a16:creationId xmlns:a16="http://schemas.microsoft.com/office/drawing/2014/main" id="{00000000-0008-0000-0F00-0000B1010000}"/>
            </a:ext>
          </a:extLst>
        </xdr:cNvPr>
        <xdr:cNvSpPr txBox="1"/>
      </xdr:nvSpPr>
      <xdr:spPr>
        <a:xfrm>
          <a:off x="16357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6230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62882</xdr:rowOff>
    </xdr:from>
    <xdr:ext cx="405111" cy="259045"/>
    <xdr:sp macro="" textlink="">
      <xdr:nvSpPr>
        <xdr:cNvPr id="435" name="【保健センター・保健所】&#10;有形固定資産減価償却率平均値テキスト">
          <a:extLst>
            <a:ext uri="{FF2B5EF4-FFF2-40B4-BE49-F238E27FC236}">
              <a16:creationId xmlns:a16="http://schemas.microsoft.com/office/drawing/2014/main" id="{00000000-0008-0000-0F00-0000B3010000}"/>
            </a:ext>
          </a:extLst>
        </xdr:cNvPr>
        <xdr:cNvSpPr txBox="1"/>
      </xdr:nvSpPr>
      <xdr:spPr>
        <a:xfrm>
          <a:off x="16357600" y="10006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84455</xdr:rowOff>
    </xdr:from>
    <xdr:to>
      <xdr:col>85</xdr:col>
      <xdr:colOff>177800</xdr:colOff>
      <xdr:row>59</xdr:row>
      <xdr:rowOff>14605</xdr:rowOff>
    </xdr:to>
    <xdr:sp macro="" textlink="">
      <xdr:nvSpPr>
        <xdr:cNvPr id="436" name="フローチャート: 判断 435">
          <a:extLst>
            <a:ext uri="{FF2B5EF4-FFF2-40B4-BE49-F238E27FC236}">
              <a16:creationId xmlns:a16="http://schemas.microsoft.com/office/drawing/2014/main" id="{00000000-0008-0000-0F00-0000B4010000}"/>
            </a:ext>
          </a:extLst>
        </xdr:cNvPr>
        <xdr:cNvSpPr/>
      </xdr:nvSpPr>
      <xdr:spPr>
        <a:xfrm>
          <a:off x="16268700" y="100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437" name="フローチャート: 判断 436">
          <a:extLst>
            <a:ext uri="{FF2B5EF4-FFF2-40B4-BE49-F238E27FC236}">
              <a16:creationId xmlns:a16="http://schemas.microsoft.com/office/drawing/2014/main" id="{00000000-0008-0000-0F00-0000B5010000}"/>
            </a:ext>
          </a:extLst>
        </xdr:cNvPr>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438" name="フローチャート: 判断 437">
          <a:extLst>
            <a:ext uri="{FF2B5EF4-FFF2-40B4-BE49-F238E27FC236}">
              <a16:creationId xmlns:a16="http://schemas.microsoft.com/office/drawing/2014/main" id="{00000000-0008-0000-0F00-0000B6010000}"/>
            </a:ext>
          </a:extLst>
        </xdr:cNvPr>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439" name="フローチャート: 判断 438">
          <a:extLst>
            <a:ext uri="{FF2B5EF4-FFF2-40B4-BE49-F238E27FC236}">
              <a16:creationId xmlns:a16="http://schemas.microsoft.com/office/drawing/2014/main" id="{00000000-0008-0000-0F00-0000B7010000}"/>
            </a:ext>
          </a:extLst>
        </xdr:cNvPr>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33020</xdr:rowOff>
    </xdr:from>
    <xdr:to>
      <xdr:col>67</xdr:col>
      <xdr:colOff>101600</xdr:colOff>
      <xdr:row>58</xdr:row>
      <xdr:rowOff>134620</xdr:rowOff>
    </xdr:to>
    <xdr:sp macro="" textlink="">
      <xdr:nvSpPr>
        <xdr:cNvPr id="440" name="フローチャート: 判断 439">
          <a:extLst>
            <a:ext uri="{FF2B5EF4-FFF2-40B4-BE49-F238E27FC236}">
              <a16:creationId xmlns:a16="http://schemas.microsoft.com/office/drawing/2014/main" id="{00000000-0008-0000-0F00-0000B8010000}"/>
            </a:ext>
          </a:extLst>
        </xdr:cNvPr>
        <xdr:cNvSpPr/>
      </xdr:nvSpPr>
      <xdr:spPr>
        <a:xfrm>
          <a:off x="12763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158750</xdr:rowOff>
    </xdr:from>
    <xdr:to>
      <xdr:col>67</xdr:col>
      <xdr:colOff>101600</xdr:colOff>
      <xdr:row>58</xdr:row>
      <xdr:rowOff>88900</xdr:rowOff>
    </xdr:to>
    <xdr:sp macro="" textlink="">
      <xdr:nvSpPr>
        <xdr:cNvPr id="446" name="楕円 445">
          <a:extLst>
            <a:ext uri="{FF2B5EF4-FFF2-40B4-BE49-F238E27FC236}">
              <a16:creationId xmlns:a16="http://schemas.microsoft.com/office/drawing/2014/main" id="{00000000-0008-0000-0F00-0000BE010000}"/>
            </a:ext>
          </a:extLst>
        </xdr:cNvPr>
        <xdr:cNvSpPr/>
      </xdr:nvSpPr>
      <xdr:spPr>
        <a:xfrm>
          <a:off x="12763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40657</xdr:rowOff>
    </xdr:from>
    <xdr:ext cx="405111" cy="259045"/>
    <xdr:sp macro="" textlink="">
      <xdr:nvSpPr>
        <xdr:cNvPr id="447" name="n_1aveValue【保健センター・保健所】&#10;有形固定資産減価償却率">
          <a:extLst>
            <a:ext uri="{FF2B5EF4-FFF2-40B4-BE49-F238E27FC236}">
              <a16:creationId xmlns:a16="http://schemas.microsoft.com/office/drawing/2014/main" id="{00000000-0008-0000-0F00-0000BF010000}"/>
            </a:ext>
          </a:extLst>
        </xdr:cNvPr>
        <xdr:cNvSpPr txBox="1"/>
      </xdr:nvSpPr>
      <xdr:spPr>
        <a:xfrm>
          <a:off x="15266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92092</xdr:rowOff>
    </xdr:from>
    <xdr:ext cx="405111" cy="259045"/>
    <xdr:sp macro="" textlink="">
      <xdr:nvSpPr>
        <xdr:cNvPr id="448" name="n_2aveValue【保健センター・保健所】&#10;有形固定資産減価償却率">
          <a:extLst>
            <a:ext uri="{FF2B5EF4-FFF2-40B4-BE49-F238E27FC236}">
              <a16:creationId xmlns:a16="http://schemas.microsoft.com/office/drawing/2014/main" id="{00000000-0008-0000-0F00-0000C0010000}"/>
            </a:ext>
          </a:extLst>
        </xdr:cNvPr>
        <xdr:cNvSpPr txBox="1"/>
      </xdr:nvSpPr>
      <xdr:spPr>
        <a:xfrm>
          <a:off x="14389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449" name="n_3aveValue【保健センター・保健所】&#10;有形固定資産減価償却率">
          <a:extLst>
            <a:ext uri="{FF2B5EF4-FFF2-40B4-BE49-F238E27FC236}">
              <a16:creationId xmlns:a16="http://schemas.microsoft.com/office/drawing/2014/main" id="{00000000-0008-0000-0F00-0000C1010000}"/>
            </a:ext>
          </a:extLst>
        </xdr:cNvPr>
        <xdr:cNvSpPr txBox="1"/>
      </xdr:nvSpPr>
      <xdr:spPr>
        <a:xfrm>
          <a:off x="13500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125747</xdr:rowOff>
    </xdr:from>
    <xdr:ext cx="405111" cy="259045"/>
    <xdr:sp macro="" textlink="">
      <xdr:nvSpPr>
        <xdr:cNvPr id="450" name="n_4aveValue【保健センター・保健所】&#10;有形固定資産減価償却率">
          <a:extLst>
            <a:ext uri="{FF2B5EF4-FFF2-40B4-BE49-F238E27FC236}">
              <a16:creationId xmlns:a16="http://schemas.microsoft.com/office/drawing/2014/main" id="{00000000-0008-0000-0F00-0000C2010000}"/>
            </a:ext>
          </a:extLst>
        </xdr:cNvPr>
        <xdr:cNvSpPr txBox="1"/>
      </xdr:nvSpPr>
      <xdr:spPr>
        <a:xfrm>
          <a:off x="12611744" y="1006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105427</xdr:rowOff>
    </xdr:from>
    <xdr:ext cx="405111" cy="259045"/>
    <xdr:sp macro="" textlink="">
      <xdr:nvSpPr>
        <xdr:cNvPr id="451" name="n_4mainValue【保健センター・保健所】&#10;有形固定資産減価償却率">
          <a:extLst>
            <a:ext uri="{FF2B5EF4-FFF2-40B4-BE49-F238E27FC236}">
              <a16:creationId xmlns:a16="http://schemas.microsoft.com/office/drawing/2014/main" id="{00000000-0008-0000-0F00-0000C3010000}"/>
            </a:ext>
          </a:extLst>
        </xdr:cNvPr>
        <xdr:cNvSpPr txBox="1"/>
      </xdr:nvSpPr>
      <xdr:spPr>
        <a:xfrm>
          <a:off x="12611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保健センター・保健所】&#10;一人当たり面積グラフ枠">
          <a:extLst>
            <a:ext uri="{FF2B5EF4-FFF2-40B4-BE49-F238E27FC236}">
              <a16:creationId xmlns:a16="http://schemas.microsoft.com/office/drawing/2014/main" id="{00000000-0008-0000-0F00-0000D8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32233</xdr:rowOff>
    </xdr:from>
    <xdr:to>
      <xdr:col>116</xdr:col>
      <xdr:colOff>62864</xdr:colOff>
      <xdr:row>63</xdr:row>
      <xdr:rowOff>156591</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flipV="1">
          <a:off x="22160864" y="9804883"/>
          <a:ext cx="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160418</xdr:rowOff>
    </xdr:from>
    <xdr:ext cx="469744" cy="259045"/>
    <xdr:sp macro="" textlink="">
      <xdr:nvSpPr>
        <xdr:cNvPr id="474" name="【保健センター・保健所】&#10;一人当たり面積最小値テキスト">
          <a:extLst>
            <a:ext uri="{FF2B5EF4-FFF2-40B4-BE49-F238E27FC236}">
              <a16:creationId xmlns:a16="http://schemas.microsoft.com/office/drawing/2014/main" id="{00000000-0008-0000-0F00-0000DA010000}"/>
            </a:ext>
          </a:extLst>
        </xdr:cNvPr>
        <xdr:cNvSpPr txBox="1"/>
      </xdr:nvSpPr>
      <xdr:spPr>
        <a:xfrm>
          <a:off x="22199600" y="1096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156591</xdr:rowOff>
    </xdr:from>
    <xdr:to>
      <xdr:col>116</xdr:col>
      <xdr:colOff>152400</xdr:colOff>
      <xdr:row>63</xdr:row>
      <xdr:rowOff>156591</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22072600" y="109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150360</xdr:rowOff>
    </xdr:from>
    <xdr:ext cx="469744" cy="259045"/>
    <xdr:sp macro="" textlink="">
      <xdr:nvSpPr>
        <xdr:cNvPr id="476" name="【保健センター・保健所】&#10;一人当たり面積最大値テキスト">
          <a:extLst>
            <a:ext uri="{FF2B5EF4-FFF2-40B4-BE49-F238E27FC236}">
              <a16:creationId xmlns:a16="http://schemas.microsoft.com/office/drawing/2014/main" id="{00000000-0008-0000-0F00-0000DC010000}"/>
            </a:ext>
          </a:extLst>
        </xdr:cNvPr>
        <xdr:cNvSpPr txBox="1"/>
      </xdr:nvSpPr>
      <xdr:spPr>
        <a:xfrm>
          <a:off x="22199600" y="958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32233</xdr:rowOff>
    </xdr:from>
    <xdr:to>
      <xdr:col>116</xdr:col>
      <xdr:colOff>152400</xdr:colOff>
      <xdr:row>57</xdr:row>
      <xdr:rowOff>32233</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22072600" y="980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22953</xdr:rowOff>
    </xdr:from>
    <xdr:ext cx="469744" cy="259045"/>
    <xdr:sp macro="" textlink="">
      <xdr:nvSpPr>
        <xdr:cNvPr id="478" name="【保健センター・保健所】&#10;一人当たり面積平均値テキスト">
          <a:extLst>
            <a:ext uri="{FF2B5EF4-FFF2-40B4-BE49-F238E27FC236}">
              <a16:creationId xmlns:a16="http://schemas.microsoft.com/office/drawing/2014/main" id="{00000000-0008-0000-0F00-0000DE010000}"/>
            </a:ext>
          </a:extLst>
        </xdr:cNvPr>
        <xdr:cNvSpPr txBox="1"/>
      </xdr:nvSpPr>
      <xdr:spPr>
        <a:xfrm>
          <a:off x="22199600" y="10824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44526</xdr:rowOff>
    </xdr:from>
    <xdr:to>
      <xdr:col>116</xdr:col>
      <xdr:colOff>114300</xdr:colOff>
      <xdr:row>63</xdr:row>
      <xdr:rowOff>146126</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22110700" y="108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33782</xdr:rowOff>
    </xdr:from>
    <xdr:to>
      <xdr:col>112</xdr:col>
      <xdr:colOff>38100</xdr:colOff>
      <xdr:row>63</xdr:row>
      <xdr:rowOff>135382</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21272500" y="108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36982</xdr:rowOff>
    </xdr:from>
    <xdr:to>
      <xdr:col>107</xdr:col>
      <xdr:colOff>101600</xdr:colOff>
      <xdr:row>63</xdr:row>
      <xdr:rowOff>138582</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2038350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40411</xdr:rowOff>
    </xdr:from>
    <xdr:to>
      <xdr:col>102</xdr:col>
      <xdr:colOff>165100</xdr:colOff>
      <xdr:row>63</xdr:row>
      <xdr:rowOff>142011</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1949450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32182</xdr:rowOff>
    </xdr:from>
    <xdr:to>
      <xdr:col>98</xdr:col>
      <xdr:colOff>38100</xdr:colOff>
      <xdr:row>63</xdr:row>
      <xdr:rowOff>133782</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18605500" y="108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63</xdr:row>
      <xdr:rowOff>110820</xdr:rowOff>
    </xdr:from>
    <xdr:to>
      <xdr:col>98</xdr:col>
      <xdr:colOff>38100</xdr:colOff>
      <xdr:row>64</xdr:row>
      <xdr:rowOff>40970</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18605500" y="1091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151909</xdr:rowOff>
    </xdr:from>
    <xdr:ext cx="469744" cy="259045"/>
    <xdr:sp macro="" textlink="">
      <xdr:nvSpPr>
        <xdr:cNvPr id="490" name="n_1aveValue【保健センター・保健所】&#10;一人当たり面積">
          <a:extLst>
            <a:ext uri="{FF2B5EF4-FFF2-40B4-BE49-F238E27FC236}">
              <a16:creationId xmlns:a16="http://schemas.microsoft.com/office/drawing/2014/main" id="{00000000-0008-0000-0F00-0000EA010000}"/>
            </a:ext>
          </a:extLst>
        </xdr:cNvPr>
        <xdr:cNvSpPr txBox="1"/>
      </xdr:nvSpPr>
      <xdr:spPr>
        <a:xfrm>
          <a:off x="21075727" y="1061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155109</xdr:rowOff>
    </xdr:from>
    <xdr:ext cx="469744" cy="259045"/>
    <xdr:sp macro="" textlink="">
      <xdr:nvSpPr>
        <xdr:cNvPr id="491" name="n_2aveValue【保健センター・保健所】&#10;一人当たり面積">
          <a:extLst>
            <a:ext uri="{FF2B5EF4-FFF2-40B4-BE49-F238E27FC236}">
              <a16:creationId xmlns:a16="http://schemas.microsoft.com/office/drawing/2014/main" id="{00000000-0008-0000-0F00-0000EB010000}"/>
            </a:ext>
          </a:extLst>
        </xdr:cNvPr>
        <xdr:cNvSpPr txBox="1"/>
      </xdr:nvSpPr>
      <xdr:spPr>
        <a:xfrm>
          <a:off x="20199427" y="106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158538</xdr:rowOff>
    </xdr:from>
    <xdr:ext cx="469744" cy="259045"/>
    <xdr:sp macro="" textlink="">
      <xdr:nvSpPr>
        <xdr:cNvPr id="492" name="n_3aveValue【保健センター・保健所】&#10;一人当たり面積">
          <a:extLst>
            <a:ext uri="{FF2B5EF4-FFF2-40B4-BE49-F238E27FC236}">
              <a16:creationId xmlns:a16="http://schemas.microsoft.com/office/drawing/2014/main" id="{00000000-0008-0000-0F00-0000EC010000}"/>
            </a:ext>
          </a:extLst>
        </xdr:cNvPr>
        <xdr:cNvSpPr txBox="1"/>
      </xdr:nvSpPr>
      <xdr:spPr>
        <a:xfrm>
          <a:off x="19310427" y="1061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150309</xdr:rowOff>
    </xdr:from>
    <xdr:ext cx="469744" cy="259045"/>
    <xdr:sp macro="" textlink="">
      <xdr:nvSpPr>
        <xdr:cNvPr id="493" name="n_4aveValue【保健センター・保健所】&#10;一人当たり面積">
          <a:extLst>
            <a:ext uri="{FF2B5EF4-FFF2-40B4-BE49-F238E27FC236}">
              <a16:creationId xmlns:a16="http://schemas.microsoft.com/office/drawing/2014/main" id="{00000000-0008-0000-0F00-0000ED010000}"/>
            </a:ext>
          </a:extLst>
        </xdr:cNvPr>
        <xdr:cNvSpPr txBox="1"/>
      </xdr:nvSpPr>
      <xdr:spPr>
        <a:xfrm>
          <a:off x="18421427" y="1060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32097</xdr:rowOff>
    </xdr:from>
    <xdr:ext cx="469744" cy="259045"/>
    <xdr:sp macro="" textlink="">
      <xdr:nvSpPr>
        <xdr:cNvPr id="494" name="n_4mainValue【保健センター・保健所】&#10;一人当たり面積">
          <a:extLst>
            <a:ext uri="{FF2B5EF4-FFF2-40B4-BE49-F238E27FC236}">
              <a16:creationId xmlns:a16="http://schemas.microsoft.com/office/drawing/2014/main" id="{00000000-0008-0000-0F00-0000EE010000}"/>
            </a:ext>
          </a:extLst>
        </xdr:cNvPr>
        <xdr:cNvSpPr txBox="1"/>
      </xdr:nvSpPr>
      <xdr:spPr>
        <a:xfrm>
          <a:off x="18421427" y="1100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9" name="【消防施設】&#10;有形固定資産減価償却率グラフ枠">
          <a:extLst>
            <a:ext uri="{FF2B5EF4-FFF2-40B4-BE49-F238E27FC236}">
              <a16:creationId xmlns:a16="http://schemas.microsoft.com/office/drawing/2014/main" id="{00000000-0008-0000-0F00-00000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544</xdr:rowOff>
    </xdr:from>
    <xdr:to>
      <xdr:col>85</xdr:col>
      <xdr:colOff>126364</xdr:colOff>
      <xdr:row>86</xdr:row>
      <xdr:rowOff>123008</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flipV="1">
          <a:off x="16318864" y="13545094"/>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521" name="【消防施設】&#10;有形固定資産減価償却率最小値テキスト">
          <a:extLst>
            <a:ext uri="{FF2B5EF4-FFF2-40B4-BE49-F238E27FC236}">
              <a16:creationId xmlns:a16="http://schemas.microsoft.com/office/drawing/2014/main" id="{00000000-0008-0000-0F00-000009020000}"/>
            </a:ext>
          </a:extLst>
        </xdr:cNvPr>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118671</xdr:rowOff>
    </xdr:from>
    <xdr:ext cx="405111" cy="259045"/>
    <xdr:sp macro="" textlink="">
      <xdr:nvSpPr>
        <xdr:cNvPr id="523" name="【消防施設】&#10;有形固定資産減価償却率最大値テキスト">
          <a:extLst>
            <a:ext uri="{FF2B5EF4-FFF2-40B4-BE49-F238E27FC236}">
              <a16:creationId xmlns:a16="http://schemas.microsoft.com/office/drawing/2014/main" id="{00000000-0008-0000-0F00-00000B020000}"/>
            </a:ext>
          </a:extLst>
        </xdr:cNvPr>
        <xdr:cNvSpPr txBox="1"/>
      </xdr:nvSpPr>
      <xdr:spPr>
        <a:xfrm>
          <a:off x="16357600" y="13320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544</xdr:rowOff>
    </xdr:from>
    <xdr:to>
      <xdr:col>86</xdr:col>
      <xdr:colOff>25400</xdr:colOff>
      <xdr:row>79</xdr:row>
      <xdr:rowOff>544</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6230600" y="1354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525" name="【消防施設】&#10;有形固定資産減価償却率平均値テキスト">
          <a:extLst>
            <a:ext uri="{FF2B5EF4-FFF2-40B4-BE49-F238E27FC236}">
              <a16:creationId xmlns:a16="http://schemas.microsoft.com/office/drawing/2014/main" id="{00000000-0008-0000-0F00-00000D020000}"/>
            </a:ext>
          </a:extLst>
        </xdr:cNvPr>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153851</xdr:rowOff>
    </xdr:from>
    <xdr:to>
      <xdr:col>81</xdr:col>
      <xdr:colOff>101600</xdr:colOff>
      <xdr:row>83</xdr:row>
      <xdr:rowOff>84001</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54305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157118</xdr:rowOff>
    </xdr:from>
    <xdr:to>
      <xdr:col>72</xdr:col>
      <xdr:colOff>38100</xdr:colOff>
      <xdr:row>83</xdr:row>
      <xdr:rowOff>87268</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36525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73842</xdr:rowOff>
    </xdr:from>
    <xdr:to>
      <xdr:col>67</xdr:col>
      <xdr:colOff>101600</xdr:colOff>
      <xdr:row>83</xdr:row>
      <xdr:rowOff>3992</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2763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73842</xdr:rowOff>
    </xdr:from>
    <xdr:to>
      <xdr:col>85</xdr:col>
      <xdr:colOff>177800</xdr:colOff>
      <xdr:row>80</xdr:row>
      <xdr:rowOff>3992</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6268700" y="1361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160219</xdr:rowOff>
    </xdr:from>
    <xdr:ext cx="405111" cy="259045"/>
    <xdr:sp macro="" textlink="">
      <xdr:nvSpPr>
        <xdr:cNvPr id="537" name="【消防施設】&#10;有形固定資産減価償却率該当値テキスト">
          <a:extLst>
            <a:ext uri="{FF2B5EF4-FFF2-40B4-BE49-F238E27FC236}">
              <a16:creationId xmlns:a16="http://schemas.microsoft.com/office/drawing/2014/main" id="{00000000-0008-0000-0F00-000019020000}"/>
            </a:ext>
          </a:extLst>
        </xdr:cNvPr>
        <xdr:cNvSpPr txBox="1"/>
      </xdr:nvSpPr>
      <xdr:spPr>
        <a:xfrm>
          <a:off x="16357600" y="13533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24856</xdr:rowOff>
    </xdr:from>
    <xdr:to>
      <xdr:col>81</xdr:col>
      <xdr:colOff>101600</xdr:colOff>
      <xdr:row>79</xdr:row>
      <xdr:rowOff>126456</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5430500" y="135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75656</xdr:rowOff>
    </xdr:from>
    <xdr:to>
      <xdr:col>85</xdr:col>
      <xdr:colOff>127000</xdr:colOff>
      <xdr:row>79</xdr:row>
      <xdr:rowOff>124642</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5481300" y="13620206"/>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162016</xdr:rowOff>
    </xdr:from>
    <xdr:to>
      <xdr:col>76</xdr:col>
      <xdr:colOff>165100</xdr:colOff>
      <xdr:row>79</xdr:row>
      <xdr:rowOff>92166</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4541500" y="135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41366</xdr:rowOff>
    </xdr:from>
    <xdr:to>
      <xdr:col>81</xdr:col>
      <xdr:colOff>50800</xdr:colOff>
      <xdr:row>79</xdr:row>
      <xdr:rowOff>75656</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4592300" y="135859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126093</xdr:rowOff>
    </xdr:from>
    <xdr:to>
      <xdr:col>72</xdr:col>
      <xdr:colOff>38100</xdr:colOff>
      <xdr:row>79</xdr:row>
      <xdr:rowOff>56243</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3652500" y="1349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5443</xdr:rowOff>
    </xdr:from>
    <xdr:to>
      <xdr:col>76</xdr:col>
      <xdr:colOff>114300</xdr:colOff>
      <xdr:row>79</xdr:row>
      <xdr:rowOff>41366</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3703300" y="135499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103232</xdr:rowOff>
    </xdr:from>
    <xdr:to>
      <xdr:col>67</xdr:col>
      <xdr:colOff>101600</xdr:colOff>
      <xdr:row>78</xdr:row>
      <xdr:rowOff>33382</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12763500" y="133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154032</xdr:rowOff>
    </xdr:from>
    <xdr:to>
      <xdr:col>71</xdr:col>
      <xdr:colOff>177800</xdr:colOff>
      <xdr:row>79</xdr:row>
      <xdr:rowOff>5443</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2814300" y="13355682"/>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75128</xdr:rowOff>
    </xdr:from>
    <xdr:ext cx="405111" cy="259045"/>
    <xdr:sp macro="" textlink="">
      <xdr:nvSpPr>
        <xdr:cNvPr id="546" name="n_1aveValue【消防施設】&#10;有形固定資産減価償却率">
          <a:extLst>
            <a:ext uri="{FF2B5EF4-FFF2-40B4-BE49-F238E27FC236}">
              <a16:creationId xmlns:a16="http://schemas.microsoft.com/office/drawing/2014/main" id="{00000000-0008-0000-0F00-000022020000}"/>
            </a:ext>
          </a:extLst>
        </xdr:cNvPr>
        <xdr:cNvSpPr txBox="1"/>
      </xdr:nvSpPr>
      <xdr:spPr>
        <a:xfrm>
          <a:off x="152660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102888</xdr:rowOff>
    </xdr:from>
    <xdr:ext cx="405111" cy="259045"/>
    <xdr:sp macro="" textlink="">
      <xdr:nvSpPr>
        <xdr:cNvPr id="547" name="n_2aveValue【消防施設】&#10;有形固定資産減価償却率">
          <a:extLst>
            <a:ext uri="{FF2B5EF4-FFF2-40B4-BE49-F238E27FC236}">
              <a16:creationId xmlns:a16="http://schemas.microsoft.com/office/drawing/2014/main" id="{00000000-0008-0000-0F00-000023020000}"/>
            </a:ext>
          </a:extLst>
        </xdr:cNvPr>
        <xdr:cNvSpPr txBox="1"/>
      </xdr:nvSpPr>
      <xdr:spPr>
        <a:xfrm>
          <a:off x="14389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78395</xdr:rowOff>
    </xdr:from>
    <xdr:ext cx="405111" cy="259045"/>
    <xdr:sp macro="" textlink="">
      <xdr:nvSpPr>
        <xdr:cNvPr id="548" name="n_3aveValue【消防施設】&#10;有形固定資産減価償却率">
          <a:extLst>
            <a:ext uri="{FF2B5EF4-FFF2-40B4-BE49-F238E27FC236}">
              <a16:creationId xmlns:a16="http://schemas.microsoft.com/office/drawing/2014/main" id="{00000000-0008-0000-0F00-000024020000}"/>
            </a:ext>
          </a:extLst>
        </xdr:cNvPr>
        <xdr:cNvSpPr txBox="1"/>
      </xdr:nvSpPr>
      <xdr:spPr>
        <a:xfrm>
          <a:off x="13500744"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166569</xdr:rowOff>
    </xdr:from>
    <xdr:ext cx="405111" cy="259045"/>
    <xdr:sp macro="" textlink="">
      <xdr:nvSpPr>
        <xdr:cNvPr id="549" name="n_4aveValue【消防施設】&#10;有形固定資産減価償却率">
          <a:extLst>
            <a:ext uri="{FF2B5EF4-FFF2-40B4-BE49-F238E27FC236}">
              <a16:creationId xmlns:a16="http://schemas.microsoft.com/office/drawing/2014/main" id="{00000000-0008-0000-0F00-000025020000}"/>
            </a:ext>
          </a:extLst>
        </xdr:cNvPr>
        <xdr:cNvSpPr txBox="1"/>
      </xdr:nvSpPr>
      <xdr:spPr>
        <a:xfrm>
          <a:off x="12611744"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142983</xdr:rowOff>
    </xdr:from>
    <xdr:ext cx="405111" cy="259045"/>
    <xdr:sp macro="" textlink="">
      <xdr:nvSpPr>
        <xdr:cNvPr id="550" name="n_1mainValue【消防施設】&#10;有形固定資産減価償却率">
          <a:extLst>
            <a:ext uri="{FF2B5EF4-FFF2-40B4-BE49-F238E27FC236}">
              <a16:creationId xmlns:a16="http://schemas.microsoft.com/office/drawing/2014/main" id="{00000000-0008-0000-0F00-000026020000}"/>
            </a:ext>
          </a:extLst>
        </xdr:cNvPr>
        <xdr:cNvSpPr txBox="1"/>
      </xdr:nvSpPr>
      <xdr:spPr>
        <a:xfrm>
          <a:off x="15266044" y="1334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108693</xdr:rowOff>
    </xdr:from>
    <xdr:ext cx="405111" cy="259045"/>
    <xdr:sp macro="" textlink="">
      <xdr:nvSpPr>
        <xdr:cNvPr id="551" name="n_2mainValue【消防施設】&#10;有形固定資産減価償却率">
          <a:extLst>
            <a:ext uri="{FF2B5EF4-FFF2-40B4-BE49-F238E27FC236}">
              <a16:creationId xmlns:a16="http://schemas.microsoft.com/office/drawing/2014/main" id="{00000000-0008-0000-0F00-000027020000}"/>
            </a:ext>
          </a:extLst>
        </xdr:cNvPr>
        <xdr:cNvSpPr txBox="1"/>
      </xdr:nvSpPr>
      <xdr:spPr>
        <a:xfrm>
          <a:off x="14389744" y="1331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72770</xdr:rowOff>
    </xdr:from>
    <xdr:ext cx="405111" cy="259045"/>
    <xdr:sp macro="" textlink="">
      <xdr:nvSpPr>
        <xdr:cNvPr id="552" name="n_3mainValue【消防施設】&#10;有形固定資産減価償却率">
          <a:extLst>
            <a:ext uri="{FF2B5EF4-FFF2-40B4-BE49-F238E27FC236}">
              <a16:creationId xmlns:a16="http://schemas.microsoft.com/office/drawing/2014/main" id="{00000000-0008-0000-0F00-000028020000}"/>
            </a:ext>
          </a:extLst>
        </xdr:cNvPr>
        <xdr:cNvSpPr txBox="1"/>
      </xdr:nvSpPr>
      <xdr:spPr>
        <a:xfrm>
          <a:off x="13500744" y="1327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49909</xdr:rowOff>
    </xdr:from>
    <xdr:ext cx="340478" cy="259045"/>
    <xdr:sp macro="" textlink="">
      <xdr:nvSpPr>
        <xdr:cNvPr id="553" name="n_4mainValue【消防施設】&#10;有形固定資産減価償却率">
          <a:extLst>
            <a:ext uri="{FF2B5EF4-FFF2-40B4-BE49-F238E27FC236}">
              <a16:creationId xmlns:a16="http://schemas.microsoft.com/office/drawing/2014/main" id="{00000000-0008-0000-0F00-000029020000}"/>
            </a:ext>
          </a:extLst>
        </xdr:cNvPr>
        <xdr:cNvSpPr txBox="1"/>
      </xdr:nvSpPr>
      <xdr:spPr>
        <a:xfrm>
          <a:off x="12644061" y="130801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4" name="【消防施設】&#10;一人当たり面積グラフ枠">
          <a:extLst>
            <a:ext uri="{FF2B5EF4-FFF2-40B4-BE49-F238E27FC236}">
              <a16:creationId xmlns:a16="http://schemas.microsoft.com/office/drawing/2014/main" id="{00000000-0008-0000-0F00-00003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flipV="1">
          <a:off x="22160864" y="13490524"/>
          <a:ext cx="0" cy="12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576" name="【消防施設】&#10;一人当たり面積最小値テキスト">
          <a:extLst>
            <a:ext uri="{FF2B5EF4-FFF2-40B4-BE49-F238E27FC236}">
              <a16:creationId xmlns:a16="http://schemas.microsoft.com/office/drawing/2014/main" id="{00000000-0008-0000-0F00-000040020000}"/>
            </a:ext>
          </a:extLst>
        </xdr:cNvPr>
        <xdr:cNvSpPr txBox="1"/>
      </xdr:nvSpPr>
      <xdr:spPr>
        <a:xfrm>
          <a:off x="22199600" y="147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22072600" y="1477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578" name="【消防施設】&#10;一人当たり面積最大値テキスト">
          <a:extLst>
            <a:ext uri="{FF2B5EF4-FFF2-40B4-BE49-F238E27FC236}">
              <a16:creationId xmlns:a16="http://schemas.microsoft.com/office/drawing/2014/main" id="{00000000-0008-0000-0F00-000042020000}"/>
            </a:ext>
          </a:extLst>
        </xdr:cNvPr>
        <xdr:cNvSpPr txBox="1"/>
      </xdr:nvSpPr>
      <xdr:spPr>
        <a:xfrm>
          <a:off x="22199600" y="132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22072600" y="1349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36592</xdr:rowOff>
    </xdr:from>
    <xdr:ext cx="469744" cy="259045"/>
    <xdr:sp macro="" textlink="">
      <xdr:nvSpPr>
        <xdr:cNvPr id="580" name="【消防施設】&#10;一人当たり面積平均値テキスト">
          <a:extLst>
            <a:ext uri="{FF2B5EF4-FFF2-40B4-BE49-F238E27FC236}">
              <a16:creationId xmlns:a16="http://schemas.microsoft.com/office/drawing/2014/main" id="{00000000-0008-0000-0F00-000044020000}"/>
            </a:ext>
          </a:extLst>
        </xdr:cNvPr>
        <xdr:cNvSpPr txBox="1"/>
      </xdr:nvSpPr>
      <xdr:spPr>
        <a:xfrm>
          <a:off x="22199600" y="14609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221107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1272500" y="146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0383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9494500" y="146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8605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48107</xdr:rowOff>
    </xdr:from>
    <xdr:to>
      <xdr:col>116</xdr:col>
      <xdr:colOff>114300</xdr:colOff>
      <xdr:row>83</xdr:row>
      <xdr:rowOff>149707</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2110700" y="142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70984</xdr:rowOff>
    </xdr:from>
    <xdr:ext cx="469744" cy="259045"/>
    <xdr:sp macro="" textlink="">
      <xdr:nvSpPr>
        <xdr:cNvPr id="592" name="【消防施設】&#10;一人当たり面積該当値テキスト">
          <a:extLst>
            <a:ext uri="{FF2B5EF4-FFF2-40B4-BE49-F238E27FC236}">
              <a16:creationId xmlns:a16="http://schemas.microsoft.com/office/drawing/2014/main" id="{00000000-0008-0000-0F00-000050020000}"/>
            </a:ext>
          </a:extLst>
        </xdr:cNvPr>
        <xdr:cNvSpPr txBox="1"/>
      </xdr:nvSpPr>
      <xdr:spPr>
        <a:xfrm>
          <a:off x="22199600" y="1412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81254</xdr:rowOff>
    </xdr:from>
    <xdr:to>
      <xdr:col>112</xdr:col>
      <xdr:colOff>38100</xdr:colOff>
      <xdr:row>84</xdr:row>
      <xdr:rowOff>11404</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21272500" y="1431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98907</xdr:rowOff>
    </xdr:from>
    <xdr:to>
      <xdr:col>116</xdr:col>
      <xdr:colOff>63500</xdr:colOff>
      <xdr:row>83</xdr:row>
      <xdr:rowOff>132054</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21323300" y="14329257"/>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87198</xdr:rowOff>
    </xdr:from>
    <xdr:to>
      <xdr:col>107</xdr:col>
      <xdr:colOff>101600</xdr:colOff>
      <xdr:row>84</xdr:row>
      <xdr:rowOff>17348</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20383500" y="1431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132054</xdr:rowOff>
    </xdr:from>
    <xdr:to>
      <xdr:col>111</xdr:col>
      <xdr:colOff>177800</xdr:colOff>
      <xdr:row>83</xdr:row>
      <xdr:rowOff>137998</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20434300" y="14362404"/>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96114</xdr:rowOff>
    </xdr:from>
    <xdr:to>
      <xdr:col>102</xdr:col>
      <xdr:colOff>165100</xdr:colOff>
      <xdr:row>84</xdr:row>
      <xdr:rowOff>26264</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9494500" y="1432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137998</xdr:rowOff>
    </xdr:from>
    <xdr:to>
      <xdr:col>107</xdr:col>
      <xdr:colOff>50800</xdr:colOff>
      <xdr:row>83</xdr:row>
      <xdr:rowOff>146914</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19545300" y="14368348"/>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89712</xdr:rowOff>
    </xdr:from>
    <xdr:to>
      <xdr:col>98</xdr:col>
      <xdr:colOff>38100</xdr:colOff>
      <xdr:row>84</xdr:row>
      <xdr:rowOff>19862</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18605500" y="1432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140512</xdr:rowOff>
    </xdr:from>
    <xdr:to>
      <xdr:col>102</xdr:col>
      <xdr:colOff>114300</xdr:colOff>
      <xdr:row>83</xdr:row>
      <xdr:rowOff>146914</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8656300" y="14370862"/>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9619</xdr:rowOff>
    </xdr:from>
    <xdr:ext cx="469744" cy="259045"/>
    <xdr:sp macro="" textlink="">
      <xdr:nvSpPr>
        <xdr:cNvPr id="601" name="n_1aveValue【消防施設】&#10;一人当たり面積">
          <a:extLst>
            <a:ext uri="{FF2B5EF4-FFF2-40B4-BE49-F238E27FC236}">
              <a16:creationId xmlns:a16="http://schemas.microsoft.com/office/drawing/2014/main" id="{00000000-0008-0000-0F00-000059020000}"/>
            </a:ext>
          </a:extLst>
        </xdr:cNvPr>
        <xdr:cNvSpPr txBox="1"/>
      </xdr:nvSpPr>
      <xdr:spPr>
        <a:xfrm>
          <a:off x="21075727" y="147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5046</xdr:rowOff>
    </xdr:from>
    <xdr:ext cx="469744" cy="259045"/>
    <xdr:sp macro="" textlink="">
      <xdr:nvSpPr>
        <xdr:cNvPr id="602" name="n_2aveValue【消防施設】&#10;一人当たり面積">
          <a:extLst>
            <a:ext uri="{FF2B5EF4-FFF2-40B4-BE49-F238E27FC236}">
              <a16:creationId xmlns:a16="http://schemas.microsoft.com/office/drawing/2014/main" id="{00000000-0008-0000-0F00-00005A020000}"/>
            </a:ext>
          </a:extLst>
        </xdr:cNvPr>
        <xdr:cNvSpPr txBox="1"/>
      </xdr:nvSpPr>
      <xdr:spPr>
        <a:xfrm>
          <a:off x="201994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931</xdr:rowOff>
    </xdr:from>
    <xdr:ext cx="469744" cy="259045"/>
    <xdr:sp macro="" textlink="">
      <xdr:nvSpPr>
        <xdr:cNvPr id="603" name="n_3aveValue【消防施設】&#10;一人当たり面積">
          <a:extLst>
            <a:ext uri="{FF2B5EF4-FFF2-40B4-BE49-F238E27FC236}">
              <a16:creationId xmlns:a16="http://schemas.microsoft.com/office/drawing/2014/main" id="{00000000-0008-0000-0F00-00005B020000}"/>
            </a:ext>
          </a:extLst>
        </xdr:cNvPr>
        <xdr:cNvSpPr txBox="1"/>
      </xdr:nvSpPr>
      <xdr:spPr>
        <a:xfrm>
          <a:off x="19310427" y="1474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128033</xdr:rowOff>
    </xdr:from>
    <xdr:ext cx="469744" cy="259045"/>
    <xdr:sp macro="" textlink="">
      <xdr:nvSpPr>
        <xdr:cNvPr id="604" name="n_4aveValue【消防施設】&#10;一人当たり面積">
          <a:extLst>
            <a:ext uri="{FF2B5EF4-FFF2-40B4-BE49-F238E27FC236}">
              <a16:creationId xmlns:a16="http://schemas.microsoft.com/office/drawing/2014/main" id="{00000000-0008-0000-0F00-00005C020000}"/>
            </a:ext>
          </a:extLst>
        </xdr:cNvPr>
        <xdr:cNvSpPr txBox="1"/>
      </xdr:nvSpPr>
      <xdr:spPr>
        <a:xfrm>
          <a:off x="18421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27931</xdr:rowOff>
    </xdr:from>
    <xdr:ext cx="469744" cy="259045"/>
    <xdr:sp macro="" textlink="">
      <xdr:nvSpPr>
        <xdr:cNvPr id="605" name="n_1mainValue【消防施設】&#10;一人当たり面積">
          <a:extLst>
            <a:ext uri="{FF2B5EF4-FFF2-40B4-BE49-F238E27FC236}">
              <a16:creationId xmlns:a16="http://schemas.microsoft.com/office/drawing/2014/main" id="{00000000-0008-0000-0F00-00005D020000}"/>
            </a:ext>
          </a:extLst>
        </xdr:cNvPr>
        <xdr:cNvSpPr txBox="1"/>
      </xdr:nvSpPr>
      <xdr:spPr>
        <a:xfrm>
          <a:off x="21075727" y="1408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33875</xdr:rowOff>
    </xdr:from>
    <xdr:ext cx="469744" cy="259045"/>
    <xdr:sp macro="" textlink="">
      <xdr:nvSpPr>
        <xdr:cNvPr id="606" name="n_2mainValue【消防施設】&#10;一人当たり面積">
          <a:extLst>
            <a:ext uri="{FF2B5EF4-FFF2-40B4-BE49-F238E27FC236}">
              <a16:creationId xmlns:a16="http://schemas.microsoft.com/office/drawing/2014/main" id="{00000000-0008-0000-0F00-00005E020000}"/>
            </a:ext>
          </a:extLst>
        </xdr:cNvPr>
        <xdr:cNvSpPr txBox="1"/>
      </xdr:nvSpPr>
      <xdr:spPr>
        <a:xfrm>
          <a:off x="20199427" y="14092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42791</xdr:rowOff>
    </xdr:from>
    <xdr:ext cx="469744" cy="259045"/>
    <xdr:sp macro="" textlink="">
      <xdr:nvSpPr>
        <xdr:cNvPr id="607" name="n_3mainValue【消防施設】&#10;一人当たり面積">
          <a:extLst>
            <a:ext uri="{FF2B5EF4-FFF2-40B4-BE49-F238E27FC236}">
              <a16:creationId xmlns:a16="http://schemas.microsoft.com/office/drawing/2014/main" id="{00000000-0008-0000-0F00-00005F020000}"/>
            </a:ext>
          </a:extLst>
        </xdr:cNvPr>
        <xdr:cNvSpPr txBox="1"/>
      </xdr:nvSpPr>
      <xdr:spPr>
        <a:xfrm>
          <a:off x="19310427" y="1410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36389</xdr:rowOff>
    </xdr:from>
    <xdr:ext cx="469744" cy="259045"/>
    <xdr:sp macro="" textlink="">
      <xdr:nvSpPr>
        <xdr:cNvPr id="608" name="n_4mainValue【消防施設】&#10;一人当たり面積">
          <a:extLst>
            <a:ext uri="{FF2B5EF4-FFF2-40B4-BE49-F238E27FC236}">
              <a16:creationId xmlns:a16="http://schemas.microsoft.com/office/drawing/2014/main" id="{00000000-0008-0000-0F00-000060020000}"/>
            </a:ext>
          </a:extLst>
        </xdr:cNvPr>
        <xdr:cNvSpPr txBox="1"/>
      </xdr:nvSpPr>
      <xdr:spPr>
        <a:xfrm>
          <a:off x="18421427" y="1409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庁舎】&#10;有形固定資産減価償却率グラフ枠">
          <a:extLst>
            <a:ext uri="{FF2B5EF4-FFF2-40B4-BE49-F238E27FC236}">
              <a16:creationId xmlns:a16="http://schemas.microsoft.com/office/drawing/2014/main" id="{00000000-0008-0000-0F00-00007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flipV="1">
          <a:off x="16318864"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5" name="【庁舎】&#10;有形固定資産減価償却率最小値テキスト">
          <a:extLst>
            <a:ext uri="{FF2B5EF4-FFF2-40B4-BE49-F238E27FC236}">
              <a16:creationId xmlns:a16="http://schemas.microsoft.com/office/drawing/2014/main" id="{00000000-0008-0000-0F00-00007B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637" name="【庁舎】&#10;有形固定資産減価償却率最大値テキスト">
          <a:extLst>
            <a:ext uri="{FF2B5EF4-FFF2-40B4-BE49-F238E27FC236}">
              <a16:creationId xmlns:a16="http://schemas.microsoft.com/office/drawing/2014/main" id="{00000000-0008-0000-0F00-00007D020000}"/>
            </a:ext>
          </a:extLst>
        </xdr:cNvPr>
        <xdr:cNvSpPr txBox="1"/>
      </xdr:nvSpPr>
      <xdr:spPr>
        <a:xfrm>
          <a:off x="16357600"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33219</xdr:rowOff>
    </xdr:from>
    <xdr:ext cx="405111" cy="259045"/>
    <xdr:sp macro="" textlink="">
      <xdr:nvSpPr>
        <xdr:cNvPr id="639" name="【庁舎】&#10;有形固定資産減価償却率平均値テキスト">
          <a:extLst>
            <a:ext uri="{FF2B5EF4-FFF2-40B4-BE49-F238E27FC236}">
              <a16:creationId xmlns:a16="http://schemas.microsoft.com/office/drawing/2014/main" id="{00000000-0008-0000-0F00-00007F020000}"/>
            </a:ext>
          </a:extLst>
        </xdr:cNvPr>
        <xdr:cNvSpPr txBox="1"/>
      </xdr:nvSpPr>
      <xdr:spPr>
        <a:xfrm>
          <a:off x="16357600" y="18206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6268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5430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4541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3652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2763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7438</xdr:rowOff>
    </xdr:from>
    <xdr:to>
      <xdr:col>85</xdr:col>
      <xdr:colOff>177800</xdr:colOff>
      <xdr:row>103</xdr:row>
      <xdr:rowOff>109038</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62687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30315</xdr:rowOff>
    </xdr:from>
    <xdr:ext cx="405111" cy="259045"/>
    <xdr:sp macro="" textlink="">
      <xdr:nvSpPr>
        <xdr:cNvPr id="651" name="【庁舎】&#10;有形固定資産減価償却率該当値テキスト">
          <a:extLst>
            <a:ext uri="{FF2B5EF4-FFF2-40B4-BE49-F238E27FC236}">
              <a16:creationId xmlns:a16="http://schemas.microsoft.com/office/drawing/2014/main" id="{00000000-0008-0000-0F00-00008B020000}"/>
            </a:ext>
          </a:extLst>
        </xdr:cNvPr>
        <xdr:cNvSpPr txBox="1"/>
      </xdr:nvSpPr>
      <xdr:spPr>
        <a:xfrm>
          <a:off x="16357600" y="1751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133169</xdr:rowOff>
    </xdr:from>
    <xdr:to>
      <xdr:col>81</xdr:col>
      <xdr:colOff>101600</xdr:colOff>
      <xdr:row>108</xdr:row>
      <xdr:rowOff>63319</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54305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58238</xdr:rowOff>
    </xdr:from>
    <xdr:to>
      <xdr:col>85</xdr:col>
      <xdr:colOff>127000</xdr:colOff>
      <xdr:row>108</xdr:row>
      <xdr:rowOff>12519</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flipV="1">
          <a:off x="15481300" y="17717588"/>
          <a:ext cx="838200" cy="8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105411</xdr:rowOff>
    </xdr:from>
    <xdr:to>
      <xdr:col>76</xdr:col>
      <xdr:colOff>165100</xdr:colOff>
      <xdr:row>108</xdr:row>
      <xdr:rowOff>35561</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4541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156211</xdr:rowOff>
    </xdr:from>
    <xdr:to>
      <xdr:col>81</xdr:col>
      <xdr:colOff>50800</xdr:colOff>
      <xdr:row>108</xdr:row>
      <xdr:rowOff>12519</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4592300" y="1850136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77651</xdr:rowOff>
    </xdr:from>
    <xdr:to>
      <xdr:col>72</xdr:col>
      <xdr:colOff>38100</xdr:colOff>
      <xdr:row>108</xdr:row>
      <xdr:rowOff>7801</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3652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128451</xdr:rowOff>
    </xdr:from>
    <xdr:to>
      <xdr:col>76</xdr:col>
      <xdr:colOff>114300</xdr:colOff>
      <xdr:row>107</xdr:row>
      <xdr:rowOff>156211</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3703300" y="1847360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48261</xdr:rowOff>
    </xdr:from>
    <xdr:to>
      <xdr:col>67</xdr:col>
      <xdr:colOff>101600</xdr:colOff>
      <xdr:row>107</xdr:row>
      <xdr:rowOff>149861</xdr:rowOff>
    </xdr:to>
    <xdr:sp macro="" textlink="">
      <xdr:nvSpPr>
        <xdr:cNvPr id="658" name="楕円 657">
          <a:extLst>
            <a:ext uri="{FF2B5EF4-FFF2-40B4-BE49-F238E27FC236}">
              <a16:creationId xmlns:a16="http://schemas.microsoft.com/office/drawing/2014/main" id="{00000000-0008-0000-0F00-000092020000}"/>
            </a:ext>
          </a:extLst>
        </xdr:cNvPr>
        <xdr:cNvSpPr/>
      </xdr:nvSpPr>
      <xdr:spPr>
        <a:xfrm>
          <a:off x="12763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99061</xdr:rowOff>
    </xdr:from>
    <xdr:to>
      <xdr:col>71</xdr:col>
      <xdr:colOff>177800</xdr:colOff>
      <xdr:row>107</xdr:row>
      <xdr:rowOff>128451</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2814300" y="1844421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171285</xdr:rowOff>
    </xdr:from>
    <xdr:ext cx="405111" cy="259045"/>
    <xdr:sp macro="" textlink="">
      <xdr:nvSpPr>
        <xdr:cNvPr id="660" name="n_1aveValue【庁舎】&#10;有形固定資産減価償却率">
          <a:extLst>
            <a:ext uri="{FF2B5EF4-FFF2-40B4-BE49-F238E27FC236}">
              <a16:creationId xmlns:a16="http://schemas.microsoft.com/office/drawing/2014/main" id="{00000000-0008-0000-0F00-000094020000}"/>
            </a:ext>
          </a:extLst>
        </xdr:cNvPr>
        <xdr:cNvSpPr txBox="1"/>
      </xdr:nvSpPr>
      <xdr:spPr>
        <a:xfrm>
          <a:off x="152660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12898</xdr:rowOff>
    </xdr:from>
    <xdr:ext cx="405111" cy="259045"/>
    <xdr:sp macro="" textlink="">
      <xdr:nvSpPr>
        <xdr:cNvPr id="661" name="n_2aveValue【庁舎】&#10;有形固定資産減価償却率">
          <a:extLst>
            <a:ext uri="{FF2B5EF4-FFF2-40B4-BE49-F238E27FC236}">
              <a16:creationId xmlns:a16="http://schemas.microsoft.com/office/drawing/2014/main" id="{00000000-0008-0000-0F00-000095020000}"/>
            </a:ext>
          </a:extLst>
        </xdr:cNvPr>
        <xdr:cNvSpPr txBox="1"/>
      </xdr:nvSpPr>
      <xdr:spPr>
        <a:xfrm>
          <a:off x="14389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3101</xdr:rowOff>
    </xdr:from>
    <xdr:ext cx="405111" cy="259045"/>
    <xdr:sp macro="" textlink="">
      <xdr:nvSpPr>
        <xdr:cNvPr id="662" name="n_3aveValue【庁舎】&#10;有形固定資産減価償却率">
          <a:extLst>
            <a:ext uri="{FF2B5EF4-FFF2-40B4-BE49-F238E27FC236}">
              <a16:creationId xmlns:a16="http://schemas.microsoft.com/office/drawing/2014/main" id="{00000000-0008-0000-0F00-000096020000}"/>
            </a:ext>
          </a:extLst>
        </xdr:cNvPr>
        <xdr:cNvSpPr txBox="1"/>
      </xdr:nvSpPr>
      <xdr:spPr>
        <a:xfrm>
          <a:off x="13500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663" name="n_4aveValue【庁舎】&#10;有形固定資産減価償却率">
          <a:extLst>
            <a:ext uri="{FF2B5EF4-FFF2-40B4-BE49-F238E27FC236}">
              <a16:creationId xmlns:a16="http://schemas.microsoft.com/office/drawing/2014/main" id="{00000000-0008-0000-0F00-000097020000}"/>
            </a:ext>
          </a:extLst>
        </xdr:cNvPr>
        <xdr:cNvSpPr txBox="1"/>
      </xdr:nvSpPr>
      <xdr:spPr>
        <a:xfrm>
          <a:off x="12611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54446</xdr:rowOff>
    </xdr:from>
    <xdr:ext cx="405111" cy="259045"/>
    <xdr:sp macro="" textlink="">
      <xdr:nvSpPr>
        <xdr:cNvPr id="664" name="n_1mainValue【庁舎】&#10;有形固定資産減価償却率">
          <a:extLst>
            <a:ext uri="{FF2B5EF4-FFF2-40B4-BE49-F238E27FC236}">
              <a16:creationId xmlns:a16="http://schemas.microsoft.com/office/drawing/2014/main" id="{00000000-0008-0000-0F00-000098020000}"/>
            </a:ext>
          </a:extLst>
        </xdr:cNvPr>
        <xdr:cNvSpPr txBox="1"/>
      </xdr:nvSpPr>
      <xdr:spPr>
        <a:xfrm>
          <a:off x="15266044" y="185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26688</xdr:rowOff>
    </xdr:from>
    <xdr:ext cx="405111" cy="259045"/>
    <xdr:sp macro="" textlink="">
      <xdr:nvSpPr>
        <xdr:cNvPr id="665" name="n_2mainValue【庁舎】&#10;有形固定資産減価償却率">
          <a:extLst>
            <a:ext uri="{FF2B5EF4-FFF2-40B4-BE49-F238E27FC236}">
              <a16:creationId xmlns:a16="http://schemas.microsoft.com/office/drawing/2014/main" id="{00000000-0008-0000-0F00-000099020000}"/>
            </a:ext>
          </a:extLst>
        </xdr:cNvPr>
        <xdr:cNvSpPr txBox="1"/>
      </xdr:nvSpPr>
      <xdr:spPr>
        <a:xfrm>
          <a:off x="143897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170378</xdr:rowOff>
    </xdr:from>
    <xdr:ext cx="405111" cy="259045"/>
    <xdr:sp macro="" textlink="">
      <xdr:nvSpPr>
        <xdr:cNvPr id="666" name="n_3mainValue【庁舎】&#10;有形固定資産減価償却率">
          <a:extLst>
            <a:ext uri="{FF2B5EF4-FFF2-40B4-BE49-F238E27FC236}">
              <a16:creationId xmlns:a16="http://schemas.microsoft.com/office/drawing/2014/main" id="{00000000-0008-0000-0F00-00009A020000}"/>
            </a:ext>
          </a:extLst>
        </xdr:cNvPr>
        <xdr:cNvSpPr txBox="1"/>
      </xdr:nvSpPr>
      <xdr:spPr>
        <a:xfrm>
          <a:off x="13500744" y="185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140988</xdr:rowOff>
    </xdr:from>
    <xdr:ext cx="405111" cy="259045"/>
    <xdr:sp macro="" textlink="">
      <xdr:nvSpPr>
        <xdr:cNvPr id="667" name="n_4mainValue【庁舎】&#10;有形固定資産減価償却率">
          <a:extLst>
            <a:ext uri="{FF2B5EF4-FFF2-40B4-BE49-F238E27FC236}">
              <a16:creationId xmlns:a16="http://schemas.microsoft.com/office/drawing/2014/main" id="{00000000-0008-0000-0F00-00009B020000}"/>
            </a:ext>
          </a:extLst>
        </xdr:cNvPr>
        <xdr:cNvSpPr txBox="1"/>
      </xdr:nvSpPr>
      <xdr:spPr>
        <a:xfrm>
          <a:off x="12611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0" name="【庁舎】&#10;一人当たり面積グラフ枠">
          <a:extLst>
            <a:ext uri="{FF2B5EF4-FFF2-40B4-BE49-F238E27FC236}">
              <a16:creationId xmlns:a16="http://schemas.microsoft.com/office/drawing/2014/main" id="{00000000-0008-0000-0F00-0000B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flipV="1">
          <a:off x="221608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692" name="【庁舎】&#10;一人当たり面積最小値テキスト">
          <a:extLst>
            <a:ext uri="{FF2B5EF4-FFF2-40B4-BE49-F238E27FC236}">
              <a16:creationId xmlns:a16="http://schemas.microsoft.com/office/drawing/2014/main" id="{00000000-0008-0000-0F00-0000B4020000}"/>
            </a:ext>
          </a:extLst>
        </xdr:cNvPr>
        <xdr:cNvSpPr txBox="1"/>
      </xdr:nvSpPr>
      <xdr:spPr>
        <a:xfrm>
          <a:off x="221996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22072600" y="1864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694" name="【庁舎】&#10;一人当たり面積最大値テキスト">
          <a:extLst>
            <a:ext uri="{FF2B5EF4-FFF2-40B4-BE49-F238E27FC236}">
              <a16:creationId xmlns:a16="http://schemas.microsoft.com/office/drawing/2014/main" id="{00000000-0008-0000-0F00-0000B6020000}"/>
            </a:ext>
          </a:extLst>
        </xdr:cNvPr>
        <xdr:cNvSpPr txBox="1"/>
      </xdr:nvSpPr>
      <xdr:spPr>
        <a:xfrm>
          <a:off x="221996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22072600" y="1733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128033</xdr:rowOff>
    </xdr:from>
    <xdr:ext cx="469744" cy="259045"/>
    <xdr:sp macro="" textlink="">
      <xdr:nvSpPr>
        <xdr:cNvPr id="696" name="【庁舎】&#10;一人当たり面積平均値テキスト">
          <a:extLst>
            <a:ext uri="{FF2B5EF4-FFF2-40B4-BE49-F238E27FC236}">
              <a16:creationId xmlns:a16="http://schemas.microsoft.com/office/drawing/2014/main" id="{00000000-0008-0000-0F00-0000B8020000}"/>
            </a:ext>
          </a:extLst>
        </xdr:cNvPr>
        <xdr:cNvSpPr txBox="1"/>
      </xdr:nvSpPr>
      <xdr:spPr>
        <a:xfrm>
          <a:off x="22199600" y="18473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21107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1272500" y="185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20383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19494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8605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85344</xdr:rowOff>
    </xdr:from>
    <xdr:to>
      <xdr:col>116</xdr:col>
      <xdr:colOff>114300</xdr:colOff>
      <xdr:row>108</xdr:row>
      <xdr:rowOff>15494</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22110700" y="1843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108221</xdr:rowOff>
    </xdr:from>
    <xdr:ext cx="469744" cy="259045"/>
    <xdr:sp macro="" textlink="">
      <xdr:nvSpPr>
        <xdr:cNvPr id="708" name="【庁舎】&#10;一人当たり面積該当値テキスト">
          <a:extLst>
            <a:ext uri="{FF2B5EF4-FFF2-40B4-BE49-F238E27FC236}">
              <a16:creationId xmlns:a16="http://schemas.microsoft.com/office/drawing/2014/main" id="{00000000-0008-0000-0F00-0000C4020000}"/>
            </a:ext>
          </a:extLst>
        </xdr:cNvPr>
        <xdr:cNvSpPr txBox="1"/>
      </xdr:nvSpPr>
      <xdr:spPr>
        <a:xfrm>
          <a:off x="22199600" y="1828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99695</xdr:rowOff>
    </xdr:from>
    <xdr:to>
      <xdr:col>112</xdr:col>
      <xdr:colOff>38100</xdr:colOff>
      <xdr:row>108</xdr:row>
      <xdr:rowOff>29845</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12725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136144</xdr:rowOff>
    </xdr:from>
    <xdr:to>
      <xdr:col>116</xdr:col>
      <xdr:colOff>63500</xdr:colOff>
      <xdr:row>107</xdr:row>
      <xdr:rowOff>150495</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flipV="1">
          <a:off x="21323300" y="18481294"/>
          <a:ext cx="8382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102108</xdr:rowOff>
    </xdr:from>
    <xdr:to>
      <xdr:col>107</xdr:col>
      <xdr:colOff>101600</xdr:colOff>
      <xdr:row>108</xdr:row>
      <xdr:rowOff>32258</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20383500" y="1844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150495</xdr:rowOff>
    </xdr:from>
    <xdr:to>
      <xdr:col>111</xdr:col>
      <xdr:colOff>177800</xdr:colOff>
      <xdr:row>107</xdr:row>
      <xdr:rowOff>152908</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flipV="1">
          <a:off x="20434300" y="1849564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105790</xdr:rowOff>
    </xdr:from>
    <xdr:to>
      <xdr:col>102</xdr:col>
      <xdr:colOff>165100</xdr:colOff>
      <xdr:row>108</xdr:row>
      <xdr:rowOff>35940</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19494500" y="184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152908</xdr:rowOff>
    </xdr:from>
    <xdr:to>
      <xdr:col>107</xdr:col>
      <xdr:colOff>50800</xdr:colOff>
      <xdr:row>107</xdr:row>
      <xdr:rowOff>156590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flipV="1">
          <a:off x="19545300" y="18498058"/>
          <a:ext cx="889000" cy="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107696</xdr:rowOff>
    </xdr:from>
    <xdr:to>
      <xdr:col>98</xdr:col>
      <xdr:colOff>38100</xdr:colOff>
      <xdr:row>108</xdr:row>
      <xdr:rowOff>37846</xdr:rowOff>
    </xdr:to>
    <xdr:sp macro="" textlink="">
      <xdr:nvSpPr>
        <xdr:cNvPr id="715" name="楕円 714">
          <a:extLst>
            <a:ext uri="{FF2B5EF4-FFF2-40B4-BE49-F238E27FC236}">
              <a16:creationId xmlns:a16="http://schemas.microsoft.com/office/drawing/2014/main" id="{00000000-0008-0000-0F00-0000CB020000}"/>
            </a:ext>
          </a:extLst>
        </xdr:cNvPr>
        <xdr:cNvSpPr/>
      </xdr:nvSpPr>
      <xdr:spPr>
        <a:xfrm>
          <a:off x="186055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156590</xdr:rowOff>
    </xdr:from>
    <xdr:to>
      <xdr:col>102</xdr:col>
      <xdr:colOff>114300</xdr:colOff>
      <xdr:row>107</xdr:row>
      <xdr:rowOff>158496</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flipV="1">
          <a:off x="18656300" y="1850174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77106</xdr:rowOff>
    </xdr:from>
    <xdr:ext cx="469744" cy="259045"/>
    <xdr:sp macro="" textlink="">
      <xdr:nvSpPr>
        <xdr:cNvPr id="717" name="n_1aveValue【庁舎】&#10;一人当たり面積">
          <a:extLst>
            <a:ext uri="{FF2B5EF4-FFF2-40B4-BE49-F238E27FC236}">
              <a16:creationId xmlns:a16="http://schemas.microsoft.com/office/drawing/2014/main" id="{00000000-0008-0000-0F00-0000CD020000}"/>
            </a:ext>
          </a:extLst>
        </xdr:cNvPr>
        <xdr:cNvSpPr txBox="1"/>
      </xdr:nvSpPr>
      <xdr:spPr>
        <a:xfrm>
          <a:off x="21075727" y="1859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79139</xdr:rowOff>
    </xdr:from>
    <xdr:ext cx="469744" cy="259045"/>
    <xdr:sp macro="" textlink="">
      <xdr:nvSpPr>
        <xdr:cNvPr id="718" name="n_2aveValue【庁舎】&#10;一人当たり面積">
          <a:extLst>
            <a:ext uri="{FF2B5EF4-FFF2-40B4-BE49-F238E27FC236}">
              <a16:creationId xmlns:a16="http://schemas.microsoft.com/office/drawing/2014/main" id="{00000000-0008-0000-0F00-0000CE020000}"/>
            </a:ext>
          </a:extLst>
        </xdr:cNvPr>
        <xdr:cNvSpPr txBox="1"/>
      </xdr:nvSpPr>
      <xdr:spPr>
        <a:xfrm>
          <a:off x="20199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76216</xdr:rowOff>
    </xdr:from>
    <xdr:ext cx="469744" cy="259045"/>
    <xdr:sp macro="" textlink="">
      <xdr:nvSpPr>
        <xdr:cNvPr id="719" name="n_3aveValue【庁舎】&#10;一人当たり面積">
          <a:extLst>
            <a:ext uri="{FF2B5EF4-FFF2-40B4-BE49-F238E27FC236}">
              <a16:creationId xmlns:a16="http://schemas.microsoft.com/office/drawing/2014/main" id="{00000000-0008-0000-0F00-0000CF020000}"/>
            </a:ext>
          </a:extLst>
        </xdr:cNvPr>
        <xdr:cNvSpPr txBox="1"/>
      </xdr:nvSpPr>
      <xdr:spPr>
        <a:xfrm>
          <a:off x="19310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82059</xdr:rowOff>
    </xdr:from>
    <xdr:ext cx="469744" cy="259045"/>
    <xdr:sp macro="" textlink="">
      <xdr:nvSpPr>
        <xdr:cNvPr id="720" name="n_4aveValue【庁舎】&#10;一人当たり面積">
          <a:extLst>
            <a:ext uri="{FF2B5EF4-FFF2-40B4-BE49-F238E27FC236}">
              <a16:creationId xmlns:a16="http://schemas.microsoft.com/office/drawing/2014/main" id="{00000000-0008-0000-0F00-0000D0020000}"/>
            </a:ext>
          </a:extLst>
        </xdr:cNvPr>
        <xdr:cNvSpPr txBox="1"/>
      </xdr:nvSpPr>
      <xdr:spPr>
        <a:xfrm>
          <a:off x="18421427" y="185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46372</xdr:rowOff>
    </xdr:from>
    <xdr:ext cx="469744" cy="259045"/>
    <xdr:sp macro="" textlink="">
      <xdr:nvSpPr>
        <xdr:cNvPr id="721" name="n_1mainValue【庁舎】&#10;一人当たり面積">
          <a:extLst>
            <a:ext uri="{FF2B5EF4-FFF2-40B4-BE49-F238E27FC236}">
              <a16:creationId xmlns:a16="http://schemas.microsoft.com/office/drawing/2014/main" id="{00000000-0008-0000-0F00-0000D1020000}"/>
            </a:ext>
          </a:extLst>
        </xdr:cNvPr>
        <xdr:cNvSpPr txBox="1"/>
      </xdr:nvSpPr>
      <xdr:spPr>
        <a:xfrm>
          <a:off x="21075727" y="1822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48785</xdr:rowOff>
    </xdr:from>
    <xdr:ext cx="469744" cy="259045"/>
    <xdr:sp macro="" textlink="">
      <xdr:nvSpPr>
        <xdr:cNvPr id="722" name="n_2mainValue【庁舎】&#10;一人当たり面積">
          <a:extLst>
            <a:ext uri="{FF2B5EF4-FFF2-40B4-BE49-F238E27FC236}">
              <a16:creationId xmlns:a16="http://schemas.microsoft.com/office/drawing/2014/main" id="{00000000-0008-0000-0F00-0000D2020000}"/>
            </a:ext>
          </a:extLst>
        </xdr:cNvPr>
        <xdr:cNvSpPr txBox="1"/>
      </xdr:nvSpPr>
      <xdr:spPr>
        <a:xfrm>
          <a:off x="20199427" y="1822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52467</xdr:rowOff>
    </xdr:from>
    <xdr:ext cx="469744" cy="259045"/>
    <xdr:sp macro="" textlink="">
      <xdr:nvSpPr>
        <xdr:cNvPr id="723" name="n_3mainValue【庁舎】&#10;一人当たり面積">
          <a:extLst>
            <a:ext uri="{FF2B5EF4-FFF2-40B4-BE49-F238E27FC236}">
              <a16:creationId xmlns:a16="http://schemas.microsoft.com/office/drawing/2014/main" id="{00000000-0008-0000-0F00-0000D3020000}"/>
            </a:ext>
          </a:extLst>
        </xdr:cNvPr>
        <xdr:cNvSpPr txBox="1"/>
      </xdr:nvSpPr>
      <xdr:spPr>
        <a:xfrm>
          <a:off x="19310427" y="182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54373</xdr:rowOff>
    </xdr:from>
    <xdr:ext cx="469744" cy="259045"/>
    <xdr:sp macro="" textlink="">
      <xdr:nvSpPr>
        <xdr:cNvPr id="724" name="n_4mainValue【庁舎】&#10;一人当たり面積">
          <a:extLst>
            <a:ext uri="{FF2B5EF4-FFF2-40B4-BE49-F238E27FC236}">
              <a16:creationId xmlns:a16="http://schemas.microsoft.com/office/drawing/2014/main" id="{00000000-0008-0000-0F00-0000D4020000}"/>
            </a:ext>
          </a:extLst>
        </xdr:cNvPr>
        <xdr:cNvSpPr txBox="1"/>
      </xdr:nvSpPr>
      <xdr:spPr>
        <a:xfrm>
          <a:off x="18421427" y="1822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消防施設」「庁舎」は、平均を下回っているが、そのほかの施設については類似団体平均と同等、もしくは上回っている。「消防施設」は平成２７年度に防災センターとして整備しており、「庁舎」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年度に耐震工事及び一部増築を行った為、比較的減価償却が低い状況となっています。「福祉施設」についても、介護支援センターの空調機工事を行った為、減価償却率も少し回復したものの依然</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％と高い水準となっています。今後、高齢化社会に備え今後も、計画的に、改修・更新など環境の整備を行っていきます。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鹿児島県大和村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
1,431
88.26
4,033,528
3,876,726
111,604
1,626,467
3,105,718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人口の減少や村内に中心となる産業が少ないこと等により、財政基盤が弱く類似団体の中でも低い指数（</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0.09</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昨年度</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と同様となった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。引き続き職員数の抑制や公共事業の計画的執行を行い、地方創生へ向けた施策を推進しながら活力ある村づくりを展開しつつ財政基盤の強化を図る。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78232</xdr:rowOff>
    </xdr:from>
    <xdr:to>
      <xdr:col>23</xdr:col>
      <xdr:colOff>133350</xdr:colOff>
      <xdr:row>44</xdr:row>
      <xdr:rowOff>78232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6220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78232</xdr:rowOff>
    </xdr:from>
    <xdr:to>
      <xdr:col>19</xdr:col>
      <xdr:colOff>133350</xdr:colOff>
      <xdr:row>44</xdr:row>
      <xdr:rowOff>87884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6220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87884</xdr:rowOff>
    </xdr:from>
    <xdr:to>
      <xdr:col>15</xdr:col>
      <xdr:colOff>82550</xdr:colOff>
      <xdr:row>44</xdr:row>
      <xdr:rowOff>87884</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6316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87884</xdr:rowOff>
    </xdr:from>
    <xdr:to>
      <xdr:col>11</xdr:col>
      <xdr:colOff>31750</xdr:colOff>
      <xdr:row>44</xdr:row>
      <xdr:rowOff>97536</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6316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27432</xdr:rowOff>
    </xdr:from>
    <xdr:to>
      <xdr:col>23</xdr:col>
      <xdr:colOff>184150</xdr:colOff>
      <xdr:row>44</xdr:row>
      <xdr:rowOff>129032</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94759</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6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27432</xdr:rowOff>
    </xdr:from>
    <xdr:to>
      <xdr:col>19</xdr:col>
      <xdr:colOff>184150</xdr:colOff>
      <xdr:row>44</xdr:row>
      <xdr:rowOff>129032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113809</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5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37084</xdr:rowOff>
    </xdr:from>
    <xdr:to>
      <xdr:col>15</xdr:col>
      <xdr:colOff>133350</xdr:colOff>
      <xdr:row>44</xdr:row>
      <xdr:rowOff>138684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123461</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37084</xdr:rowOff>
    </xdr:from>
    <xdr:to>
      <xdr:col>11</xdr:col>
      <xdr:colOff>82550</xdr:colOff>
      <xdr:row>44</xdr:row>
      <xdr:rowOff>138684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123461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46736</xdr:rowOff>
    </xdr:from>
    <xdr:to>
      <xdr:col>7</xdr:col>
      <xdr:colOff>31750</xdr:colOff>
      <xdr:row>44</xdr:row>
      <xdr:rowOff>148336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133113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90</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％前後の比率となっているが</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年々微増しており、</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類似団体平均値</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上回っている。前年度よ</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り公債費</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の減少（前年度比</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百万円減）や</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普通</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交付税が増加（前年度比</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百万円増）したが、</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会計年度任用職員等による</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人件費の増加（前年度比</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６７</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百万円増）や</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操出金</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の増加（前年度比</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百万円増）等により前年度と</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比べ</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ポイント増と</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なった。公営企業の継続建設事業の実施により今後</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繰出金の増加が懸念される。引き続き職員の計画的採用等を実施し義務的経費の削減に努め、地方債の新規発行抑制を中心に改善を図る。</a:t>
          </a:r>
          <a:endParaRPr kumimoji="0" lang="ja-JP" altLang="ja-JP" sz="14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140589</xdr:rowOff>
    </xdr:from>
    <xdr:to>
      <xdr:col>23</xdr:col>
      <xdr:colOff>133350</xdr:colOff>
      <xdr:row>65</xdr:row>
      <xdr:rowOff>145415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114800" y="11284839"/>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123698</xdr:rowOff>
    </xdr:from>
    <xdr:to>
      <xdr:col>19</xdr:col>
      <xdr:colOff>133350</xdr:colOff>
      <xdr:row>65</xdr:row>
      <xdr:rowOff>140589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3225800" y="11267948"/>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89916</xdr:rowOff>
    </xdr:from>
    <xdr:to>
      <xdr:col>15</xdr:col>
      <xdr:colOff>82550</xdr:colOff>
      <xdr:row>65</xdr:row>
      <xdr:rowOff>123698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2336800" y="1123416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150893</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89916</xdr:rowOff>
    </xdr:from>
    <xdr:to>
      <xdr:col>11</xdr:col>
      <xdr:colOff>31750</xdr:colOff>
      <xdr:row>65</xdr:row>
      <xdr:rowOff>89916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1447800" y="112341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143654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76090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087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94615</xdr:rowOff>
    </xdr:from>
    <xdr:to>
      <xdr:col>23</xdr:col>
      <xdr:colOff>184150</xdr:colOff>
      <xdr:row>66</xdr:row>
      <xdr:rowOff>24765</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66692</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121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89789</xdr:rowOff>
    </xdr:from>
    <xdr:to>
      <xdr:col>19</xdr:col>
      <xdr:colOff>184150</xdr:colOff>
      <xdr:row>66</xdr:row>
      <xdr:rowOff>19939</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123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4716</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132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72898</xdr:rowOff>
    </xdr:from>
    <xdr:to>
      <xdr:col>15</xdr:col>
      <xdr:colOff>133350</xdr:colOff>
      <xdr:row>66</xdr:row>
      <xdr:rowOff>3048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159275</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39116</xdr:rowOff>
    </xdr:from>
    <xdr:to>
      <xdr:col>11</xdr:col>
      <xdr:colOff>82550</xdr:colOff>
      <xdr:row>65</xdr:row>
      <xdr:rowOff>140716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125493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125493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[640,174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人件費については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会計年度任用職員により増加している。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今後も計画的な職員採用により上昇を抑える。物件費については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令和２</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年度に比べ</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87</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百万減少</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して</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る。近年は以前と比べ上昇傾向にあるため、物件費の抑制や各種委託料の見直し、予算編成時のシ－リングの実施などにより削減を図る。しかし人口減少に歯止めがきいていない状況のため人口１人当たりの決算額は悪化する懸念があ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129298</xdr:rowOff>
    </xdr:from>
    <xdr:to>
      <xdr:col>23</xdr:col>
      <xdr:colOff>133350</xdr:colOff>
      <xdr:row>82</xdr:row>
      <xdr:rowOff>131149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188198"/>
          <a:ext cx="8382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110186</xdr:rowOff>
    </xdr:from>
    <xdr:to>
      <xdr:col>19</xdr:col>
      <xdr:colOff>133350</xdr:colOff>
      <xdr:row>82</xdr:row>
      <xdr:rowOff>129298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169086"/>
          <a:ext cx="889000" cy="1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87768</xdr:rowOff>
    </xdr:from>
    <xdr:to>
      <xdr:col>15</xdr:col>
      <xdr:colOff>82550</xdr:colOff>
      <xdr:row>82</xdr:row>
      <xdr:rowOff>110186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4146668"/>
          <a:ext cx="889000" cy="2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83265</xdr:rowOff>
    </xdr:from>
    <xdr:to>
      <xdr:col>11</xdr:col>
      <xdr:colOff>31750</xdr:colOff>
      <xdr:row>82</xdr:row>
      <xdr:rowOff>87768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4142165"/>
          <a:ext cx="8890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126494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80349</xdr:rowOff>
    </xdr:from>
    <xdr:to>
      <xdr:col>23</xdr:col>
      <xdr:colOff>184150</xdr:colOff>
      <xdr:row>83</xdr:row>
      <xdr:rowOff>10499</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13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52426</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411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78498</xdr:rowOff>
    </xdr:from>
    <xdr:to>
      <xdr:col>19</xdr:col>
      <xdr:colOff>184150</xdr:colOff>
      <xdr:row>83</xdr:row>
      <xdr:rowOff>8648</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1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164875</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4223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59386</xdr:rowOff>
    </xdr:from>
    <xdr:to>
      <xdr:col>15</xdr:col>
      <xdr:colOff>133350</xdr:colOff>
      <xdr:row>82</xdr:row>
      <xdr:rowOff>160986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11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145763</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420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36968</xdr:rowOff>
    </xdr:from>
    <xdr:to>
      <xdr:col>11</xdr:col>
      <xdr:colOff>82550</xdr:colOff>
      <xdr:row>82</xdr:row>
      <xdr:rowOff>138568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09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123345</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41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32465</xdr:rowOff>
    </xdr:from>
    <xdr:to>
      <xdr:col>7</xdr:col>
      <xdr:colOff>31750</xdr:colOff>
      <xdr:row>82</xdr:row>
      <xdr:rowOff>134065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09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118842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1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ラスパイレス指数は類似団体平均値を下回っている。職員の計画的な採用を実施し、今後も給与水準の抑制に努める。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116205</xdr:rowOff>
    </xdr:from>
    <xdr:to>
      <xdr:col>81</xdr:col>
      <xdr:colOff>44450</xdr:colOff>
      <xdr:row>86</xdr:row>
      <xdr:rowOff>35243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179800" y="14689455"/>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40975</xdr:rowOff>
    </xdr:from>
    <xdr:ext cx="762000" cy="259045"/>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785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98107</xdr:rowOff>
    </xdr:from>
    <xdr:to>
      <xdr:col>77</xdr:col>
      <xdr:colOff>44450</xdr:colOff>
      <xdr:row>85</xdr:row>
      <xdr:rowOff>116205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5290800" y="1467135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119079</xdr:rowOff>
    </xdr:from>
    <xdr:ext cx="7366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86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98107</xdr:rowOff>
    </xdr:from>
    <xdr:to>
      <xdr:col>72</xdr:col>
      <xdr:colOff>203200</xdr:colOff>
      <xdr:row>85</xdr:row>
      <xdr:rowOff>158432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4401800" y="1467135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146368</xdr:rowOff>
    </xdr:from>
    <xdr:to>
      <xdr:col>68</xdr:col>
      <xdr:colOff>152400</xdr:colOff>
      <xdr:row>85</xdr:row>
      <xdr:rowOff>158432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3512800" y="1471961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149241</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155893</xdr:rowOff>
    </xdr:from>
    <xdr:to>
      <xdr:col>81</xdr:col>
      <xdr:colOff>95250</xdr:colOff>
      <xdr:row>86</xdr:row>
      <xdr:rowOff>86043</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970</xdr:rowOff>
    </xdr:from>
    <xdr:ext cx="762000" cy="259045"/>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457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65405</xdr:rowOff>
    </xdr:from>
    <xdr:to>
      <xdr:col>77</xdr:col>
      <xdr:colOff>95250</xdr:colOff>
      <xdr:row>85</xdr:row>
      <xdr:rowOff>167005</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5732</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407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47307</xdr:rowOff>
    </xdr:from>
    <xdr:to>
      <xdr:col>73</xdr:col>
      <xdr:colOff>44450</xdr:colOff>
      <xdr:row>85</xdr:row>
      <xdr:rowOff>148907</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4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159084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8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107632</xdr:rowOff>
    </xdr:from>
    <xdr:to>
      <xdr:col>68</xdr:col>
      <xdr:colOff>203200</xdr:colOff>
      <xdr:row>86</xdr:row>
      <xdr:rowOff>37782</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46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47959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4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95568</xdr:rowOff>
    </xdr:from>
    <xdr:to>
      <xdr:col>64</xdr:col>
      <xdr:colOff>152400</xdr:colOff>
      <xdr:row>86</xdr:row>
      <xdr:rowOff>25718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35895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43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人口千人当たりの職員数は類似団体平均値を上回っている。今後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行政サ－ビスを維持しつつ計画的な職員採用を実施し削減を図る。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76073</xdr:rowOff>
    </xdr:from>
    <xdr:to>
      <xdr:col>81</xdr:col>
      <xdr:colOff>44450</xdr:colOff>
      <xdr:row>60</xdr:row>
      <xdr:rowOff>103536</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363073"/>
          <a:ext cx="838200" cy="2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76073</xdr:rowOff>
    </xdr:from>
    <xdr:to>
      <xdr:col>77</xdr:col>
      <xdr:colOff>44450</xdr:colOff>
      <xdr:row>60</xdr:row>
      <xdr:rowOff>77797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5290800" y="10363073"/>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68490</xdr:rowOff>
    </xdr:from>
    <xdr:to>
      <xdr:col>72</xdr:col>
      <xdr:colOff>203200</xdr:colOff>
      <xdr:row>60</xdr:row>
      <xdr:rowOff>77797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355490"/>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48840</xdr:rowOff>
    </xdr:from>
    <xdr:to>
      <xdr:col>68</xdr:col>
      <xdr:colOff>152400</xdr:colOff>
      <xdr:row>60</xdr:row>
      <xdr:rowOff>68490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335840"/>
          <a:ext cx="889000" cy="1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199</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162686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52736</xdr:rowOff>
    </xdr:from>
    <xdr:to>
      <xdr:col>81</xdr:col>
      <xdr:colOff>95250</xdr:colOff>
      <xdr:row>60</xdr:row>
      <xdr:rowOff>154336</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3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24813</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31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25273</xdr:rowOff>
    </xdr:from>
    <xdr:to>
      <xdr:col>77</xdr:col>
      <xdr:colOff>95250</xdr:colOff>
      <xdr:row>60</xdr:row>
      <xdr:rowOff>126873</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3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111650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398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26997</xdr:rowOff>
    </xdr:from>
    <xdr:to>
      <xdr:col>73</xdr:col>
      <xdr:colOff>44450</xdr:colOff>
      <xdr:row>60</xdr:row>
      <xdr:rowOff>128597</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31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113374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40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17690</xdr:rowOff>
    </xdr:from>
    <xdr:to>
      <xdr:col>68</xdr:col>
      <xdr:colOff>203200</xdr:colOff>
      <xdr:row>60</xdr:row>
      <xdr:rowOff>119290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3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169490</xdr:rowOff>
    </xdr:from>
    <xdr:to>
      <xdr:col>64</xdr:col>
      <xdr:colOff>152400</xdr:colOff>
      <xdr:row>60</xdr:row>
      <xdr:rowOff>99640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28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84417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3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実質公債費比率は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％減少しているが</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類似団体平均値を上回っている。公債費は、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百万円の減少したが、令和２年度実施した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庁舎耐震化事業</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や今後も</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大型事業の実施が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控えて</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いるため、公債費の増加が懸念される。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引き続き</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地方債残高の減少を図り、公債費の抑制に努める。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6096</xdr:rowOff>
    </xdr:from>
    <xdr:to>
      <xdr:col>81</xdr:col>
      <xdr:colOff>44450</xdr:colOff>
      <xdr:row>42</xdr:row>
      <xdr:rowOff>10922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6179800" y="720699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69" name="公債費負担の状況平均値テキスト">
          <a:extLst>
            <a:ext uri="{FF2B5EF4-FFF2-40B4-BE49-F238E27FC236}">
              <a16:creationId xmlns:a16="http://schemas.microsoft.com/office/drawing/2014/main" id="{00000000-0008-0000-0300-000071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167894</xdr:rowOff>
    </xdr:from>
    <xdr:to>
      <xdr:col>77</xdr:col>
      <xdr:colOff>44450</xdr:colOff>
      <xdr:row>42</xdr:row>
      <xdr:rowOff>10922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5290800" y="719734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41</xdr:row>
      <xdr:rowOff>167894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4401800" y="71780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41</xdr:row>
      <xdr:rowOff>163068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3512800" y="717804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117873</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126746</xdr:rowOff>
    </xdr:from>
    <xdr:to>
      <xdr:col>81</xdr:col>
      <xdr:colOff>95250</xdr:colOff>
      <xdr:row>42</xdr:row>
      <xdr:rowOff>56896</xdr:rowOff>
    </xdr:to>
    <xdr:sp macro="" textlink="">
      <xdr:nvSpPr>
        <xdr:cNvPr id="387" name="楕円 386">
          <a:extLst>
            <a:ext uri="{FF2B5EF4-FFF2-40B4-BE49-F238E27FC236}">
              <a16:creationId xmlns:a16="http://schemas.microsoft.com/office/drawing/2014/main" id="{00000000-0008-0000-0300-000083010000}"/>
            </a:ext>
          </a:extLst>
        </xdr:cNvPr>
        <xdr:cNvSpPr/>
      </xdr:nvSpPr>
      <xdr:spPr>
        <a:xfrm>
          <a:off x="169672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98823</xdr:rowOff>
    </xdr:from>
    <xdr:ext cx="762000" cy="259045"/>
    <xdr:sp macro="" textlink="">
      <xdr:nvSpPr>
        <xdr:cNvPr id="388" name="公債費負担の状況該当値テキスト">
          <a:extLst>
            <a:ext uri="{FF2B5EF4-FFF2-40B4-BE49-F238E27FC236}">
              <a16:creationId xmlns:a16="http://schemas.microsoft.com/office/drawing/2014/main" id="{00000000-0008-0000-0300-000084010000}"/>
            </a:ext>
          </a:extLst>
        </xdr:cNvPr>
        <xdr:cNvSpPr txBox="1"/>
      </xdr:nvSpPr>
      <xdr:spPr>
        <a:xfrm>
          <a:off x="17106900" y="712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131572</xdr:rowOff>
    </xdr:from>
    <xdr:to>
      <xdr:col>77</xdr:col>
      <xdr:colOff>95250</xdr:colOff>
      <xdr:row>42</xdr:row>
      <xdr:rowOff>61722</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129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46499</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24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117094</xdr:rowOff>
    </xdr:from>
    <xdr:to>
      <xdr:col>73</xdr:col>
      <xdr:colOff>44450</xdr:colOff>
      <xdr:row>42</xdr:row>
      <xdr:rowOff>47244</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5240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32021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112268</xdr:rowOff>
    </xdr:from>
    <xdr:to>
      <xdr:col>64</xdr:col>
      <xdr:colOff>152400</xdr:colOff>
      <xdr:row>42</xdr:row>
      <xdr:rowOff>42418</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462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27195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22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近年の新規発行地方債の抑制による地方債残高の減少により将来負担比率は無しとなっている。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しかし</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令和２年度に実施した庁舎耐震化事業の償還が控えているため公債費の増加が見込まれるが</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将来負担比率無しの状態を維持するよう努める。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鹿児島県大和村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
1,431
88.26
4,033,528
3,876,726
111,604
1,626,467
3,105,718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人件費は類似団体平均値を上回っている。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会計年度任用職員による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人件費の経常一般財源が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したことにより</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悪化</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している。今後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計画的な職員採用を実施し削減を図る。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167822</xdr:rowOff>
    </xdr:from>
    <xdr:to>
      <xdr:col>24</xdr:col>
      <xdr:colOff>25400</xdr:colOff>
      <xdr:row>36</xdr:row>
      <xdr:rowOff>123734</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168572"/>
          <a:ext cx="838200"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125367</xdr:rowOff>
    </xdr:from>
    <xdr:to>
      <xdr:col>19</xdr:col>
      <xdr:colOff>187325</xdr:colOff>
      <xdr:row>35</xdr:row>
      <xdr:rowOff>167822</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12611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125367</xdr:rowOff>
    </xdr:from>
    <xdr:to>
      <xdr:col>15</xdr:col>
      <xdr:colOff>98425</xdr:colOff>
      <xdr:row>35</xdr:row>
      <xdr:rowOff>164556</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1261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35</xdr:row>
      <xdr:rowOff>164556</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1391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72934</xdr:rowOff>
    </xdr:from>
    <xdr:to>
      <xdr:col>24</xdr:col>
      <xdr:colOff>76200</xdr:colOff>
      <xdr:row>37</xdr:row>
      <xdr:rowOff>3084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45011</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21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117022</xdr:rowOff>
    </xdr:from>
    <xdr:to>
      <xdr:col>20</xdr:col>
      <xdr:colOff>38100</xdr:colOff>
      <xdr:row>36</xdr:row>
      <xdr:rowOff>47172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31949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20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74567</xdr:rowOff>
    </xdr:from>
    <xdr:to>
      <xdr:col>15</xdr:col>
      <xdr:colOff>149225</xdr:colOff>
      <xdr:row>36</xdr:row>
      <xdr:rowOff>4717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0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160944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161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113756</xdr:rowOff>
    </xdr:from>
    <xdr:to>
      <xdr:col>11</xdr:col>
      <xdr:colOff>60325</xdr:colOff>
      <xdr:row>36</xdr:row>
      <xdr:rowOff>43906</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28683</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20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2557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下回って</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おり、前年度と比べ</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ポイント減となった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。しかし電算関係経費の増などにより今後悪化が懸念される。各種委託料の見直しや、旅費・需用費の抑制及び予算編成時のシ－リングの実施などにより抑制を図る。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159004</xdr:rowOff>
    </xdr:from>
    <xdr:to>
      <xdr:col>82</xdr:col>
      <xdr:colOff>107950</xdr:colOff>
      <xdr:row>17</xdr:row>
      <xdr:rowOff>42418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9022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103141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46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42418</xdr:rowOff>
    </xdr:from>
    <xdr:to>
      <xdr:col>78</xdr:col>
      <xdr:colOff>69850</xdr:colOff>
      <xdr:row>17</xdr:row>
      <xdr:rowOff>78994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957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33274</xdr:rowOff>
    </xdr:from>
    <xdr:to>
      <xdr:col>73</xdr:col>
      <xdr:colOff>180975</xdr:colOff>
      <xdr:row>17</xdr:row>
      <xdr:rowOff>78994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947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33274</xdr:rowOff>
    </xdr:from>
    <xdr:to>
      <xdr:col>69</xdr:col>
      <xdr:colOff>92075</xdr:colOff>
      <xdr:row>17</xdr:row>
      <xdr:rowOff>60706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947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108204</xdr:rowOff>
    </xdr:from>
    <xdr:to>
      <xdr:col>82</xdr:col>
      <xdr:colOff>158750</xdr:colOff>
      <xdr:row>17</xdr:row>
      <xdr:rowOff>38354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124731</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69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163068</xdr:rowOff>
    </xdr:from>
    <xdr:to>
      <xdr:col>78</xdr:col>
      <xdr:colOff>120650</xdr:colOff>
      <xdr:row>17</xdr:row>
      <xdr:rowOff>93218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103395</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675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28194</xdr:rowOff>
    </xdr:from>
    <xdr:to>
      <xdr:col>74</xdr:col>
      <xdr:colOff>31750</xdr:colOff>
      <xdr:row>17</xdr:row>
      <xdr:rowOff>129794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139971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71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153924</xdr:rowOff>
    </xdr:from>
    <xdr:to>
      <xdr:col>69</xdr:col>
      <xdr:colOff>142875</xdr:colOff>
      <xdr:row>17</xdr:row>
      <xdr:rowOff>84074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94251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9906</xdr:rowOff>
    </xdr:from>
    <xdr:to>
      <xdr:col>65</xdr:col>
      <xdr:colOff>53975</xdr:colOff>
      <xdr:row>17</xdr:row>
      <xdr:rowOff>111506</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121683</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は類似団体平均値を下回っている。高齢者割合が高いことや子育て支援に係る単独事業等により今後も悪化が懸念される。行政サ－ビスを低下させないようにしながら、かつ介護予防の推進等により上昇を抑えることに努め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56</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461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56</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55</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56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55</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年度と比較すると</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依然として類似団体平均値を上回っている。繰出金については公営企業の継続事業による公債費の増や医療費が高い水準で移行していること等により今後の比率上昇が懸念される。介護予防の推進や適正な使用料・保険料の設定等により、繰出基準を超える繰出金の抑制に努め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58</xdr:row>
      <xdr:rowOff>119380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10025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58</xdr:row>
      <xdr:rowOff>104140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02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104140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979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27957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35560</xdr:rowOff>
    </xdr:from>
    <xdr:to>
      <xdr:col>69</xdr:col>
      <xdr:colOff>92075</xdr:colOff>
      <xdr:row>58</xdr:row>
      <xdr:rowOff>66040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979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20337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68580</xdr:rowOff>
    </xdr:from>
    <xdr:to>
      <xdr:col>82</xdr:col>
      <xdr:colOff>158750</xdr:colOff>
      <xdr:row>58</xdr:row>
      <xdr:rowOff>170180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40657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53340</xdr:rowOff>
    </xdr:from>
    <xdr:to>
      <xdr:col>74</xdr:col>
      <xdr:colOff>31750</xdr:colOff>
      <xdr:row>58</xdr:row>
      <xdr:rowOff>154940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139717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xdr:rowOff>
    </xdr:from>
    <xdr:to>
      <xdr:col>65</xdr:col>
      <xdr:colOff>53975</xdr:colOff>
      <xdr:row>58</xdr:row>
      <xdr:rowOff>116840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101617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補助費は類似団体平均値を下回って</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、昨年度</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５ポイント減</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各種団体への補助金の見直しや不要な負担金の削除を図り改善に努める。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1940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44704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2031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30988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203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36</xdr:row>
      <xdr:rowOff>30988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1574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公債費は類似団体平均値を上回っている。主な要因としては、港湾・漁港の整備や学校教育施設の整備、道路改良事業等であり、近年は新規発行地方債の抑制により地方債残高の削減に努めている。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しかし令和２年度実施の</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庁舎耐震化事業等の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元金償還の開始や</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大型事業</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実施</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控え</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ているため、公債費の増加が懸念される。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100330</xdr:rowOff>
    </xdr:from>
    <xdr:to>
      <xdr:col>24</xdr:col>
      <xdr:colOff>25400</xdr:colOff>
      <xdr:row>77</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30198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157497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16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161289</xdr:rowOff>
    </xdr:from>
    <xdr:to>
      <xdr:col>19</xdr:col>
      <xdr:colOff>187325</xdr:colOff>
      <xdr:row>77</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3629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142239</xdr:rowOff>
    </xdr:from>
    <xdr:to>
      <xdr:col>15</xdr:col>
      <xdr:colOff>98425</xdr:colOff>
      <xdr:row>77</xdr:row>
      <xdr:rowOff>161289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3438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142239</xdr:rowOff>
    </xdr:from>
    <xdr:to>
      <xdr:col>11</xdr:col>
      <xdr:colOff>9525</xdr:colOff>
      <xdr:row>78</xdr:row>
      <xdr:rowOff>8889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3438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111777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66057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21607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114300</xdr:rowOff>
    </xdr:from>
    <xdr:to>
      <xdr:col>20</xdr:col>
      <xdr:colOff>38100</xdr:colOff>
      <xdr:row>78</xdr:row>
      <xdr:rowOff>44450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29227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91439</xdr:rowOff>
    </xdr:from>
    <xdr:to>
      <xdr:col>11</xdr:col>
      <xdr:colOff>60325</xdr:colOff>
      <xdr:row>78</xdr:row>
      <xdr:rowOff>21589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6366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129539</xdr:rowOff>
    </xdr:from>
    <xdr:to>
      <xdr:col>6</xdr:col>
      <xdr:colOff>171450</xdr:colOff>
      <xdr:row>78</xdr:row>
      <xdr:rowOff>59689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44466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昨年度より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類似団体平均値</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も上</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回っている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繰出金の増加が予想されることにより上昇が懸念される。計画的な職員採用による人件費の抑制や予算編成時のシ－リングの実施などにより改善を図る。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19558</xdr:rowOff>
    </xdr:from>
    <xdr:to>
      <xdr:col>82</xdr:col>
      <xdr:colOff>107950</xdr:colOff>
      <xdr:row>77</xdr:row>
      <xdr:rowOff>62992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22120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xdr:rowOff>
    </xdr:from>
    <xdr:to>
      <xdr:col>78</xdr:col>
      <xdr:colOff>69850</xdr:colOff>
      <xdr:row>77</xdr:row>
      <xdr:rowOff>19558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207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156718</xdr:rowOff>
    </xdr:from>
    <xdr:to>
      <xdr:col>73</xdr:col>
      <xdr:colOff>180975</xdr:colOff>
      <xdr:row>77</xdr:row>
      <xdr:rowOff>5842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18691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77995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133858</xdr:rowOff>
    </xdr:from>
    <xdr:to>
      <xdr:col>69</xdr:col>
      <xdr:colOff>92075</xdr:colOff>
      <xdr:row>76</xdr:row>
      <xdr:rowOff>156718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16405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xdr:rowOff>
    </xdr:from>
    <xdr:to>
      <xdr:col>82</xdr:col>
      <xdr:colOff>158750</xdr:colOff>
      <xdr:row>77</xdr:row>
      <xdr:rowOff>113792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1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155719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8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140208</xdr:rowOff>
    </xdr:from>
    <xdr:to>
      <xdr:col>78</xdr:col>
      <xdr:colOff>120650</xdr:colOff>
      <xdr:row>77</xdr:row>
      <xdr:rowOff>70358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126492</xdr:rowOff>
    </xdr:from>
    <xdr:to>
      <xdr:col>74</xdr:col>
      <xdr:colOff>31750</xdr:colOff>
      <xdr:row>77</xdr:row>
      <xdr:rowOff>56642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105918</xdr:rowOff>
    </xdr:from>
    <xdr:to>
      <xdr:col>69</xdr:col>
      <xdr:colOff>142875</xdr:colOff>
      <xdr:row>77</xdr:row>
      <xdr:rowOff>36068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46245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0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83058</xdr:rowOff>
    </xdr:from>
    <xdr:to>
      <xdr:col>65</xdr:col>
      <xdr:colOff>53975</xdr:colOff>
      <xdr:row>77</xdr:row>
      <xdr:rowOff>13208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23385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8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鹿児島県大和村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115512</xdr:rowOff>
    </xdr:from>
    <xdr:to>
      <xdr:col>29</xdr:col>
      <xdr:colOff>127000</xdr:colOff>
      <xdr:row>16</xdr:row>
      <xdr:rowOff>123810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906337"/>
          <a:ext cx="647700" cy="8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139538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01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123810</xdr:rowOff>
    </xdr:from>
    <xdr:to>
      <xdr:col>26</xdr:col>
      <xdr:colOff>50800</xdr:colOff>
      <xdr:row>16</xdr:row>
      <xdr:rowOff>141878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914635"/>
          <a:ext cx="698500" cy="18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69458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141878</xdr:rowOff>
    </xdr:from>
    <xdr:to>
      <xdr:col>22</xdr:col>
      <xdr:colOff>114300</xdr:colOff>
      <xdr:row>16</xdr:row>
      <xdr:rowOff>151840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932703"/>
          <a:ext cx="698500" cy="9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151840</xdr:rowOff>
    </xdr:from>
    <xdr:to>
      <xdr:col>18</xdr:col>
      <xdr:colOff>177800</xdr:colOff>
      <xdr:row>17</xdr:row>
      <xdr:rowOff>47197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942665"/>
          <a:ext cx="698500" cy="66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82251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64712</xdr:rowOff>
    </xdr:from>
    <xdr:to>
      <xdr:col>29</xdr:col>
      <xdr:colOff>177800</xdr:colOff>
      <xdr:row>16</xdr:row>
      <xdr:rowOff>166312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855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81239</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70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73010</xdr:rowOff>
    </xdr:from>
    <xdr:to>
      <xdr:col>26</xdr:col>
      <xdr:colOff>101600</xdr:colOff>
      <xdr:row>17</xdr:row>
      <xdr:rowOff>3160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863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13337</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632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91078</xdr:rowOff>
    </xdr:from>
    <xdr:to>
      <xdr:col>22</xdr:col>
      <xdr:colOff>165100</xdr:colOff>
      <xdr:row>17</xdr:row>
      <xdr:rowOff>21228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881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31405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65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101040</xdr:rowOff>
    </xdr:from>
    <xdr:to>
      <xdr:col>19</xdr:col>
      <xdr:colOff>38100</xdr:colOff>
      <xdr:row>17</xdr:row>
      <xdr:rowOff>31190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891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41367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66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167847</xdr:rowOff>
    </xdr:from>
    <xdr:to>
      <xdr:col>15</xdr:col>
      <xdr:colOff>101600</xdr:colOff>
      <xdr:row>17</xdr:row>
      <xdr:rowOff>97997</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958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108174</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72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237945</xdr:rowOff>
    </xdr:from>
    <xdr:to>
      <xdr:col>29</xdr:col>
      <xdr:colOff>127000</xdr:colOff>
      <xdr:row>35</xdr:row>
      <xdr:rowOff>275001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848295"/>
          <a:ext cx="647700" cy="37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56335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09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237945</xdr:rowOff>
    </xdr:from>
    <xdr:to>
      <xdr:col>26</xdr:col>
      <xdr:colOff>50800</xdr:colOff>
      <xdr:row>35</xdr:row>
      <xdr:rowOff>284586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848295"/>
          <a:ext cx="698500" cy="46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12536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3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284586</xdr:rowOff>
    </xdr:from>
    <xdr:to>
      <xdr:col>22</xdr:col>
      <xdr:colOff>114300</xdr:colOff>
      <xdr:row>35</xdr:row>
      <xdr:rowOff>315972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894936"/>
          <a:ext cx="698500" cy="31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17239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271315</xdr:rowOff>
    </xdr:from>
    <xdr:to>
      <xdr:col>18</xdr:col>
      <xdr:colOff>177800</xdr:colOff>
      <xdr:row>35</xdr:row>
      <xdr:rowOff>315972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881665"/>
          <a:ext cx="698500" cy="44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37475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224201</xdr:rowOff>
    </xdr:from>
    <xdr:to>
      <xdr:col>29</xdr:col>
      <xdr:colOff>177800</xdr:colOff>
      <xdr:row>35</xdr:row>
      <xdr:rowOff>325801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34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69278</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67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187145</xdr:rowOff>
    </xdr:from>
    <xdr:to>
      <xdr:col>26</xdr:col>
      <xdr:colOff>101600</xdr:colOff>
      <xdr:row>35</xdr:row>
      <xdr:rowOff>288745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797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298922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566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233786</xdr:rowOff>
    </xdr:from>
    <xdr:to>
      <xdr:col>22</xdr:col>
      <xdr:colOff>165100</xdr:colOff>
      <xdr:row>35</xdr:row>
      <xdr:rowOff>335386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44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2663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61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265172</xdr:rowOff>
    </xdr:from>
    <xdr:to>
      <xdr:col>19</xdr:col>
      <xdr:colOff>38100</xdr:colOff>
      <xdr:row>36</xdr:row>
      <xdr:rowOff>23872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875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34049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6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220515</xdr:rowOff>
    </xdr:from>
    <xdr:to>
      <xdr:col>15</xdr:col>
      <xdr:colOff>101600</xdr:colOff>
      <xdr:row>35</xdr:row>
      <xdr:rowOff>322115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830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332292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59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
1,431
88.26
4,033,528
3,876,726
111,604
1,626,467
3,105,718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79764</xdr:rowOff>
    </xdr:from>
    <xdr:to>
      <xdr:col>24</xdr:col>
      <xdr:colOff>63500</xdr:colOff>
      <xdr:row>36</xdr:row>
      <xdr:rowOff>158890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6251964"/>
          <a:ext cx="838200" cy="7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158890</xdr:rowOff>
    </xdr:from>
    <xdr:to>
      <xdr:col>19</xdr:col>
      <xdr:colOff>177800</xdr:colOff>
      <xdr:row>36</xdr:row>
      <xdr:rowOff>171151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908300" y="6331090"/>
          <a:ext cx="889000" cy="1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171151</xdr:rowOff>
    </xdr:from>
    <xdr:to>
      <xdr:col>15</xdr:col>
      <xdr:colOff>50800</xdr:colOff>
      <xdr:row>37</xdr:row>
      <xdr:rowOff>17033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2019300" y="6343351"/>
          <a:ext cx="889000" cy="1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17033</xdr:rowOff>
    </xdr:from>
    <xdr:to>
      <xdr:col>10</xdr:col>
      <xdr:colOff>114300</xdr:colOff>
      <xdr:row>37</xdr:row>
      <xdr:rowOff>45491</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flipV="1">
          <a:off x="1130300" y="6360683"/>
          <a:ext cx="889000" cy="2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28964</xdr:rowOff>
    </xdr:from>
    <xdr:to>
      <xdr:col>24</xdr:col>
      <xdr:colOff>114300</xdr:colOff>
      <xdr:row>36</xdr:row>
      <xdr:rowOff>130564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620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51841</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605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108090</xdr:rowOff>
    </xdr:from>
    <xdr:to>
      <xdr:col>20</xdr:col>
      <xdr:colOff>38100</xdr:colOff>
      <xdr:row>37</xdr:row>
      <xdr:rowOff>38240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628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54767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605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120351</xdr:rowOff>
    </xdr:from>
    <xdr:to>
      <xdr:col>15</xdr:col>
      <xdr:colOff>101600</xdr:colOff>
      <xdr:row>37</xdr:row>
      <xdr:rowOff>50501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629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67028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606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137683</xdr:rowOff>
    </xdr:from>
    <xdr:to>
      <xdr:col>10</xdr:col>
      <xdr:colOff>165100</xdr:colOff>
      <xdr:row>37</xdr:row>
      <xdr:rowOff>67833</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630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84360</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608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166141</xdr:rowOff>
    </xdr:from>
    <xdr:to>
      <xdr:col>6</xdr:col>
      <xdr:colOff>38100</xdr:colOff>
      <xdr:row>37</xdr:row>
      <xdr:rowOff>96291</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633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112818</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6113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83338</xdr:rowOff>
    </xdr:from>
    <xdr:to>
      <xdr:col>24</xdr:col>
      <xdr:colOff>63500</xdr:colOff>
      <xdr:row>57</xdr:row>
      <xdr:rowOff>135893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855988"/>
          <a:ext cx="838200" cy="5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83338</xdr:rowOff>
    </xdr:from>
    <xdr:to>
      <xdr:col>19</xdr:col>
      <xdr:colOff>177800</xdr:colOff>
      <xdr:row>57</xdr:row>
      <xdr:rowOff>115067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55988"/>
          <a:ext cx="889000" cy="3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13347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115067</xdr:rowOff>
    </xdr:from>
    <xdr:to>
      <xdr:col>15</xdr:col>
      <xdr:colOff>50800</xdr:colOff>
      <xdr:row>58</xdr:row>
      <xdr:rowOff>3421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87717"/>
          <a:ext cx="889000" cy="5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2594</xdr:rowOff>
    </xdr:from>
    <xdr:to>
      <xdr:col>10</xdr:col>
      <xdr:colOff>114300</xdr:colOff>
      <xdr:row>58</xdr:row>
      <xdr:rowOff>3421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946694"/>
          <a:ext cx="889000" cy="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33437</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63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40642</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641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85093</xdr:rowOff>
    </xdr:from>
    <xdr:to>
      <xdr:col>24</xdr:col>
      <xdr:colOff>114300</xdr:colOff>
      <xdr:row>58</xdr:row>
      <xdr:rowOff>15243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5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107970</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0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32538</xdr:rowOff>
    </xdr:from>
    <xdr:to>
      <xdr:col>20</xdr:col>
      <xdr:colOff>38100</xdr:colOff>
      <xdr:row>57</xdr:row>
      <xdr:rowOff>134138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0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150665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580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64267</xdr:rowOff>
    </xdr:from>
    <xdr:to>
      <xdr:col>15</xdr:col>
      <xdr:colOff>101600</xdr:colOff>
      <xdr:row>57</xdr:row>
      <xdr:rowOff>165867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3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10944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61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124071</xdr:rowOff>
    </xdr:from>
    <xdr:to>
      <xdr:col>10</xdr:col>
      <xdr:colOff>165100</xdr:colOff>
      <xdr:row>58</xdr:row>
      <xdr:rowOff>54221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9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45348</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989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123244</xdr:rowOff>
    </xdr:from>
    <xdr:to>
      <xdr:col>6</xdr:col>
      <xdr:colOff>38100</xdr:colOff>
      <xdr:row>58</xdr:row>
      <xdr:rowOff>53394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9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44521</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988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31755</xdr:rowOff>
    </xdr:from>
    <xdr:to>
      <xdr:col>24</xdr:col>
      <xdr:colOff>63500</xdr:colOff>
      <xdr:row>79</xdr:row>
      <xdr:rowOff>43676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576305"/>
          <a:ext cx="838200" cy="1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31755</xdr:rowOff>
    </xdr:from>
    <xdr:to>
      <xdr:col>19</xdr:col>
      <xdr:colOff>177800</xdr:colOff>
      <xdr:row>79</xdr:row>
      <xdr:rowOff>36587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576305"/>
          <a:ext cx="889000" cy="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33332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30111" y="132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141613</xdr:rowOff>
    </xdr:from>
    <xdr:to>
      <xdr:col>15</xdr:col>
      <xdr:colOff>50800</xdr:colOff>
      <xdr:row>79</xdr:row>
      <xdr:rowOff>36587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14713"/>
          <a:ext cx="889000" cy="6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19666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41111" y="132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98210</xdr:rowOff>
    </xdr:from>
    <xdr:to>
      <xdr:col>10</xdr:col>
      <xdr:colOff>114300</xdr:colOff>
      <xdr:row>78</xdr:row>
      <xdr:rowOff>141613</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471310"/>
          <a:ext cx="889000" cy="4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22821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52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1807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63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164326</xdr:rowOff>
    </xdr:from>
    <xdr:to>
      <xdr:col>24</xdr:col>
      <xdr:colOff>114300</xdr:colOff>
      <xdr:row>79</xdr:row>
      <xdr:rowOff>94476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53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79253</xdr:rowOff>
    </xdr:from>
    <xdr:ext cx="378565"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52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152405</xdr:rowOff>
    </xdr:from>
    <xdr:to>
      <xdr:col>20</xdr:col>
      <xdr:colOff>38100</xdr:colOff>
      <xdr:row>79</xdr:row>
      <xdr:rowOff>82555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52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73682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61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157237</xdr:rowOff>
    </xdr:from>
    <xdr:to>
      <xdr:col>15</xdr:col>
      <xdr:colOff>101600</xdr:colOff>
      <xdr:row>79</xdr:row>
      <xdr:rowOff>87387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53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78514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62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90813</xdr:rowOff>
    </xdr:from>
    <xdr:to>
      <xdr:col>10</xdr:col>
      <xdr:colOff>165100</xdr:colOff>
      <xdr:row>79</xdr:row>
      <xdr:rowOff>20963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6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12090</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355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47410</xdr:rowOff>
    </xdr:from>
    <xdr:to>
      <xdr:col>6</xdr:col>
      <xdr:colOff>38100</xdr:colOff>
      <xdr:row>78</xdr:row>
      <xdr:rowOff>149010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165537</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31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66842</xdr:rowOff>
    </xdr:from>
    <xdr:to>
      <xdr:col>24</xdr:col>
      <xdr:colOff>63500</xdr:colOff>
      <xdr:row>93</xdr:row>
      <xdr:rowOff>104866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011692"/>
          <a:ext cx="838200" cy="3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55266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17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104866</xdr:rowOff>
    </xdr:from>
    <xdr:to>
      <xdr:col>19</xdr:col>
      <xdr:colOff>177800</xdr:colOff>
      <xdr:row>93</xdr:row>
      <xdr:rowOff>147146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049716"/>
          <a:ext cx="889000" cy="4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40798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32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118593</xdr:rowOff>
    </xdr:from>
    <xdr:to>
      <xdr:col>15</xdr:col>
      <xdr:colOff>50800</xdr:colOff>
      <xdr:row>93</xdr:row>
      <xdr:rowOff>147146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2019300" y="16063443"/>
          <a:ext cx="889000" cy="2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58281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118593</xdr:rowOff>
    </xdr:from>
    <xdr:to>
      <xdr:col>10</xdr:col>
      <xdr:colOff>114300</xdr:colOff>
      <xdr:row>93</xdr:row>
      <xdr:rowOff>129043</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063443"/>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69787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56768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16042</xdr:rowOff>
    </xdr:from>
    <xdr:to>
      <xdr:col>24</xdr:col>
      <xdr:colOff>114300</xdr:colOff>
      <xdr:row>93</xdr:row>
      <xdr:rowOff>117642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596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38919</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581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54066</xdr:rowOff>
    </xdr:from>
    <xdr:to>
      <xdr:col>20</xdr:col>
      <xdr:colOff>38100</xdr:colOff>
      <xdr:row>93</xdr:row>
      <xdr:rowOff>155666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599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743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577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96346</xdr:rowOff>
    </xdr:from>
    <xdr:to>
      <xdr:col>15</xdr:col>
      <xdr:colOff>101600</xdr:colOff>
      <xdr:row>94</xdr:row>
      <xdr:rowOff>26496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04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43023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581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67793</xdr:rowOff>
    </xdr:from>
    <xdr:to>
      <xdr:col>10</xdr:col>
      <xdr:colOff>165100</xdr:colOff>
      <xdr:row>93</xdr:row>
      <xdr:rowOff>169393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01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14470</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578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78243</xdr:rowOff>
    </xdr:from>
    <xdr:to>
      <xdr:col>6</xdr:col>
      <xdr:colOff>38100</xdr:colOff>
      <xdr:row>94</xdr:row>
      <xdr:rowOff>8393</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02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24920</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57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152929</xdr:rowOff>
    </xdr:from>
    <xdr:to>
      <xdr:col>54</xdr:col>
      <xdr:colOff>189865</xdr:colOff>
      <xdr:row>39</xdr:row>
      <xdr:rowOff>67051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96429"/>
          <a:ext cx="1270" cy="14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70878</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75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67051</xdr:rowOff>
    </xdr:from>
    <xdr:to>
      <xdr:col>55</xdr:col>
      <xdr:colOff>88900</xdr:colOff>
      <xdr:row>39</xdr:row>
      <xdr:rowOff>67051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75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99606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7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152929</xdr:rowOff>
    </xdr:from>
    <xdr:to>
      <xdr:col>55</xdr:col>
      <xdr:colOff>88900</xdr:colOff>
      <xdr:row>30</xdr:row>
      <xdr:rowOff>152929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9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55650</xdr:rowOff>
    </xdr:from>
    <xdr:to>
      <xdr:col>55</xdr:col>
      <xdr:colOff>0</xdr:colOff>
      <xdr:row>38</xdr:row>
      <xdr:rowOff>158185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399300"/>
          <a:ext cx="838200" cy="27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165537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66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142660</xdr:rowOff>
    </xdr:from>
    <xdr:to>
      <xdr:col>55</xdr:col>
      <xdr:colOff>50800</xdr:colOff>
      <xdr:row>37</xdr:row>
      <xdr:rowOff>72810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122070</xdr:rowOff>
    </xdr:from>
    <xdr:to>
      <xdr:col>50</xdr:col>
      <xdr:colOff>114300</xdr:colOff>
      <xdr:row>38</xdr:row>
      <xdr:rowOff>158185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637170"/>
          <a:ext cx="889000" cy="3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105428</xdr:rowOff>
    </xdr:from>
    <xdr:to>
      <xdr:col>50</xdr:col>
      <xdr:colOff>165100</xdr:colOff>
      <xdr:row>39</xdr:row>
      <xdr:rowOff>35578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6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52105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39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114067</xdr:rowOff>
    </xdr:from>
    <xdr:to>
      <xdr:col>45</xdr:col>
      <xdr:colOff>177800</xdr:colOff>
      <xdr:row>38</xdr:row>
      <xdr:rowOff>122070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629167"/>
          <a:ext cx="889000" cy="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100337</xdr:rowOff>
    </xdr:from>
    <xdr:to>
      <xdr:col>46</xdr:col>
      <xdr:colOff>38100</xdr:colOff>
      <xdr:row>39</xdr:row>
      <xdr:rowOff>30487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61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21614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70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114067</xdr:rowOff>
    </xdr:from>
    <xdr:to>
      <xdr:col>41</xdr:col>
      <xdr:colOff>50800</xdr:colOff>
      <xdr:row>39</xdr:row>
      <xdr:rowOff>54267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629167"/>
          <a:ext cx="889000" cy="11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133109</xdr:rowOff>
    </xdr:from>
    <xdr:to>
      <xdr:col>41</xdr:col>
      <xdr:colOff>101600</xdr:colOff>
      <xdr:row>39</xdr:row>
      <xdr:rowOff>63259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64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54386</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7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137313</xdr:rowOff>
    </xdr:from>
    <xdr:to>
      <xdr:col>36</xdr:col>
      <xdr:colOff>165100</xdr:colOff>
      <xdr:row>39</xdr:row>
      <xdr:rowOff>67463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6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83990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42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4850</xdr:rowOff>
    </xdr:from>
    <xdr:to>
      <xdr:col>55</xdr:col>
      <xdr:colOff>50800</xdr:colOff>
      <xdr:row>37</xdr:row>
      <xdr:rowOff>106450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154727</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26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107385</xdr:rowOff>
    </xdr:from>
    <xdr:to>
      <xdr:col>50</xdr:col>
      <xdr:colOff>165100</xdr:colOff>
      <xdr:row>39</xdr:row>
      <xdr:rowOff>37535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62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28662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71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71270</xdr:rowOff>
    </xdr:from>
    <xdr:to>
      <xdr:col>46</xdr:col>
      <xdr:colOff>38100</xdr:colOff>
      <xdr:row>39</xdr:row>
      <xdr:rowOff>1420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58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17947</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36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63267</xdr:rowOff>
    </xdr:from>
    <xdr:to>
      <xdr:col>41</xdr:col>
      <xdr:colOff>101600</xdr:colOff>
      <xdr:row>38</xdr:row>
      <xdr:rowOff>164867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7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9944</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35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3467</xdr:rowOff>
    </xdr:from>
    <xdr:to>
      <xdr:col>36</xdr:col>
      <xdr:colOff>165100</xdr:colOff>
      <xdr:row>39</xdr:row>
      <xdr:rowOff>105067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69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96194</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782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27758</xdr:rowOff>
    </xdr:from>
    <xdr:to>
      <xdr:col>55</xdr:col>
      <xdr:colOff>0</xdr:colOff>
      <xdr:row>56</xdr:row>
      <xdr:rowOff>77317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457508"/>
          <a:ext cx="838200" cy="22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105989</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707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77317</xdr:rowOff>
    </xdr:from>
    <xdr:to>
      <xdr:col>50</xdr:col>
      <xdr:colOff>114300</xdr:colOff>
      <xdr:row>56</xdr:row>
      <xdr:rowOff>119183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678517"/>
          <a:ext cx="889000" cy="4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57648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83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119183</xdr:rowOff>
    </xdr:from>
    <xdr:to>
      <xdr:col>45</xdr:col>
      <xdr:colOff>177800</xdr:colOff>
      <xdr:row>56</xdr:row>
      <xdr:rowOff>130228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720383"/>
          <a:ext cx="889000" cy="1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73192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84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130228</xdr:rowOff>
    </xdr:from>
    <xdr:to>
      <xdr:col>41</xdr:col>
      <xdr:colOff>50800</xdr:colOff>
      <xdr:row>56</xdr:row>
      <xdr:rowOff>167153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731428"/>
          <a:ext cx="889000" cy="3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57429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83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61441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83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148408</xdr:rowOff>
    </xdr:from>
    <xdr:to>
      <xdr:col>55</xdr:col>
      <xdr:colOff>50800</xdr:colOff>
      <xdr:row>55</xdr:row>
      <xdr:rowOff>78558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40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171285</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258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26517</xdr:rowOff>
    </xdr:from>
    <xdr:to>
      <xdr:col>50</xdr:col>
      <xdr:colOff>165100</xdr:colOff>
      <xdr:row>56</xdr:row>
      <xdr:rowOff>128117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2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144644</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40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68383</xdr:rowOff>
    </xdr:from>
    <xdr:to>
      <xdr:col>46</xdr:col>
      <xdr:colOff>38100</xdr:colOff>
      <xdr:row>56</xdr:row>
      <xdr:rowOff>169983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6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15060</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444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79428</xdr:rowOff>
    </xdr:from>
    <xdr:to>
      <xdr:col>41</xdr:col>
      <xdr:colOff>101600</xdr:colOff>
      <xdr:row>57</xdr:row>
      <xdr:rowOff>9578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68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26105</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455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116353</xdr:rowOff>
    </xdr:from>
    <xdr:to>
      <xdr:col>36</xdr:col>
      <xdr:colOff>165100</xdr:colOff>
      <xdr:row>57</xdr:row>
      <xdr:rowOff>46503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1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63030</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492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93503</xdr:rowOff>
    </xdr:from>
    <xdr:to>
      <xdr:col>55</xdr:col>
      <xdr:colOff>0</xdr:colOff>
      <xdr:row>78</xdr:row>
      <xdr:rowOff>131809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466603"/>
          <a:ext cx="838200" cy="3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54399</xdr:rowOff>
    </xdr:from>
    <xdr:ext cx="599010"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427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127133</xdr:rowOff>
    </xdr:from>
    <xdr:to>
      <xdr:col>50</xdr:col>
      <xdr:colOff>114300</xdr:colOff>
      <xdr:row>78</xdr:row>
      <xdr:rowOff>131809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500233"/>
          <a:ext cx="889000" cy="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18542</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39795" y="132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121321</xdr:rowOff>
    </xdr:from>
    <xdr:to>
      <xdr:col>45</xdr:col>
      <xdr:colOff>177800</xdr:colOff>
      <xdr:row>78</xdr:row>
      <xdr:rowOff>127133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494421"/>
          <a:ext cx="8890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370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50795" y="1354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121171</xdr:rowOff>
    </xdr:from>
    <xdr:to>
      <xdr:col>41</xdr:col>
      <xdr:colOff>50800</xdr:colOff>
      <xdr:row>78</xdr:row>
      <xdr:rowOff>121321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494271"/>
          <a:ext cx="889000" cy="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163983</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61795" y="1353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166611</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672795" y="1353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42703</xdr:rowOff>
    </xdr:from>
    <xdr:to>
      <xdr:col>55</xdr:col>
      <xdr:colOff>50800</xdr:colOff>
      <xdr:row>78</xdr:row>
      <xdr:rowOff>144303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1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2080</xdr:rowOff>
    </xdr:from>
    <xdr:ext cx="599010"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20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81009</xdr:rowOff>
    </xdr:from>
    <xdr:to>
      <xdr:col>50</xdr:col>
      <xdr:colOff>165100</xdr:colOff>
      <xdr:row>79</xdr:row>
      <xdr:rowOff>11159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5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2286</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39795" y="135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76333</xdr:rowOff>
    </xdr:from>
    <xdr:to>
      <xdr:col>46</xdr:col>
      <xdr:colOff>38100</xdr:colOff>
      <xdr:row>79</xdr:row>
      <xdr:rowOff>6483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23010</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50795" y="1322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70521</xdr:rowOff>
    </xdr:from>
    <xdr:to>
      <xdr:col>41</xdr:col>
      <xdr:colOff>101600</xdr:colOff>
      <xdr:row>79</xdr:row>
      <xdr:rowOff>671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4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17198</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61795" y="13218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70371</xdr:rowOff>
    </xdr:from>
    <xdr:to>
      <xdr:col>36</xdr:col>
      <xdr:colOff>165100</xdr:colOff>
      <xdr:row>79</xdr:row>
      <xdr:rowOff>521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17048</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672795" y="13218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168585</xdr:rowOff>
    </xdr:from>
    <xdr:to>
      <xdr:col>55</xdr:col>
      <xdr:colOff>0</xdr:colOff>
      <xdr:row>96</xdr:row>
      <xdr:rowOff>128484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284885"/>
          <a:ext cx="838200" cy="30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61453</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9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128484</xdr:rowOff>
    </xdr:from>
    <xdr:to>
      <xdr:col>50</xdr:col>
      <xdr:colOff>114300</xdr:colOff>
      <xdr:row>97</xdr:row>
      <xdr:rowOff>40198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587684"/>
          <a:ext cx="889000" cy="8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26102</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82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40198</xdr:rowOff>
    </xdr:from>
    <xdr:to>
      <xdr:col>45</xdr:col>
      <xdr:colOff>177800</xdr:colOff>
      <xdr:row>97</xdr:row>
      <xdr:rowOff>68453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670848"/>
          <a:ext cx="889000" cy="2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41042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84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68453</xdr:rowOff>
    </xdr:from>
    <xdr:to>
      <xdr:col>41</xdr:col>
      <xdr:colOff>50800</xdr:colOff>
      <xdr:row>97</xdr:row>
      <xdr:rowOff>128662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699103"/>
          <a:ext cx="889000" cy="6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28985</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61795" y="168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37276</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672795" y="1683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117785</xdr:rowOff>
    </xdr:from>
    <xdr:to>
      <xdr:col>55</xdr:col>
      <xdr:colOff>50800</xdr:colOff>
      <xdr:row>95</xdr:row>
      <xdr:rowOff>47935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23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140662</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08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77684</xdr:rowOff>
    </xdr:from>
    <xdr:to>
      <xdr:col>50</xdr:col>
      <xdr:colOff>165100</xdr:colOff>
      <xdr:row>97</xdr:row>
      <xdr:rowOff>7834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3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24361</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39795" y="1631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160848</xdr:rowOff>
    </xdr:from>
    <xdr:to>
      <xdr:col>46</xdr:col>
      <xdr:colOff>38100</xdr:colOff>
      <xdr:row>97</xdr:row>
      <xdr:rowOff>90998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2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107525</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50795" y="1639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17653</xdr:rowOff>
    </xdr:from>
    <xdr:to>
      <xdr:col>41</xdr:col>
      <xdr:colOff>101600</xdr:colOff>
      <xdr:row>97</xdr:row>
      <xdr:rowOff>119253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4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135780</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61795" y="1642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77862</xdr:rowOff>
    </xdr:from>
    <xdr:to>
      <xdr:col>36</xdr:col>
      <xdr:colOff>165100</xdr:colOff>
      <xdr:row>98</xdr:row>
      <xdr:rowOff>8012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0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24539</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672795" y="1648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88872</xdr:rowOff>
    </xdr:from>
    <xdr:to>
      <xdr:col>85</xdr:col>
      <xdr:colOff>127000</xdr:colOff>
      <xdr:row>38</xdr:row>
      <xdr:rowOff>170369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603972"/>
          <a:ext cx="838200" cy="8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113550</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628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76668</xdr:rowOff>
    </xdr:from>
    <xdr:to>
      <xdr:col>81</xdr:col>
      <xdr:colOff>50800</xdr:colOff>
      <xdr:row>38</xdr:row>
      <xdr:rowOff>170369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591768"/>
          <a:ext cx="889000" cy="9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82845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76668</xdr:rowOff>
    </xdr:from>
    <xdr:to>
      <xdr:col>76</xdr:col>
      <xdr:colOff>114300</xdr:colOff>
      <xdr:row>39</xdr:row>
      <xdr:rowOff>57704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591768"/>
          <a:ext cx="889000" cy="15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87405</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7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57704</xdr:rowOff>
    </xdr:from>
    <xdr:to>
      <xdr:col>71</xdr:col>
      <xdr:colOff>177800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44254"/>
          <a:ext cx="889000" cy="4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38072</xdr:rowOff>
    </xdr:from>
    <xdr:to>
      <xdr:col>85</xdr:col>
      <xdr:colOff>177800</xdr:colOff>
      <xdr:row>38</xdr:row>
      <xdr:rowOff>139672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55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60949</xdr:rowOff>
    </xdr:from>
    <xdr:ext cx="534377"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4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119569</xdr:rowOff>
    </xdr:from>
    <xdr:to>
      <xdr:col>81</xdr:col>
      <xdr:colOff>101600</xdr:colOff>
      <xdr:row>39</xdr:row>
      <xdr:rowOff>49719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3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66245</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14111" y="64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25868</xdr:rowOff>
    </xdr:from>
    <xdr:to>
      <xdr:col>76</xdr:col>
      <xdr:colOff>165100</xdr:colOff>
      <xdr:row>38</xdr:row>
      <xdr:rowOff>127468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54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143996</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25111" y="63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6904</xdr:rowOff>
    </xdr:from>
    <xdr:to>
      <xdr:col>72</xdr:col>
      <xdr:colOff>38100</xdr:colOff>
      <xdr:row>39</xdr:row>
      <xdr:rowOff>108504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9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99631</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36111" y="678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58114</xdr:rowOff>
    </xdr:from>
    <xdr:to>
      <xdr:col>85</xdr:col>
      <xdr:colOff>127000</xdr:colOff>
      <xdr:row>76</xdr:row>
      <xdr:rowOff>78530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088314"/>
          <a:ext cx="838200" cy="2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24573</xdr:rowOff>
    </xdr:from>
    <xdr:ext cx="599010"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226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58114</xdr:rowOff>
    </xdr:from>
    <xdr:to>
      <xdr:col>81</xdr:col>
      <xdr:colOff>50800</xdr:colOff>
      <xdr:row>76</xdr:row>
      <xdr:rowOff>63243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088314"/>
          <a:ext cx="889000" cy="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113544</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181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63243</xdr:rowOff>
    </xdr:from>
    <xdr:to>
      <xdr:col>76</xdr:col>
      <xdr:colOff>114300</xdr:colOff>
      <xdr:row>76</xdr:row>
      <xdr:rowOff>77856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093443"/>
          <a:ext cx="889000" cy="1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135683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292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56663</xdr:rowOff>
    </xdr:from>
    <xdr:to>
      <xdr:col>71</xdr:col>
      <xdr:colOff>177800</xdr:colOff>
      <xdr:row>76</xdr:row>
      <xdr:rowOff>77856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086863"/>
          <a:ext cx="889000" cy="2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125176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139678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27730</xdr:rowOff>
    </xdr:from>
    <xdr:to>
      <xdr:col>85</xdr:col>
      <xdr:colOff>177800</xdr:colOff>
      <xdr:row>76</xdr:row>
      <xdr:rowOff>129330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5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50607</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90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7314</xdr:rowOff>
    </xdr:from>
    <xdr:to>
      <xdr:col>81</xdr:col>
      <xdr:colOff>101600</xdr:colOff>
      <xdr:row>76</xdr:row>
      <xdr:rowOff>108914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3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125441</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281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12443</xdr:rowOff>
    </xdr:from>
    <xdr:to>
      <xdr:col>76</xdr:col>
      <xdr:colOff>165100</xdr:colOff>
      <xdr:row>76</xdr:row>
      <xdr:rowOff>114043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0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130570</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292795" y="1281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27056</xdr:rowOff>
    </xdr:from>
    <xdr:to>
      <xdr:col>72</xdr:col>
      <xdr:colOff>38100</xdr:colOff>
      <xdr:row>76</xdr:row>
      <xdr:rowOff>128656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5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145183</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283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5863</xdr:rowOff>
    </xdr:from>
    <xdr:to>
      <xdr:col>67</xdr:col>
      <xdr:colOff>101600</xdr:colOff>
      <xdr:row>76</xdr:row>
      <xdr:rowOff>107463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3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123990</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2811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43740</xdr:rowOff>
    </xdr:from>
    <xdr:to>
      <xdr:col>85</xdr:col>
      <xdr:colOff>127000</xdr:colOff>
      <xdr:row>98</xdr:row>
      <xdr:rowOff>48837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845840"/>
          <a:ext cx="838200" cy="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85893</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887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48837</xdr:rowOff>
    </xdr:from>
    <xdr:to>
      <xdr:col>81</xdr:col>
      <xdr:colOff>50800</xdr:colOff>
      <xdr:row>98</xdr:row>
      <xdr:rowOff>59961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850937"/>
          <a:ext cx="889000" cy="1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20866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9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57107</xdr:rowOff>
    </xdr:from>
    <xdr:to>
      <xdr:col>76</xdr:col>
      <xdr:colOff>114300</xdr:colOff>
      <xdr:row>98</xdr:row>
      <xdr:rowOff>59961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859207"/>
          <a:ext cx="889000" cy="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21321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57107</xdr:rowOff>
    </xdr:from>
    <xdr:to>
      <xdr:col>71</xdr:col>
      <xdr:colOff>177800</xdr:colOff>
      <xdr:row>98</xdr:row>
      <xdr:rowOff>84060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859207"/>
          <a:ext cx="889000" cy="2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31853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19297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164390</xdr:rowOff>
    </xdr:from>
    <xdr:to>
      <xdr:col>85</xdr:col>
      <xdr:colOff>177800</xdr:colOff>
      <xdr:row>98</xdr:row>
      <xdr:rowOff>94540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79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15817</xdr:rowOff>
    </xdr:from>
    <xdr:ext cx="599010"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64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169487</xdr:rowOff>
    </xdr:from>
    <xdr:to>
      <xdr:col>81</xdr:col>
      <xdr:colOff>101600</xdr:colOff>
      <xdr:row>98</xdr:row>
      <xdr:rowOff>99637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0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116164</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181795" y="16575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9161</xdr:rowOff>
    </xdr:from>
    <xdr:to>
      <xdr:col>76</xdr:col>
      <xdr:colOff>165100</xdr:colOff>
      <xdr:row>98</xdr:row>
      <xdr:rowOff>110761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1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127288</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292795" y="1658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6307</xdr:rowOff>
    </xdr:from>
    <xdr:to>
      <xdr:col>72</xdr:col>
      <xdr:colOff>38100</xdr:colOff>
      <xdr:row>98</xdr:row>
      <xdr:rowOff>107907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0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124434</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03795" y="1658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33260</xdr:rowOff>
    </xdr:from>
    <xdr:to>
      <xdr:col>67</xdr:col>
      <xdr:colOff>101600</xdr:colOff>
      <xdr:row>98</xdr:row>
      <xdr:rowOff>134860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3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151387</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14795" y="1661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110576</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625676"/>
          <a:ext cx="889000" cy="2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49678</xdr:rowOff>
    </xdr:from>
    <xdr:to>
      <xdr:col>107</xdr:col>
      <xdr:colOff>50800</xdr:colOff>
      <xdr:row>38</xdr:row>
      <xdr:rowOff>110576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564778"/>
          <a:ext cx="889000" cy="6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49678</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8656300" y="6564778"/>
          <a:ext cx="889000" cy="9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152183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667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59776</xdr:rowOff>
    </xdr:from>
    <xdr:to>
      <xdr:col>107</xdr:col>
      <xdr:colOff>101600</xdr:colOff>
      <xdr:row>38</xdr:row>
      <xdr:rowOff>161376</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57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152503</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5017" y="6667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170328</xdr:rowOff>
    </xdr:from>
    <xdr:to>
      <xdr:col>102</xdr:col>
      <xdr:colOff>165100</xdr:colOff>
      <xdr:row>38</xdr:row>
      <xdr:rowOff>100478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5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117004</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628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153848</xdr:rowOff>
    </xdr:from>
    <xdr:to>
      <xdr:col>116</xdr:col>
      <xdr:colOff>63500</xdr:colOff>
      <xdr:row>58</xdr:row>
      <xdr:rowOff>165786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097948"/>
          <a:ext cx="8382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161899</xdr:rowOff>
    </xdr:from>
    <xdr:to>
      <xdr:col>111</xdr:col>
      <xdr:colOff>177800</xdr:colOff>
      <xdr:row>58</xdr:row>
      <xdr:rowOff>165786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105999"/>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161899</xdr:rowOff>
    </xdr:from>
    <xdr:to>
      <xdr:col>107</xdr:col>
      <xdr:colOff>50800</xdr:colOff>
      <xdr:row>59</xdr:row>
      <xdr:rowOff>4534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105999"/>
          <a:ext cx="889000" cy="1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38752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1015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3632</xdr:rowOff>
    </xdr:from>
    <xdr:to>
      <xdr:col>102</xdr:col>
      <xdr:colOff>114300</xdr:colOff>
      <xdr:row>59</xdr:row>
      <xdr:rowOff>4534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119182"/>
          <a:ext cx="889000" cy="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69016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103048</xdr:rowOff>
    </xdr:from>
    <xdr:to>
      <xdr:col>116</xdr:col>
      <xdr:colOff>114300</xdr:colOff>
      <xdr:row>59</xdr:row>
      <xdr:rowOff>33198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59428</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0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114986</xdr:rowOff>
    </xdr:from>
    <xdr:to>
      <xdr:col>112</xdr:col>
      <xdr:colOff>38100</xdr:colOff>
      <xdr:row>59</xdr:row>
      <xdr:rowOff>45136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5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36263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15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111099</xdr:rowOff>
    </xdr:from>
    <xdr:to>
      <xdr:col>107</xdr:col>
      <xdr:colOff>101600</xdr:colOff>
      <xdr:row>59</xdr:row>
      <xdr:rowOff>41249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5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57776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83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125184</xdr:rowOff>
    </xdr:from>
    <xdr:to>
      <xdr:col>102</xdr:col>
      <xdr:colOff>165100</xdr:colOff>
      <xdr:row>59</xdr:row>
      <xdr:rowOff>55334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6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46461</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16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124282</xdr:rowOff>
    </xdr:from>
    <xdr:to>
      <xdr:col>98</xdr:col>
      <xdr:colOff>38100</xdr:colOff>
      <xdr:row>59</xdr:row>
      <xdr:rowOff>54432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6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45559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16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23816</xdr:rowOff>
    </xdr:from>
    <xdr:to>
      <xdr:col>116</xdr:col>
      <xdr:colOff>63500</xdr:colOff>
      <xdr:row>76</xdr:row>
      <xdr:rowOff>92063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054016"/>
          <a:ext cx="838200" cy="6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92063</xdr:rowOff>
    </xdr:from>
    <xdr:to>
      <xdr:col>111</xdr:col>
      <xdr:colOff>177800</xdr:colOff>
      <xdr:row>76</xdr:row>
      <xdr:rowOff>134018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122263"/>
          <a:ext cx="889000" cy="4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81190</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23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134018</xdr:rowOff>
    </xdr:from>
    <xdr:to>
      <xdr:col>107</xdr:col>
      <xdr:colOff>50800</xdr:colOff>
      <xdr:row>76</xdr:row>
      <xdr:rowOff>153465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164218"/>
          <a:ext cx="889000" cy="1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66834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34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55445</xdr:rowOff>
    </xdr:from>
    <xdr:to>
      <xdr:col>102</xdr:col>
      <xdr:colOff>114300</xdr:colOff>
      <xdr:row>76</xdr:row>
      <xdr:rowOff>153465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3085645"/>
          <a:ext cx="889000" cy="9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94781</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45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144466</xdr:rowOff>
    </xdr:from>
    <xdr:to>
      <xdr:col>116</xdr:col>
      <xdr:colOff>114300</xdr:colOff>
      <xdr:row>76</xdr:row>
      <xdr:rowOff>74616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00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167343</xdr:rowOff>
    </xdr:from>
    <xdr:ext cx="599010"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85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41263</xdr:rowOff>
    </xdr:from>
    <xdr:to>
      <xdr:col>112</xdr:col>
      <xdr:colOff>38100</xdr:colOff>
      <xdr:row>76</xdr:row>
      <xdr:rowOff>142863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07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159390</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23795" y="1284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83218</xdr:rowOff>
    </xdr:from>
    <xdr:to>
      <xdr:col>107</xdr:col>
      <xdr:colOff>101600</xdr:colOff>
      <xdr:row>77</xdr:row>
      <xdr:rowOff>13368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11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29894</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34795" y="12888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102665</xdr:rowOff>
    </xdr:from>
    <xdr:to>
      <xdr:col>102</xdr:col>
      <xdr:colOff>165100</xdr:colOff>
      <xdr:row>77</xdr:row>
      <xdr:rowOff>32815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1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49342</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45795" y="1290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4645</xdr:rowOff>
    </xdr:from>
    <xdr:to>
      <xdr:col>98</xdr:col>
      <xdr:colOff>38100</xdr:colOff>
      <xdr:row>76</xdr:row>
      <xdr:rowOff>106245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0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122772</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56795" y="12810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2,707,211</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円となっている。最もコストの高い普通建設事業費は住民一人当たり</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895,874</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円となっており、類似団体と比較して一人あたりのコストが高く</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、前年度と比べ</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386,717</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円増加している</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。これは</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令和２年度実施の</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庁舎耐震化事業</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によるものが大きい</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。公共施設等総合管理計画に基づき用途が重複している施設、利用頻度が低く老朽化が進んでいる施設に関しては積極的に</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複合化や</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除却</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を進める。人件費については計画的な職員採用を実施し削減を図る。物件費は</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令和元年</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度より</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して</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いるが</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、今後も電算関係経費の増などにより悪化が懸念される。各種委託料の見直しや、旅費・需用費の抑制及び予算編成時のシ－リングの実施などにより抑制を図る。補助費等は</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令和元年度よ</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定額給付金の支給等により増加したが、</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類似団体平均値を</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下</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回っている。引き続き各種団体への補助金や負担金の見直しを図り効率的な運営に努める。繰出金については公営企業の継続事業による公債費の増や医療費が高い水準で移行していること等により今後</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増加が懸念される。介護予防の推進や保険税・公営企業の使用料徴収体制の強化を図り、繰出基準を超える繰出金の抑制に努める。本村において現在最たる重要課題は人口減少である。平成</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年国勢調査では</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13.3</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1,530</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人（平成</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1,765</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令和２</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年国勢調査では</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10.7</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1,366</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（速報値）</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となった。人口減少に歯止めをかけないと住民一人当たりのコストはいずれの経費も増加すると思われる。</a:t>
          </a:r>
          <a:endParaRPr kumimoji="0" lang="ja-JP" altLang="ja-JP" sz="14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
1,431
88.26
4,033,528
3,876,726
111,604
1,626,467
3,105,718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102160</xdr:rowOff>
    </xdr:from>
    <xdr:to>
      <xdr:col>24</xdr:col>
      <xdr:colOff>63500</xdr:colOff>
      <xdr:row>35</xdr:row>
      <xdr:rowOff>112480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102910"/>
          <a:ext cx="838200" cy="1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55472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102160</xdr:rowOff>
    </xdr:from>
    <xdr:to>
      <xdr:col>19</xdr:col>
      <xdr:colOff>177800</xdr:colOff>
      <xdr:row>35</xdr:row>
      <xdr:rowOff>108676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102910"/>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106308</xdr:rowOff>
    </xdr:from>
    <xdr:to>
      <xdr:col>15</xdr:col>
      <xdr:colOff>50800</xdr:colOff>
      <xdr:row>35</xdr:row>
      <xdr:rowOff>108676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107058"/>
          <a:ext cx="889000" cy="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106308</xdr:rowOff>
    </xdr:from>
    <xdr:to>
      <xdr:col>10</xdr:col>
      <xdr:colOff>114300</xdr:colOff>
      <xdr:row>35</xdr:row>
      <xdr:rowOff>158788</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107058"/>
          <a:ext cx="889000" cy="5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153199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148464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61680</xdr:rowOff>
    </xdr:from>
    <xdr:to>
      <xdr:col>24</xdr:col>
      <xdr:colOff>114300</xdr:colOff>
      <xdr:row>35</xdr:row>
      <xdr:rowOff>163280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0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84557</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91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51360</xdr:rowOff>
    </xdr:from>
    <xdr:to>
      <xdr:col>20</xdr:col>
      <xdr:colOff>38100</xdr:colOff>
      <xdr:row>35</xdr:row>
      <xdr:rowOff>152960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05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169487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82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57876</xdr:rowOff>
    </xdr:from>
    <xdr:to>
      <xdr:col>15</xdr:col>
      <xdr:colOff>101600</xdr:colOff>
      <xdr:row>35</xdr:row>
      <xdr:rowOff>159476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05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4553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83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55508</xdr:rowOff>
    </xdr:from>
    <xdr:to>
      <xdr:col>10</xdr:col>
      <xdr:colOff>165100</xdr:colOff>
      <xdr:row>35</xdr:row>
      <xdr:rowOff>157108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05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2185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83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107988</xdr:rowOff>
    </xdr:from>
    <xdr:to>
      <xdr:col>6</xdr:col>
      <xdr:colOff>38100</xdr:colOff>
      <xdr:row>36</xdr:row>
      <xdr:rowOff>38138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10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54665</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88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161103</xdr:rowOff>
    </xdr:from>
    <xdr:to>
      <xdr:col>24</xdr:col>
      <xdr:colOff>63500</xdr:colOff>
      <xdr:row>57</xdr:row>
      <xdr:rowOff>165015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762303"/>
          <a:ext cx="838200" cy="17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165015</xdr:rowOff>
    </xdr:from>
    <xdr:to>
      <xdr:col>19</xdr:col>
      <xdr:colOff>177800</xdr:colOff>
      <xdr:row>58</xdr:row>
      <xdr:rowOff>20986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937665"/>
          <a:ext cx="889000" cy="2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131577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1151</xdr:rowOff>
    </xdr:from>
    <xdr:to>
      <xdr:col>15</xdr:col>
      <xdr:colOff>50800</xdr:colOff>
      <xdr:row>58</xdr:row>
      <xdr:rowOff>20986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45251"/>
          <a:ext cx="889000" cy="1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128496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1151</xdr:rowOff>
    </xdr:from>
    <xdr:to>
      <xdr:col>10</xdr:col>
      <xdr:colOff>114300</xdr:colOff>
      <xdr:row>58</xdr:row>
      <xdr:rowOff>50826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45251"/>
          <a:ext cx="889000" cy="4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128705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0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120744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110303</xdr:rowOff>
    </xdr:from>
    <xdr:to>
      <xdr:col>24</xdr:col>
      <xdr:colOff>114300</xdr:colOff>
      <xdr:row>57</xdr:row>
      <xdr:rowOff>40453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1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133180</xdr:rowOff>
    </xdr:from>
    <xdr:ext cx="690189"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5629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114215</xdr:rowOff>
    </xdr:from>
    <xdr:to>
      <xdr:col>20</xdr:col>
      <xdr:colOff>38100</xdr:colOff>
      <xdr:row>58</xdr:row>
      <xdr:rowOff>44365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8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60892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662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141636</xdr:rowOff>
    </xdr:from>
    <xdr:to>
      <xdr:col>15</xdr:col>
      <xdr:colOff>101600</xdr:colOff>
      <xdr:row>58</xdr:row>
      <xdr:rowOff>71786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1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88313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68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121801</xdr:rowOff>
    </xdr:from>
    <xdr:to>
      <xdr:col>10</xdr:col>
      <xdr:colOff>165100</xdr:colOff>
      <xdr:row>58</xdr:row>
      <xdr:rowOff>51951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9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68478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66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xdr:rowOff>
    </xdr:from>
    <xdr:to>
      <xdr:col>6</xdr:col>
      <xdr:colOff>38100</xdr:colOff>
      <xdr:row>58</xdr:row>
      <xdr:rowOff>101626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4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118153</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71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129600</xdr:rowOff>
    </xdr:from>
    <xdr:to>
      <xdr:col>24</xdr:col>
      <xdr:colOff>63500</xdr:colOff>
      <xdr:row>76</xdr:row>
      <xdr:rowOff>1290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88350"/>
          <a:ext cx="838200" cy="4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96222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54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1290</xdr:rowOff>
    </xdr:from>
    <xdr:to>
      <xdr:col>19</xdr:col>
      <xdr:colOff>177800</xdr:colOff>
      <xdr:row>76</xdr:row>
      <xdr:rowOff>56176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31490"/>
          <a:ext cx="889000" cy="5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85242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56176</xdr:rowOff>
    </xdr:from>
    <xdr:to>
      <xdr:col>15</xdr:col>
      <xdr:colOff>50800</xdr:colOff>
      <xdr:row>76</xdr:row>
      <xdr:rowOff>62734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86376"/>
          <a:ext cx="889000" cy="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103185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9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152963</xdr:rowOff>
    </xdr:from>
    <xdr:to>
      <xdr:col>10</xdr:col>
      <xdr:colOff>114300</xdr:colOff>
      <xdr:row>76</xdr:row>
      <xdr:rowOff>62734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011713"/>
          <a:ext cx="889000" cy="8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124075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1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133686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6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78800</xdr:rowOff>
    </xdr:from>
    <xdr:to>
      <xdr:col>24</xdr:col>
      <xdr:colOff>114300</xdr:colOff>
      <xdr:row>76</xdr:row>
      <xdr:rowOff>8950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3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101677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8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121941</xdr:rowOff>
    </xdr:from>
    <xdr:to>
      <xdr:col>20</xdr:col>
      <xdr:colOff>38100</xdr:colOff>
      <xdr:row>76</xdr:row>
      <xdr:rowOff>52090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806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68618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55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5376</xdr:rowOff>
    </xdr:from>
    <xdr:to>
      <xdr:col>15</xdr:col>
      <xdr:colOff>101600</xdr:colOff>
      <xdr:row>76</xdr:row>
      <xdr:rowOff>106976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3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98103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12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11934</xdr:rowOff>
    </xdr:from>
    <xdr:to>
      <xdr:col>10</xdr:col>
      <xdr:colOff>165100</xdr:colOff>
      <xdr:row>76</xdr:row>
      <xdr:rowOff>113534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4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104661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3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102163</xdr:rowOff>
    </xdr:from>
    <xdr:to>
      <xdr:col>6</xdr:col>
      <xdr:colOff>38100</xdr:colOff>
      <xdr:row>76</xdr:row>
      <xdr:rowOff>32313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6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48840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3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123161</xdr:rowOff>
    </xdr:from>
    <xdr:to>
      <xdr:col>24</xdr:col>
      <xdr:colOff>63500</xdr:colOff>
      <xdr:row>97</xdr:row>
      <xdr:rowOff>131048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53811"/>
          <a:ext cx="8382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91312</xdr:rowOff>
    </xdr:from>
    <xdr:to>
      <xdr:col>19</xdr:col>
      <xdr:colOff>177800</xdr:colOff>
      <xdr:row>97</xdr:row>
      <xdr:rowOff>131048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721962"/>
          <a:ext cx="889000" cy="3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24187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91312</xdr:rowOff>
    </xdr:from>
    <xdr:to>
      <xdr:col>15</xdr:col>
      <xdr:colOff>50800</xdr:colOff>
      <xdr:row>97</xdr:row>
      <xdr:rowOff>162114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21962"/>
          <a:ext cx="889000" cy="7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145318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162114</xdr:rowOff>
    </xdr:from>
    <xdr:to>
      <xdr:col>10</xdr:col>
      <xdr:colOff>114300</xdr:colOff>
      <xdr:row>98</xdr:row>
      <xdr:rowOff>7125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92764"/>
          <a:ext cx="889000" cy="1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161969</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44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72361</xdr:rowOff>
    </xdr:from>
    <xdr:to>
      <xdr:col>24</xdr:col>
      <xdr:colOff>114300</xdr:colOff>
      <xdr:row>98</xdr:row>
      <xdr:rowOff>2511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0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95238</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5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80248</xdr:rowOff>
    </xdr:from>
    <xdr:to>
      <xdr:col>20</xdr:col>
      <xdr:colOff>38100</xdr:colOff>
      <xdr:row>98</xdr:row>
      <xdr:rowOff>10398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1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1525</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80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40512</xdr:rowOff>
    </xdr:from>
    <xdr:to>
      <xdr:col>15</xdr:col>
      <xdr:colOff>101600</xdr:colOff>
      <xdr:row>97</xdr:row>
      <xdr:rowOff>142112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7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158639</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44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111314</xdr:rowOff>
    </xdr:from>
    <xdr:to>
      <xdr:col>10</xdr:col>
      <xdr:colOff>165100</xdr:colOff>
      <xdr:row>98</xdr:row>
      <xdr:rowOff>41464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4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32591</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834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127775</xdr:rowOff>
    </xdr:from>
    <xdr:to>
      <xdr:col>6</xdr:col>
      <xdr:colOff>38100</xdr:colOff>
      <xdr:row>98</xdr:row>
      <xdr:rowOff>57925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49052</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85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8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22967</xdr:rowOff>
    </xdr:from>
    <xdr:to>
      <xdr:col>55</xdr:col>
      <xdr:colOff>0</xdr:colOff>
      <xdr:row>58</xdr:row>
      <xdr:rowOff>30387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67067"/>
          <a:ext cx="838200" cy="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151023</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16313</xdr:rowOff>
    </xdr:from>
    <xdr:to>
      <xdr:col>50</xdr:col>
      <xdr:colOff>114300</xdr:colOff>
      <xdr:row>58</xdr:row>
      <xdr:rowOff>22967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60413"/>
          <a:ext cx="889000" cy="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110840</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5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16313</xdr:rowOff>
    </xdr:from>
    <xdr:to>
      <xdr:col>45</xdr:col>
      <xdr:colOff>177800</xdr:colOff>
      <xdr:row>58</xdr:row>
      <xdr:rowOff>61151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60413"/>
          <a:ext cx="889000" cy="4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118118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6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61151</xdr:rowOff>
    </xdr:from>
    <xdr:to>
      <xdr:col>41</xdr:col>
      <xdr:colOff>50800</xdr:colOff>
      <xdr:row>58</xdr:row>
      <xdr:rowOff>63369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05251"/>
          <a:ext cx="8890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119225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6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137093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100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151037</xdr:rowOff>
    </xdr:from>
    <xdr:to>
      <xdr:col>55</xdr:col>
      <xdr:colOff>50800</xdr:colOff>
      <xdr:row>58</xdr:row>
      <xdr:rowOff>81187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2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2464</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7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143617</xdr:rowOff>
    </xdr:from>
    <xdr:to>
      <xdr:col>50</xdr:col>
      <xdr:colOff>165100</xdr:colOff>
      <xdr:row>58</xdr:row>
      <xdr:rowOff>73767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1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90294</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69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136963</xdr:rowOff>
    </xdr:from>
    <xdr:to>
      <xdr:col>46</xdr:col>
      <xdr:colOff>38100</xdr:colOff>
      <xdr:row>58</xdr:row>
      <xdr:rowOff>67113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0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83640</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68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10351</xdr:rowOff>
    </xdr:from>
    <xdr:to>
      <xdr:col>41</xdr:col>
      <xdr:colOff>101600</xdr:colOff>
      <xdr:row>58</xdr:row>
      <xdr:rowOff>111951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5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128478</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72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12569</xdr:rowOff>
    </xdr:from>
    <xdr:to>
      <xdr:col>36</xdr:col>
      <xdr:colOff>165100</xdr:colOff>
      <xdr:row>58</xdr:row>
      <xdr:rowOff>114169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5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130696</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731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164233</xdr:rowOff>
    </xdr:from>
    <xdr:to>
      <xdr:col>55</xdr:col>
      <xdr:colOff>0</xdr:colOff>
      <xdr:row>79</xdr:row>
      <xdr:rowOff>24806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537333"/>
          <a:ext cx="838200" cy="3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55742</xdr:rowOff>
    </xdr:from>
    <xdr:ext cx="599010"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5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2919</xdr:rowOff>
    </xdr:from>
    <xdr:to>
      <xdr:col>50</xdr:col>
      <xdr:colOff>114300</xdr:colOff>
      <xdr:row>79</xdr:row>
      <xdr:rowOff>24806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547469"/>
          <a:ext cx="889000" cy="2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9189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2919</xdr:rowOff>
    </xdr:from>
    <xdr:to>
      <xdr:col>45</xdr:col>
      <xdr:colOff>177800</xdr:colOff>
      <xdr:row>79</xdr:row>
      <xdr:rowOff>25144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47469"/>
          <a:ext cx="8890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14040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9426</xdr:rowOff>
    </xdr:from>
    <xdr:to>
      <xdr:col>41</xdr:col>
      <xdr:colOff>50800</xdr:colOff>
      <xdr:row>79</xdr:row>
      <xdr:rowOff>25144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53976"/>
          <a:ext cx="889000" cy="1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18772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9211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1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113433</xdr:rowOff>
    </xdr:from>
    <xdr:to>
      <xdr:col>55</xdr:col>
      <xdr:colOff>50800</xdr:colOff>
      <xdr:row>79</xdr:row>
      <xdr:rowOff>43583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8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28360</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0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145456</xdr:rowOff>
    </xdr:from>
    <xdr:to>
      <xdr:col>50</xdr:col>
      <xdr:colOff>165100</xdr:colOff>
      <xdr:row>79</xdr:row>
      <xdr:rowOff>75606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5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66733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6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123569</xdr:rowOff>
    </xdr:from>
    <xdr:to>
      <xdr:col>46</xdr:col>
      <xdr:colOff>38100</xdr:colOff>
      <xdr:row>79</xdr:row>
      <xdr:rowOff>53719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9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44846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8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145794</xdr:rowOff>
    </xdr:from>
    <xdr:to>
      <xdr:col>41</xdr:col>
      <xdr:colOff>101600</xdr:colOff>
      <xdr:row>79</xdr:row>
      <xdr:rowOff>75944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1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67071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61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130076</xdr:rowOff>
    </xdr:from>
    <xdr:to>
      <xdr:col>36</xdr:col>
      <xdr:colOff>165100</xdr:colOff>
      <xdr:row>79</xdr:row>
      <xdr:rowOff>60226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0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51353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9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5473</xdr:rowOff>
    </xdr:from>
    <xdr:to>
      <xdr:col>55</xdr:col>
      <xdr:colOff>0</xdr:colOff>
      <xdr:row>95</xdr:row>
      <xdr:rowOff>138343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293223"/>
          <a:ext cx="838200" cy="13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103464</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734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138343</xdr:rowOff>
    </xdr:from>
    <xdr:to>
      <xdr:col>50</xdr:col>
      <xdr:colOff>114300</xdr:colOff>
      <xdr:row>96</xdr:row>
      <xdr:rowOff>86066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426093"/>
          <a:ext cx="889000" cy="11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39651</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8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62454</xdr:rowOff>
    </xdr:from>
    <xdr:to>
      <xdr:col>45</xdr:col>
      <xdr:colOff>177800</xdr:colOff>
      <xdr:row>96</xdr:row>
      <xdr:rowOff>86066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521654"/>
          <a:ext cx="889000" cy="2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49074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85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62454</xdr:rowOff>
    </xdr:from>
    <xdr:to>
      <xdr:col>41</xdr:col>
      <xdr:colOff>50800</xdr:colOff>
      <xdr:row>96</xdr:row>
      <xdr:rowOff>91935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521654"/>
          <a:ext cx="889000" cy="2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47925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8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59664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86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126123</xdr:rowOff>
    </xdr:from>
    <xdr:to>
      <xdr:col>55</xdr:col>
      <xdr:colOff>50800</xdr:colOff>
      <xdr:row>95</xdr:row>
      <xdr:rowOff>56273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24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149000</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0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87543</xdr:rowOff>
    </xdr:from>
    <xdr:to>
      <xdr:col>50</xdr:col>
      <xdr:colOff>165100</xdr:colOff>
      <xdr:row>96</xdr:row>
      <xdr:rowOff>17693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37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34220</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15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35266</xdr:rowOff>
    </xdr:from>
    <xdr:to>
      <xdr:col>46</xdr:col>
      <xdr:colOff>38100</xdr:colOff>
      <xdr:row>96</xdr:row>
      <xdr:rowOff>136866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49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153393</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269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11654</xdr:rowOff>
    </xdr:from>
    <xdr:to>
      <xdr:col>41</xdr:col>
      <xdr:colOff>101600</xdr:colOff>
      <xdr:row>96</xdr:row>
      <xdr:rowOff>113254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47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129781</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24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41135</xdr:rowOff>
    </xdr:from>
    <xdr:to>
      <xdr:col>36</xdr:col>
      <xdr:colOff>165100</xdr:colOff>
      <xdr:row>96</xdr:row>
      <xdr:rowOff>142735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50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159262</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275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13126</xdr:rowOff>
    </xdr:from>
    <xdr:to>
      <xdr:col>85</xdr:col>
      <xdr:colOff>127000</xdr:colOff>
      <xdr:row>37</xdr:row>
      <xdr:rowOff>33200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356776"/>
          <a:ext cx="838200" cy="2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66040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09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13126</xdr:rowOff>
    </xdr:from>
    <xdr:to>
      <xdr:col>81</xdr:col>
      <xdr:colOff>50800</xdr:colOff>
      <xdr:row>37</xdr:row>
      <xdr:rowOff>131159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356776"/>
          <a:ext cx="889000" cy="11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7285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102393</xdr:rowOff>
    </xdr:from>
    <xdr:to>
      <xdr:col>76</xdr:col>
      <xdr:colOff>114300</xdr:colOff>
      <xdr:row>37</xdr:row>
      <xdr:rowOff>131159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446043"/>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31192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4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64177</xdr:rowOff>
    </xdr:from>
    <xdr:to>
      <xdr:col>71</xdr:col>
      <xdr:colOff>177800</xdr:colOff>
      <xdr:row>37</xdr:row>
      <xdr:rowOff>102393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407827"/>
          <a:ext cx="889000" cy="3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39440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30180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153850</xdr:rowOff>
    </xdr:from>
    <xdr:to>
      <xdr:col>85</xdr:col>
      <xdr:colOff>177800</xdr:colOff>
      <xdr:row>37</xdr:row>
      <xdr:rowOff>84000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2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5277</xdr:rowOff>
    </xdr:from>
    <xdr:ext cx="599010"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17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133776</xdr:rowOff>
    </xdr:from>
    <xdr:to>
      <xdr:col>81</xdr:col>
      <xdr:colOff>101600</xdr:colOff>
      <xdr:row>37</xdr:row>
      <xdr:rowOff>63926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0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80453</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181795" y="6081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80359</xdr:rowOff>
    </xdr:from>
    <xdr:to>
      <xdr:col>76</xdr:col>
      <xdr:colOff>165100</xdr:colOff>
      <xdr:row>38</xdr:row>
      <xdr:rowOff>10509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2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27036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19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51593</xdr:rowOff>
    </xdr:from>
    <xdr:to>
      <xdr:col>72</xdr:col>
      <xdr:colOff>38100</xdr:colOff>
      <xdr:row>37</xdr:row>
      <xdr:rowOff>153193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169720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1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13377</xdr:rowOff>
    </xdr:from>
    <xdr:to>
      <xdr:col>67</xdr:col>
      <xdr:colOff>101600</xdr:colOff>
      <xdr:row>37</xdr:row>
      <xdr:rowOff>114977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5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131504</xdr:rowOff>
    </xdr:from>
    <xdr:ext cx="59901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14795" y="61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16301</xdr:rowOff>
    </xdr:from>
    <xdr:to>
      <xdr:col>85</xdr:col>
      <xdr:colOff>127000</xdr:colOff>
      <xdr:row>58</xdr:row>
      <xdr:rowOff>47414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960401"/>
          <a:ext cx="838200" cy="3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147877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92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135401</xdr:rowOff>
    </xdr:from>
    <xdr:to>
      <xdr:col>81</xdr:col>
      <xdr:colOff>50800</xdr:colOff>
      <xdr:row>58</xdr:row>
      <xdr:rowOff>16301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908051"/>
          <a:ext cx="889000" cy="5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73041</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1001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135401</xdr:rowOff>
    </xdr:from>
    <xdr:to>
      <xdr:col>76</xdr:col>
      <xdr:colOff>114300</xdr:colOff>
      <xdr:row>58</xdr:row>
      <xdr:rowOff>30473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08051"/>
          <a:ext cx="889000" cy="6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107494</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1005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30473</xdr:rowOff>
    </xdr:from>
    <xdr:to>
      <xdr:col>71</xdr:col>
      <xdr:colOff>177800</xdr:colOff>
      <xdr:row>58</xdr:row>
      <xdr:rowOff>53090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974573"/>
          <a:ext cx="889000" cy="2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98796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100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100163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7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168064</xdr:rowOff>
    </xdr:from>
    <xdr:to>
      <xdr:col>85</xdr:col>
      <xdr:colOff>177800</xdr:colOff>
      <xdr:row>58</xdr:row>
      <xdr:rowOff>98214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127441</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2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136951</xdr:rowOff>
    </xdr:from>
    <xdr:to>
      <xdr:col>81</xdr:col>
      <xdr:colOff>101600</xdr:colOff>
      <xdr:row>58</xdr:row>
      <xdr:rowOff>67101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0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83628</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68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84601</xdr:rowOff>
    </xdr:from>
    <xdr:to>
      <xdr:col>76</xdr:col>
      <xdr:colOff>165100</xdr:colOff>
      <xdr:row>58</xdr:row>
      <xdr:rowOff>14751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5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31278</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63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151123</xdr:rowOff>
    </xdr:from>
    <xdr:to>
      <xdr:col>72</xdr:col>
      <xdr:colOff>38100</xdr:colOff>
      <xdr:row>58</xdr:row>
      <xdr:rowOff>81273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2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97800</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699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2290</xdr:rowOff>
    </xdr:from>
    <xdr:to>
      <xdr:col>67</xdr:col>
      <xdr:colOff>101600</xdr:colOff>
      <xdr:row>58</xdr:row>
      <xdr:rowOff>103890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4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95017</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10039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88872</xdr:rowOff>
    </xdr:from>
    <xdr:to>
      <xdr:col>85</xdr:col>
      <xdr:colOff>127000</xdr:colOff>
      <xdr:row>78</xdr:row>
      <xdr:rowOff>170368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461972"/>
          <a:ext cx="838200" cy="8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113475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486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76668</xdr:rowOff>
    </xdr:from>
    <xdr:to>
      <xdr:col>81</xdr:col>
      <xdr:colOff>50800</xdr:colOff>
      <xdr:row>78</xdr:row>
      <xdr:rowOff>170368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449768"/>
          <a:ext cx="889000" cy="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82845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76668</xdr:rowOff>
    </xdr:from>
    <xdr:to>
      <xdr:col>76</xdr:col>
      <xdr:colOff>114300</xdr:colOff>
      <xdr:row>79</xdr:row>
      <xdr:rowOff>57705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449768"/>
          <a:ext cx="889000" cy="15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87385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6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57705</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602255"/>
          <a:ext cx="889000" cy="4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38072</xdr:rowOff>
    </xdr:from>
    <xdr:to>
      <xdr:col>85</xdr:col>
      <xdr:colOff>177800</xdr:colOff>
      <xdr:row>78</xdr:row>
      <xdr:rowOff>139672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1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60949</xdr:rowOff>
    </xdr:from>
    <xdr:ext cx="534377"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26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119568</xdr:rowOff>
    </xdr:from>
    <xdr:to>
      <xdr:col>81</xdr:col>
      <xdr:colOff>101600</xdr:colOff>
      <xdr:row>79</xdr:row>
      <xdr:rowOff>49718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9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66245</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326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25868</xdr:rowOff>
    </xdr:from>
    <xdr:to>
      <xdr:col>76</xdr:col>
      <xdr:colOff>165100</xdr:colOff>
      <xdr:row>78</xdr:row>
      <xdr:rowOff>127468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39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143995</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25111" y="1317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6905</xdr:rowOff>
    </xdr:from>
    <xdr:to>
      <xdr:col>72</xdr:col>
      <xdr:colOff>38100</xdr:colOff>
      <xdr:row>79</xdr:row>
      <xdr:rowOff>108505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5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99632</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36111" y="1364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58114</xdr:rowOff>
    </xdr:from>
    <xdr:to>
      <xdr:col>85</xdr:col>
      <xdr:colOff>127000</xdr:colOff>
      <xdr:row>96</xdr:row>
      <xdr:rowOff>78530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517314"/>
          <a:ext cx="838200" cy="2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24573</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65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58114</xdr:rowOff>
    </xdr:from>
    <xdr:to>
      <xdr:col>81</xdr:col>
      <xdr:colOff>50800</xdr:colOff>
      <xdr:row>96</xdr:row>
      <xdr:rowOff>63243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517314"/>
          <a:ext cx="889000" cy="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113445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63243</xdr:rowOff>
    </xdr:from>
    <xdr:to>
      <xdr:col>76</xdr:col>
      <xdr:colOff>114300</xdr:colOff>
      <xdr:row>96</xdr:row>
      <xdr:rowOff>77856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522443"/>
          <a:ext cx="889000" cy="1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135683</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56663</xdr:rowOff>
    </xdr:from>
    <xdr:to>
      <xdr:col>71</xdr:col>
      <xdr:colOff>177800</xdr:colOff>
      <xdr:row>96</xdr:row>
      <xdr:rowOff>77856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515863"/>
          <a:ext cx="889000" cy="2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125066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139678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27730</xdr:rowOff>
    </xdr:from>
    <xdr:to>
      <xdr:col>85</xdr:col>
      <xdr:colOff>177800</xdr:colOff>
      <xdr:row>96</xdr:row>
      <xdr:rowOff>129330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48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50607</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33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7314</xdr:rowOff>
    </xdr:from>
    <xdr:to>
      <xdr:col>81</xdr:col>
      <xdr:colOff>101600</xdr:colOff>
      <xdr:row>96</xdr:row>
      <xdr:rowOff>108914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46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125441</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624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12443</xdr:rowOff>
    </xdr:from>
    <xdr:to>
      <xdr:col>76</xdr:col>
      <xdr:colOff>165100</xdr:colOff>
      <xdr:row>96</xdr:row>
      <xdr:rowOff>114043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47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130570</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6246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27056</xdr:rowOff>
    </xdr:from>
    <xdr:to>
      <xdr:col>72</xdr:col>
      <xdr:colOff>38100</xdr:colOff>
      <xdr:row>96</xdr:row>
      <xdr:rowOff>128656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48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145183</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626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5863</xdr:rowOff>
    </xdr:from>
    <xdr:to>
      <xdr:col>67</xdr:col>
      <xdr:colOff>101600</xdr:colOff>
      <xdr:row>96</xdr:row>
      <xdr:rowOff>107463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46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123990</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624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総務費は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年度と比較して歳出額は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637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し、住民一人当たりのコストも</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庁舎耐震化事業に係る普通建設事業費が増加</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ことや特別定額給付金支給の</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ためである。民生費は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会計年度任用職員による人件費が増加</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となったため住民一人当たりのコストも増加した。衛生費は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普通建設事業費が減少したが会計年度任用職員による人件費が増加したため、住民一人あたりのコストも増加した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。農林水産業費は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物件費や</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普通建設事業費の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のため昨年度よりも</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住民一人あたりのコストも減少した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。商工費は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普通建設事業費が</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昨年度より</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増加したため</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住民一人あたりのコストも増加</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した。土木費は普通建設事業費の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住民一人あたりのコストも増加</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した。消防費は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人件費や普通建設事業費が減少したため住民一人あたりのコストも増加</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した。教育費は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補助費等や普通建設事業費が減少したため</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、住民一人当たりのコストも</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した。公債費は近年の新規発行地方債の抑制より減少したが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住民一人あたりのコストも減少</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している。性質別歳出決算分析でも記入したが、人口減少に歯止めをかけないと住民一人当たりのコストはいずれの経費も増加すると思われる。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鹿児島県大和村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年度に比べ単独事業が増え、一般財源等が増加したため実質単年度収支は赤字となっているが、財政調整基金の取崩し等により実質収支は黒字となった。なお、財政調整基金については、取崩額</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積立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額を上回った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ため、前年度より</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鹿児島県大和村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大和村では全会計実質収支は黒字となっている。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現在も継続して事業を実施している集落排水事業特別会計においては、今後公債費の増加が見込まれているため厳しい予算編成になると思われる。早期加入を促進し使用料の増加を図る。簡易水道事業特別会計にお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年度が公債費のピークで平成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公債費は減少しているが、今後は維持補修費の増加が懸念される。国民健康保険特別会計、介護保険特別会計及び後期高齢者医療特別会計においては現在健康教室の実施などにより、介護予防に取り組み医療費の抑制を図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4033528</v>
      </c>
      <c r="BO4" s="433"/>
      <c r="BP4" s="433"/>
      <c r="BQ4" s="433"/>
      <c r="BR4" s="433"/>
      <c r="BS4" s="433"/>
      <c r="BT4" s="433"/>
      <c r="BU4" s="434"/>
      <c r="BV4" s="432">
        <v>3268298</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6.9</v>
      </c>
      <c r="CU4" s="439"/>
      <c r="CV4" s="439"/>
      <c r="CW4" s="439"/>
      <c r="CX4" s="439"/>
      <c r="CY4" s="439"/>
      <c r="CZ4" s="439"/>
      <c r="DA4" s="440"/>
      <c r="DB4" s="438">
        <v>3.6</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3876726</v>
      </c>
      <c r="BO5" s="470"/>
      <c r="BP5" s="470"/>
      <c r="BQ5" s="470"/>
      <c r="BR5" s="470"/>
      <c r="BS5" s="470"/>
      <c r="BT5" s="470"/>
      <c r="BU5" s="471"/>
      <c r="BV5" s="469">
        <v>3161102</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90.5</v>
      </c>
      <c r="CU5" s="467"/>
      <c r="CV5" s="467"/>
      <c r="CW5" s="467"/>
      <c r="CX5" s="467"/>
      <c r="CY5" s="467"/>
      <c r="CZ5" s="467"/>
      <c r="DA5" s="468"/>
      <c r="DB5" s="466">
        <v>90.3</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156802</v>
      </c>
      <c r="BO6" s="470"/>
      <c r="BP6" s="470"/>
      <c r="BQ6" s="470"/>
      <c r="BR6" s="470"/>
      <c r="BS6" s="470"/>
      <c r="BT6" s="470"/>
      <c r="BU6" s="471"/>
      <c r="BV6" s="469">
        <v>107196</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92.7</v>
      </c>
      <c r="CU6" s="507"/>
      <c r="CV6" s="507"/>
      <c r="CW6" s="507"/>
      <c r="CX6" s="507"/>
      <c r="CY6" s="507"/>
      <c r="CZ6" s="507"/>
      <c r="DA6" s="508"/>
      <c r="DB6" s="506">
        <v>92.5</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45198</v>
      </c>
      <c r="BO7" s="470"/>
      <c r="BP7" s="470"/>
      <c r="BQ7" s="470"/>
      <c r="BR7" s="470"/>
      <c r="BS7" s="470"/>
      <c r="BT7" s="470"/>
      <c r="BU7" s="471"/>
      <c r="BV7" s="469">
        <v>49733</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1626467</v>
      </c>
      <c r="CU7" s="470"/>
      <c r="CV7" s="470"/>
      <c r="CW7" s="470"/>
      <c r="CX7" s="470"/>
      <c r="CY7" s="470"/>
      <c r="CZ7" s="470"/>
      <c r="DA7" s="471"/>
      <c r="DB7" s="469">
        <v>1576031</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111604</v>
      </c>
      <c r="BO8" s="470"/>
      <c r="BP8" s="470"/>
      <c r="BQ8" s="470"/>
      <c r="BR8" s="470"/>
      <c r="BS8" s="470"/>
      <c r="BT8" s="470"/>
      <c r="BU8" s="471"/>
      <c r="BV8" s="469">
        <v>57463</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0.09</v>
      </c>
      <c r="CU8" s="510"/>
      <c r="CV8" s="510"/>
      <c r="CW8" s="510"/>
      <c r="CX8" s="510"/>
      <c r="CY8" s="510"/>
      <c r="CZ8" s="510"/>
      <c r="DA8" s="511"/>
      <c r="DB8" s="509">
        <v>0.09</v>
      </c>
      <c r="DC8" s="510"/>
      <c r="DD8" s="510"/>
      <c r="DE8" s="510"/>
      <c r="DF8" s="510"/>
      <c r="DG8" s="510"/>
      <c r="DH8" s="510"/>
      <c r="DI8" s="511"/>
      <c r="DJ8" s="186"/>
      <c r="DK8" s="186"/>
      <c r="DL8" s="186"/>
      <c r="DM8" s="186"/>
      <c r="DN8" s="186"/>
      <c r="DO8" s="186"/>
    </row>
    <row r="9" spans="1:119" ht="18.75" customHeight="1" thickBot="1">
      <c r="A9" s="187"/>
      <c r="B9" s="463" t="s">
        <v>113</v>
      </c>
      <c r="C9" s="464"/>
      <c r="D9" s="464"/>
      <c r="E9" s="464"/>
      <c r="F9" s="464"/>
      <c r="G9" s="464"/>
      <c r="H9" s="464"/>
      <c r="I9" s="464"/>
      <c r="J9" s="464"/>
      <c r="K9" s="512"/>
      <c r="L9" s="513" t="s">
        <v>114</v>
      </c>
      <c r="M9" s="514"/>
      <c r="N9" s="514"/>
      <c r="O9" s="514"/>
      <c r="P9" s="514"/>
      <c r="Q9" s="515"/>
      <c r="R9" s="516">
        <v>1364</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102</v>
      </c>
      <c r="AV9" s="502"/>
      <c r="AW9" s="502"/>
      <c r="AX9" s="502"/>
      <c r="AY9" s="503" t="s">
        <v>117</v>
      </c>
      <c r="AZ9" s="504"/>
      <c r="BA9" s="504"/>
      <c r="BB9" s="504"/>
      <c r="BC9" s="504"/>
      <c r="BD9" s="504"/>
      <c r="BE9" s="504"/>
      <c r="BF9" s="504"/>
      <c r="BG9" s="504"/>
      <c r="BH9" s="504"/>
      <c r="BI9" s="504"/>
      <c r="BJ9" s="504"/>
      <c r="BK9" s="504"/>
      <c r="BL9" s="504"/>
      <c r="BM9" s="505"/>
      <c r="BN9" s="469">
        <v>54141</v>
      </c>
      <c r="BO9" s="470"/>
      <c r="BP9" s="470"/>
      <c r="BQ9" s="470"/>
      <c r="BR9" s="470"/>
      <c r="BS9" s="470"/>
      <c r="BT9" s="470"/>
      <c r="BU9" s="471"/>
      <c r="BV9" s="469">
        <v>-4792</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14.4</v>
      </c>
      <c r="CU9" s="467"/>
      <c r="CV9" s="467"/>
      <c r="CW9" s="467"/>
      <c r="CX9" s="467"/>
      <c r="CY9" s="467"/>
      <c r="CZ9" s="467"/>
      <c r="DA9" s="468"/>
      <c r="DB9" s="466">
        <v>16.399999999999999</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119</v>
      </c>
      <c r="M10" s="499"/>
      <c r="N10" s="499"/>
      <c r="O10" s="499"/>
      <c r="P10" s="499"/>
      <c r="Q10" s="500"/>
      <c r="R10" s="520">
        <v>1530</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198260</v>
      </c>
      <c r="BO10" s="470"/>
      <c r="BP10" s="470"/>
      <c r="BQ10" s="470"/>
      <c r="BR10" s="470"/>
      <c r="BS10" s="470"/>
      <c r="BT10" s="470"/>
      <c r="BU10" s="471"/>
      <c r="BV10" s="469">
        <v>210767</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102</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c r="A12" s="187"/>
      <c r="B12" s="529" t="s">
        <v>130</v>
      </c>
      <c r="C12" s="530"/>
      <c r="D12" s="530"/>
      <c r="E12" s="530"/>
      <c r="F12" s="530"/>
      <c r="G12" s="530"/>
      <c r="H12" s="530"/>
      <c r="I12" s="530"/>
      <c r="J12" s="530"/>
      <c r="K12" s="531"/>
      <c r="L12" s="538" t="s">
        <v>131</v>
      </c>
      <c r="M12" s="539"/>
      <c r="N12" s="539"/>
      <c r="O12" s="539"/>
      <c r="P12" s="539"/>
      <c r="Q12" s="540"/>
      <c r="R12" s="541">
        <v>1432</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253000</v>
      </c>
      <c r="BO12" s="470"/>
      <c r="BP12" s="470"/>
      <c r="BQ12" s="470"/>
      <c r="BR12" s="470"/>
      <c r="BS12" s="470"/>
      <c r="BT12" s="470"/>
      <c r="BU12" s="471"/>
      <c r="BV12" s="469">
        <v>237000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139</v>
      </c>
      <c r="N13" s="561"/>
      <c r="O13" s="561"/>
      <c r="P13" s="561"/>
      <c r="Q13" s="562"/>
      <c r="R13" s="553">
        <v>1431</v>
      </c>
      <c r="S13" s="554"/>
      <c r="T13" s="554"/>
      <c r="U13" s="554"/>
      <c r="V13" s="555"/>
      <c r="W13" s="485" t="s">
        <v>140</v>
      </c>
      <c r="X13" s="486"/>
      <c r="Y13" s="486"/>
      <c r="Z13" s="486"/>
      <c r="AA13" s="486"/>
      <c r="AB13" s="476"/>
      <c r="AC13" s="520">
        <v>57</v>
      </c>
      <c r="AD13" s="521"/>
      <c r="AE13" s="521"/>
      <c r="AF13" s="521"/>
      <c r="AG13" s="563"/>
      <c r="AH13" s="520">
        <v>69</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-599</v>
      </c>
      <c r="BO13" s="470"/>
      <c r="BP13" s="470"/>
      <c r="BQ13" s="470"/>
      <c r="BR13" s="470"/>
      <c r="BS13" s="470"/>
      <c r="BT13" s="470"/>
      <c r="BU13" s="471"/>
      <c r="BV13" s="469">
        <v>-31025</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9.6</v>
      </c>
      <c r="CU13" s="467"/>
      <c r="CV13" s="467"/>
      <c r="CW13" s="467"/>
      <c r="CX13" s="467"/>
      <c r="CY13" s="467"/>
      <c r="CZ13" s="467"/>
      <c r="DA13" s="468"/>
      <c r="DB13" s="466">
        <v>9.6999999999999993</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145</v>
      </c>
      <c r="M14" s="551"/>
      <c r="N14" s="551"/>
      <c r="O14" s="551"/>
      <c r="P14" s="551"/>
      <c r="Q14" s="552"/>
      <c r="R14" s="553">
        <v>1470</v>
      </c>
      <c r="S14" s="554"/>
      <c r="T14" s="554"/>
      <c r="U14" s="554"/>
      <c r="V14" s="555"/>
      <c r="W14" s="459"/>
      <c r="X14" s="460"/>
      <c r="Y14" s="460"/>
      <c r="Z14" s="460"/>
      <c r="AA14" s="460"/>
      <c r="AB14" s="449"/>
      <c r="AC14" s="556">
        <v>9.9</v>
      </c>
      <c r="AD14" s="557"/>
      <c r="AE14" s="557"/>
      <c r="AF14" s="557"/>
      <c r="AG14" s="558"/>
      <c r="AH14" s="556">
        <v>11.2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t="s">
        <v>147</v>
      </c>
      <c r="CU14" s="568"/>
      <c r="CV14" s="568"/>
      <c r="CW14" s="568"/>
      <c r="CX14" s="568"/>
      <c r="CY14" s="568"/>
      <c r="CZ14" s="568"/>
      <c r="DA14" s="569"/>
      <c r="DB14" s="567" t="s">
        <v>129</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148</v>
      </c>
      <c r="N15" s="561"/>
      <c r="O15" s="561"/>
      <c r="P15" s="561"/>
      <c r="Q15" s="562"/>
      <c r="R15" s="553">
        <v>1470</v>
      </c>
      <c r="S15" s="554"/>
      <c r="T15" s="554"/>
      <c r="U15" s="554"/>
      <c r="V15" s="555"/>
      <c r="W15" s="485" t="s">
        <v>149</v>
      </c>
      <c r="X15" s="486"/>
      <c r="Y15" s="486"/>
      <c r="Z15" s="486"/>
      <c r="AA15" s="486"/>
      <c r="AB15" s="476"/>
      <c r="AC15" s="520">
        <v>114</v>
      </c>
      <c r="AD15" s="521"/>
      <c r="AE15" s="521"/>
      <c r="AF15" s="521"/>
      <c r="AG15" s="563"/>
      <c r="AH15" s="520">
        <v>127</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153251</v>
      </c>
      <c r="BO15" s="433"/>
      <c r="BP15" s="433"/>
      <c r="BQ15" s="433"/>
      <c r="BR15" s="433"/>
      <c r="BS15" s="433"/>
      <c r="BT15" s="433"/>
      <c r="BU15" s="434"/>
      <c r="BV15" s="432">
        <v>134740</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19.899999999999999</v>
      </c>
      <c r="AD16" s="557"/>
      <c r="AE16" s="557"/>
      <c r="AF16" s="557"/>
      <c r="AG16" s="558"/>
      <c r="AH16" s="556">
        <v>20.6</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1562306</v>
      </c>
      <c r="BO16" s="470"/>
      <c r="BP16" s="470"/>
      <c r="BQ16" s="470"/>
      <c r="BR16" s="470"/>
      <c r="BS16" s="470"/>
      <c r="BT16" s="470"/>
      <c r="BU16" s="471"/>
      <c r="BV16" s="469">
        <v>1510946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403</v>
      </c>
      <c r="AD17" s="521"/>
      <c r="AE17" s="521"/>
      <c r="AF17" s="521"/>
      <c r="AG17" s="563"/>
      <c r="AH17" s="520">
        <v>420</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183564</v>
      </c>
      <c r="BO17" s="470"/>
      <c r="BP17" s="470"/>
      <c r="BQ17" s="470"/>
      <c r="BR17" s="470"/>
      <c r="BS17" s="470"/>
      <c r="BT17" s="470"/>
      <c r="BU17" s="471"/>
      <c r="BV17" s="469">
        <v>162281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159</v>
      </c>
      <c r="C18" s="512"/>
      <c r="D18" s="512"/>
      <c r="E18" s="584"/>
      <c r="F18" s="584"/>
      <c r="G18" s="584"/>
      <c r="H18" s="584"/>
      <c r="I18" s="584"/>
      <c r="J18" s="584"/>
      <c r="K18" s="584"/>
      <c r="L18" s="585">
        <v>88.26</v>
      </c>
      <c r="M18" s="585"/>
      <c r="N18" s="585"/>
      <c r="O18" s="585"/>
      <c r="P18" s="585"/>
      <c r="Q18" s="585"/>
      <c r="R18" s="586"/>
      <c r="S18" s="586"/>
      <c r="T18" s="586"/>
      <c r="U18" s="586"/>
      <c r="V18" s="587"/>
      <c r="W18" s="487"/>
      <c r="X18" s="488"/>
      <c r="Y18" s="488"/>
      <c r="Z18" s="488"/>
      <c r="AA18" s="488"/>
      <c r="AB18" s="479"/>
      <c r="AC18" s="588">
        <v>70.2</v>
      </c>
      <c r="AD18" s="589"/>
      <c r="AE18" s="589"/>
      <c r="AF18" s="589"/>
      <c r="AG18" s="590"/>
      <c r="AH18" s="588">
        <v>68.2</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1456406</v>
      </c>
      <c r="BO18" s="470"/>
      <c r="BP18" s="470"/>
      <c r="BQ18" s="470"/>
      <c r="BR18" s="470"/>
      <c r="BS18" s="470"/>
      <c r="BT18" s="470"/>
      <c r="BU18" s="471"/>
      <c r="BV18" s="469">
        <v>1424002</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161</v>
      </c>
      <c r="C19" s="512"/>
      <c r="D19" s="512"/>
      <c r="E19" s="584"/>
      <c r="F19" s="584"/>
      <c r="G19" s="584"/>
      <c r="H19" s="584"/>
      <c r="I19" s="584"/>
      <c r="J19" s="584"/>
      <c r="K19" s="584"/>
      <c r="L19" s="592">
        <v>15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2312436</v>
      </c>
      <c r="BO19" s="470"/>
      <c r="BP19" s="470"/>
      <c r="BQ19" s="470"/>
      <c r="BR19" s="470"/>
      <c r="BS19" s="470"/>
      <c r="BT19" s="470"/>
      <c r="BU19" s="471"/>
      <c r="BV19" s="469">
        <v>2169246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163</v>
      </c>
      <c r="C20" s="512"/>
      <c r="D20" s="512"/>
      <c r="E20" s="584"/>
      <c r="F20" s="584"/>
      <c r="G20" s="584"/>
      <c r="H20" s="584"/>
      <c r="I20" s="584"/>
      <c r="J20" s="584"/>
      <c r="K20" s="584"/>
      <c r="L20" s="592">
        <v>688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3105718</v>
      </c>
      <c r="BO23" s="470"/>
      <c r="BP23" s="470"/>
      <c r="BQ23" s="470"/>
      <c r="BR23" s="470"/>
      <c r="BS23" s="470"/>
      <c r="BT23" s="470"/>
      <c r="BU23" s="471"/>
      <c r="BV23" s="469">
        <v>2718586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172</v>
      </c>
      <c r="F24" s="499"/>
      <c r="G24" s="499"/>
      <c r="H24" s="499"/>
      <c r="I24" s="499"/>
      <c r="J24" s="499"/>
      <c r="K24" s="500"/>
      <c r="L24" s="520">
        <v>1</v>
      </c>
      <c r="M24" s="521"/>
      <c r="N24" s="521"/>
      <c r="O24" s="521"/>
      <c r="P24" s="563"/>
      <c r="Q24" s="520">
        <v>6849</v>
      </c>
      <c r="R24" s="521"/>
      <c r="S24" s="521"/>
      <c r="T24" s="521"/>
      <c r="U24" s="521"/>
      <c r="V24" s="563"/>
      <c r="W24" s="622"/>
      <c r="X24" s="610"/>
      <c r="Y24" s="611"/>
      <c r="Z24" s="519" t="s">
        <v>173</v>
      </c>
      <c r="AA24" s="499"/>
      <c r="AB24" s="499"/>
      <c r="AC24" s="499"/>
      <c r="AD24" s="499"/>
      <c r="AE24" s="499"/>
      <c r="AF24" s="499"/>
      <c r="AG24" s="500"/>
      <c r="AH24" s="520">
        <v>56</v>
      </c>
      <c r="AI24" s="521"/>
      <c r="AJ24" s="521"/>
      <c r="AK24" s="521"/>
      <c r="AL24" s="563"/>
      <c r="AM24" s="520">
        <v>157864</v>
      </c>
      <c r="AN24" s="521"/>
      <c r="AO24" s="521"/>
      <c r="AP24" s="521"/>
      <c r="AQ24" s="521"/>
      <c r="AR24" s="563"/>
      <c r="AS24" s="520">
        <v>2819</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2350211</v>
      </c>
      <c r="BO24" s="470"/>
      <c r="BP24" s="470"/>
      <c r="BQ24" s="470"/>
      <c r="BR24" s="470"/>
      <c r="BS24" s="470"/>
      <c r="BT24" s="470"/>
      <c r="BU24" s="471"/>
      <c r="BV24" s="469">
        <v>2384319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175</v>
      </c>
      <c r="F25" s="499"/>
      <c r="G25" s="499"/>
      <c r="H25" s="499"/>
      <c r="I25" s="499"/>
      <c r="J25" s="499"/>
      <c r="K25" s="500"/>
      <c r="L25" s="520">
        <v>1</v>
      </c>
      <c r="M25" s="521"/>
      <c r="N25" s="521"/>
      <c r="O25" s="521"/>
      <c r="P25" s="563"/>
      <c r="Q25" s="520">
        <v>5400</v>
      </c>
      <c r="R25" s="521"/>
      <c r="S25" s="521"/>
      <c r="T25" s="521"/>
      <c r="U25" s="521"/>
      <c r="V25" s="563"/>
      <c r="W25" s="622"/>
      <c r="X25" s="610"/>
      <c r="Y25" s="611"/>
      <c r="Z25" s="519" t="s">
        <v>176</v>
      </c>
      <c r="AA25" s="499"/>
      <c r="AB25" s="499"/>
      <c r="AC25" s="499"/>
      <c r="AD25" s="499"/>
      <c r="AE25" s="499"/>
      <c r="AF25" s="499"/>
      <c r="AG25" s="500"/>
      <c r="AH25" s="520" t="s">
        <v>129</v>
      </c>
      <c r="AI25" s="521"/>
      <c r="AJ25" s="521"/>
      <c r="AK25" s="521"/>
      <c r="AL25" s="563"/>
      <c r="AM25" s="520" t="s">
        <v>129</v>
      </c>
      <c r="AN25" s="521"/>
      <c r="AO25" s="521"/>
      <c r="AP25" s="521"/>
      <c r="AQ25" s="521"/>
      <c r="AR25" s="563"/>
      <c r="AS25" s="520" t="s">
        <v>177</v>
      </c>
      <c r="AT25" s="521"/>
      <c r="AU25" s="521"/>
      <c r="AV25" s="521"/>
      <c r="AW25" s="521"/>
      <c r="AX25" s="522"/>
      <c r="AY25" s="429" t="s">
        <v>178</v>
      </c>
      <c r="AZ25" s="430"/>
      <c r="BA25" s="430"/>
      <c r="BB25" s="430"/>
      <c r="BC25" s="430"/>
      <c r="BD25" s="430"/>
      <c r="BE25" s="430"/>
      <c r="BF25" s="430"/>
      <c r="BG25" s="430"/>
      <c r="BH25" s="430"/>
      <c r="BI25" s="430"/>
      <c r="BJ25" s="430"/>
      <c r="BK25" s="430"/>
      <c r="BL25" s="430"/>
      <c r="BM25" s="431"/>
      <c r="BN25" s="432">
        <v>133773</v>
      </c>
      <c r="BO25" s="433"/>
      <c r="BP25" s="433"/>
      <c r="BQ25" s="433"/>
      <c r="BR25" s="433"/>
      <c r="BS25" s="433"/>
      <c r="BT25" s="433"/>
      <c r="BU25" s="434"/>
      <c r="BV25" s="432">
        <v>141396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179</v>
      </c>
      <c r="F26" s="499"/>
      <c r="G26" s="499"/>
      <c r="H26" s="499"/>
      <c r="I26" s="499"/>
      <c r="J26" s="499"/>
      <c r="K26" s="500"/>
      <c r="L26" s="520">
        <v>1</v>
      </c>
      <c r="M26" s="521"/>
      <c r="N26" s="521"/>
      <c r="O26" s="521"/>
      <c r="P26" s="563"/>
      <c r="Q26" s="520">
        <v>5103</v>
      </c>
      <c r="R26" s="521"/>
      <c r="S26" s="521"/>
      <c r="T26" s="521"/>
      <c r="U26" s="521"/>
      <c r="V26" s="563"/>
      <c r="W26" s="622"/>
      <c r="X26" s="610"/>
      <c r="Y26" s="611"/>
      <c r="Z26" s="519" t="s">
        <v>180</v>
      </c>
      <c r="AA26" s="632"/>
      <c r="AB26" s="632"/>
      <c r="AC26" s="632"/>
      <c r="AD26" s="632"/>
      <c r="AE26" s="632"/>
      <c r="AF26" s="632"/>
      <c r="AG26" s="633"/>
      <c r="AH26" s="520" t="s">
        <v>129</v>
      </c>
      <c r="AI26" s="521"/>
      <c r="AJ26" s="521"/>
      <c r="AK26" s="521"/>
      <c r="AL26" s="563"/>
      <c r="AM26" s="520" t="s">
        <v>129</v>
      </c>
      <c r="AN26" s="521"/>
      <c r="AO26" s="521"/>
      <c r="AP26" s="521"/>
      <c r="AQ26" s="521"/>
      <c r="AR26" s="563"/>
      <c r="AS26" s="520" t="s">
        <v>181</v>
      </c>
      <c r="AT26" s="521"/>
      <c r="AU26" s="521"/>
      <c r="AV26" s="521"/>
      <c r="AW26" s="521"/>
      <c r="AX26" s="522"/>
      <c r="AY26" s="472" t="s">
        <v>182</v>
      </c>
      <c r="AZ26" s="473"/>
      <c r="BA26" s="473"/>
      <c r="BB26" s="473"/>
      <c r="BC26" s="473"/>
      <c r="BD26" s="473"/>
      <c r="BE26" s="473"/>
      <c r="BF26" s="473"/>
      <c r="BG26" s="473"/>
      <c r="BH26" s="473"/>
      <c r="BI26" s="473"/>
      <c r="BJ26" s="473"/>
      <c r="BK26" s="473"/>
      <c r="BL26" s="473"/>
      <c r="BM26" s="474"/>
      <c r="BN26" s="469" t="s">
        <v>177</v>
      </c>
      <c r="BO26" s="470"/>
      <c r="BP26" s="470"/>
      <c r="BQ26" s="470"/>
      <c r="BR26" s="470"/>
      <c r="BS26" s="470"/>
      <c r="BT26" s="470"/>
      <c r="BU26" s="471"/>
      <c r="BV26" s="469" t="s">
        <v>129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183</v>
      </c>
      <c r="F27" s="499"/>
      <c r="G27" s="499"/>
      <c r="H27" s="499"/>
      <c r="I27" s="499"/>
      <c r="J27" s="499"/>
      <c r="K27" s="500"/>
      <c r="L27" s="520">
        <v>1</v>
      </c>
      <c r="M27" s="521"/>
      <c r="N27" s="521"/>
      <c r="O27" s="521"/>
      <c r="P27" s="563"/>
      <c r="Q27" s="520">
        <v>3009</v>
      </c>
      <c r="R27" s="521"/>
      <c r="S27" s="521"/>
      <c r="T27" s="521"/>
      <c r="U27" s="521"/>
      <c r="V27" s="563"/>
      <c r="W27" s="622"/>
      <c r="X27" s="610"/>
      <c r="Y27" s="611"/>
      <c r="Z27" s="519" t="s">
        <v>184</v>
      </c>
      <c r="AA27" s="499"/>
      <c r="AB27" s="499"/>
      <c r="AC27" s="499"/>
      <c r="AD27" s="499"/>
      <c r="AE27" s="499"/>
      <c r="AF27" s="499"/>
      <c r="AG27" s="500"/>
      <c r="AH27" s="520">
        <v>1</v>
      </c>
      <c r="AI27" s="521"/>
      <c r="AJ27" s="521"/>
      <c r="AK27" s="521"/>
      <c r="AL27" s="563"/>
      <c r="AM27" s="520" t="s">
        <v>185</v>
      </c>
      <c r="AN27" s="521"/>
      <c r="AO27" s="521"/>
      <c r="AP27" s="521"/>
      <c r="AQ27" s="521"/>
      <c r="AR27" s="563"/>
      <c r="AS27" s="520" t="s">
        <v>186</v>
      </c>
      <c r="AT27" s="521"/>
      <c r="AU27" s="521"/>
      <c r="AV27" s="521"/>
      <c r="AW27" s="521"/>
      <c r="AX27" s="522"/>
      <c r="AY27" s="564" t="s">
        <v>187</v>
      </c>
      <c r="AZ27" s="565"/>
      <c r="BA27" s="565"/>
      <c r="BB27" s="565"/>
      <c r="BC27" s="565"/>
      <c r="BD27" s="565"/>
      <c r="BE27" s="565"/>
      <c r="BF27" s="565"/>
      <c r="BG27" s="565"/>
      <c r="BH27" s="565"/>
      <c r="BI27" s="565"/>
      <c r="BJ27" s="565"/>
      <c r="BK27" s="565"/>
      <c r="BL27" s="565"/>
      <c r="BM27" s="566"/>
      <c r="BN27" s="645">
        <v>52754</v>
      </c>
      <c r="BO27" s="646"/>
      <c r="BP27" s="646"/>
      <c r="BQ27" s="646"/>
      <c r="BR27" s="646"/>
      <c r="BS27" s="646"/>
      <c r="BT27" s="646"/>
      <c r="BU27" s="647"/>
      <c r="BV27" s="645">
        <v>52676</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188</v>
      </c>
      <c r="F28" s="499"/>
      <c r="G28" s="499"/>
      <c r="H28" s="499"/>
      <c r="I28" s="499"/>
      <c r="J28" s="499"/>
      <c r="K28" s="500"/>
      <c r="L28" s="520">
        <v>1</v>
      </c>
      <c r="M28" s="521"/>
      <c r="N28" s="521"/>
      <c r="O28" s="521"/>
      <c r="P28" s="563"/>
      <c r="Q28" s="520">
        <v>2479</v>
      </c>
      <c r="R28" s="521"/>
      <c r="S28" s="521"/>
      <c r="T28" s="521"/>
      <c r="U28" s="521"/>
      <c r="V28" s="563"/>
      <c r="W28" s="622"/>
      <c r="X28" s="610"/>
      <c r="Y28" s="611"/>
      <c r="Z28" s="519" t="s">
        <v>189</v>
      </c>
      <c r="AA28" s="499"/>
      <c r="AB28" s="499"/>
      <c r="AC28" s="499"/>
      <c r="AD28" s="499"/>
      <c r="AE28" s="499"/>
      <c r="AF28" s="499"/>
      <c r="AG28" s="500"/>
      <c r="AH28" s="520" t="s">
        <v>177</v>
      </c>
      <c r="AI28" s="521"/>
      <c r="AJ28" s="521"/>
      <c r="AK28" s="521"/>
      <c r="AL28" s="563"/>
      <c r="AM28" s="520" t="s">
        <v>129</v>
      </c>
      <c r="AN28" s="521"/>
      <c r="AO28" s="521"/>
      <c r="AP28" s="521"/>
      <c r="AQ28" s="521"/>
      <c r="AR28" s="563"/>
      <c r="AS28" s="520" t="s">
        <v>129</v>
      </c>
      <c r="AT28" s="521"/>
      <c r="AU28" s="521"/>
      <c r="AV28" s="521"/>
      <c r="AW28" s="521"/>
      <c r="AX28" s="522"/>
      <c r="AY28" s="648" t="s">
        <v>190</v>
      </c>
      <c r="AZ28" s="649"/>
      <c r="BA28" s="649"/>
      <c r="BB28" s="650"/>
      <c r="BC28" s="429" t="s">
        <v>48</v>
      </c>
      <c r="BD28" s="430"/>
      <c r="BE28" s="430"/>
      <c r="BF28" s="430"/>
      <c r="BG28" s="430"/>
      <c r="BH28" s="430"/>
      <c r="BI28" s="430"/>
      <c r="BJ28" s="430"/>
      <c r="BK28" s="430"/>
      <c r="BL28" s="430"/>
      <c r="BM28" s="431"/>
      <c r="BN28" s="432">
        <v>598356</v>
      </c>
      <c r="BO28" s="433"/>
      <c r="BP28" s="433"/>
      <c r="BQ28" s="433"/>
      <c r="BR28" s="433"/>
      <c r="BS28" s="433"/>
      <c r="BT28" s="433"/>
      <c r="BU28" s="434"/>
      <c r="BV28" s="432">
        <v>653096</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191</v>
      </c>
      <c r="F29" s="499"/>
      <c r="G29" s="499"/>
      <c r="H29" s="499"/>
      <c r="I29" s="499"/>
      <c r="J29" s="499"/>
      <c r="K29" s="500"/>
      <c r="L29" s="520">
        <v>6</v>
      </c>
      <c r="M29" s="521"/>
      <c r="N29" s="521"/>
      <c r="O29" s="521"/>
      <c r="P29" s="563"/>
      <c r="Q29" s="520">
        <v>2254</v>
      </c>
      <c r="R29" s="521"/>
      <c r="S29" s="521"/>
      <c r="T29" s="521"/>
      <c r="U29" s="521"/>
      <c r="V29" s="563"/>
      <c r="W29" s="623"/>
      <c r="X29" s="624"/>
      <c r="Y29" s="625"/>
      <c r="Z29" s="519" t="s">
        <v>192</v>
      </c>
      <c r="AA29" s="499"/>
      <c r="AB29" s="499"/>
      <c r="AC29" s="499"/>
      <c r="AD29" s="499"/>
      <c r="AE29" s="499"/>
      <c r="AF29" s="499"/>
      <c r="AG29" s="500"/>
      <c r="AH29" s="520">
        <v>57</v>
      </c>
      <c r="AI29" s="521"/>
      <c r="AJ29" s="521"/>
      <c r="AK29" s="521"/>
      <c r="AL29" s="563"/>
      <c r="AM29" s="520">
        <v>161909</v>
      </c>
      <c r="AN29" s="521"/>
      <c r="AO29" s="521"/>
      <c r="AP29" s="521"/>
      <c r="AQ29" s="521"/>
      <c r="AR29" s="563"/>
      <c r="AS29" s="520">
        <v>2841</v>
      </c>
      <c r="AT29" s="521"/>
      <c r="AU29" s="521"/>
      <c r="AV29" s="521"/>
      <c r="AW29" s="521"/>
      <c r="AX29" s="522"/>
      <c r="AY29" s="651"/>
      <c r="AZ29" s="652"/>
      <c r="BA29" s="652"/>
      <c r="BB29" s="653"/>
      <c r="BC29" s="503" t="s">
        <v>193</v>
      </c>
      <c r="BD29" s="504"/>
      <c r="BE29" s="504"/>
      <c r="BF29" s="504"/>
      <c r="BG29" s="504"/>
      <c r="BH29" s="504"/>
      <c r="BI29" s="504"/>
      <c r="BJ29" s="504"/>
      <c r="BK29" s="504"/>
      <c r="BL29" s="504"/>
      <c r="BM29" s="505"/>
      <c r="BN29" s="469">
        <v>280975</v>
      </c>
      <c r="BO29" s="470"/>
      <c r="BP29" s="470"/>
      <c r="BQ29" s="470"/>
      <c r="BR29" s="470"/>
      <c r="BS29" s="470"/>
      <c r="BT29" s="470"/>
      <c r="BU29" s="471"/>
      <c r="BV29" s="469">
        <v>280975</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194</v>
      </c>
      <c r="X30" s="630"/>
      <c r="Y30" s="630"/>
      <c r="Z30" s="630"/>
      <c r="AA30" s="630"/>
      <c r="AB30" s="630"/>
      <c r="AC30" s="630"/>
      <c r="AD30" s="630"/>
      <c r="AE30" s="630"/>
      <c r="AF30" s="630"/>
      <c r="AG30" s="631"/>
      <c r="AH30" s="588">
        <v>92.9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296839</v>
      </c>
      <c r="BO30" s="646"/>
      <c r="BP30" s="646"/>
      <c r="BQ30" s="646"/>
      <c r="BR30" s="646"/>
      <c r="BS30" s="646"/>
      <c r="BT30" s="646"/>
      <c r="BU30" s="647"/>
      <c r="BV30" s="645">
        <v>278561</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201</v>
      </c>
      <c r="D33" s="493"/>
      <c r="E33" s="458" t="s">
        <v>202</v>
      </c>
      <c r="F33" s="458"/>
      <c r="G33" s="458"/>
      <c r="H33" s="458"/>
      <c r="I33" s="458"/>
      <c r="J33" s="458"/>
      <c r="K33" s="458"/>
      <c r="L33" s="458"/>
      <c r="M33" s="458"/>
      <c r="N33" s="458"/>
      <c r="O33" s="458"/>
      <c r="P33" s="458"/>
      <c r="Q33" s="458"/>
      <c r="R33" s="458"/>
      <c r="S33" s="458"/>
      <c r="T33" s="216"/>
      <c r="U33" s="493" t="s">
        <v>203</v>
      </c>
      <c r="V33" s="493"/>
      <c r="W33" s="458" t="s">
        <v>204</v>
      </c>
      <c r="X33" s="458"/>
      <c r="Y33" s="458"/>
      <c r="Z33" s="458"/>
      <c r="AA33" s="458"/>
      <c r="AB33" s="458"/>
      <c r="AC33" s="458"/>
      <c r="AD33" s="458"/>
      <c r="AE33" s="458"/>
      <c r="AF33" s="458"/>
      <c r="AG33" s="458"/>
      <c r="AH33" s="458"/>
      <c r="AI33" s="458"/>
      <c r="AJ33" s="458"/>
      <c r="AK33" s="458"/>
      <c r="AL33" s="216"/>
      <c r="AM33" s="493" t="s">
        <v>205</v>
      </c>
      <c r="AN33" s="493"/>
      <c r="AO33" s="458" t="s">
        <v>206</v>
      </c>
      <c r="AP33" s="458"/>
      <c r="AQ33" s="458"/>
      <c r="AR33" s="458"/>
      <c r="AS33" s="458"/>
      <c r="AT33" s="458"/>
      <c r="AU33" s="458"/>
      <c r="AV33" s="458"/>
      <c r="AW33" s="458"/>
      <c r="AX33" s="458"/>
      <c r="AY33" s="458"/>
      <c r="AZ33" s="458"/>
      <c r="BA33" s="458"/>
      <c r="BB33" s="458"/>
      <c r="BC33" s="458"/>
      <c r="BD33" s="217"/>
      <c r="BE33" s="458" t="s">
        <v>207</v>
      </c>
      <c r="BF33" s="458"/>
      <c r="BG33" s="458" t="s">
        <v>208</v>
      </c>
      <c r="BH33" s="458"/>
      <c r="BI33" s="458"/>
      <c r="BJ33" s="458"/>
      <c r="BK33" s="458"/>
      <c r="BL33" s="458"/>
      <c r="BM33" s="458"/>
      <c r="BN33" s="458"/>
      <c r="BO33" s="458"/>
      <c r="BP33" s="458"/>
      <c r="BQ33" s="458"/>
      <c r="BR33" s="458"/>
      <c r="BS33" s="458"/>
      <c r="BT33" s="458"/>
      <c r="BU33" s="458"/>
      <c r="BV33" s="217"/>
      <c r="BW33" s="493" t="s">
        <v>207</v>
      </c>
      <c r="BX33" s="493"/>
      <c r="BY33" s="458" t="s">
        <v>209</v>
      </c>
      <c r="BZ33" s="458"/>
      <c r="CA33" s="458"/>
      <c r="CB33" s="458"/>
      <c r="CC33" s="458"/>
      <c r="CD33" s="458"/>
      <c r="CE33" s="458"/>
      <c r="CF33" s="458"/>
      <c r="CG33" s="458"/>
      <c r="CH33" s="458"/>
      <c r="CI33" s="458"/>
      <c r="CJ33" s="458"/>
      <c r="CK33" s="458"/>
      <c r="CL33" s="458"/>
      <c r="CM33" s="458"/>
      <c r="CN33" s="216"/>
      <c r="CO33" s="493" t="s">
        <v>203</v>
      </c>
      <c r="CP33" s="493"/>
      <c r="CQ33" s="458" t="s">
        <v>210</v>
      </c>
      <c r="CR33" s="458"/>
      <c r="CS33" s="458"/>
      <c r="CT33" s="458"/>
      <c r="CU33" s="458"/>
      <c r="CV33" s="458"/>
      <c r="CW33" s="458"/>
      <c r="CX33" s="458"/>
      <c r="CY33" s="458"/>
      <c r="CZ33" s="458"/>
      <c r="DA33" s="458"/>
      <c r="DB33" s="458"/>
      <c r="DC33" s="458"/>
      <c r="DD33" s="458"/>
      <c r="DE33" s="458"/>
      <c r="DF33" s="216"/>
      <c r="DG33" s="657" t="s">
        <v>211</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IF('各会計、関係団体の財政状況及び健全化判断比率'!B33="","",'各会計、関係団体の財政状況及び健全化判断比率'!B33)</f>
        <v>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鹿児島県市町村総合事務組合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合同会社　ひらとみ</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大和診療所特別会計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8</v>
      </c>
      <c r="BF35" s="658"/>
      <c r="BG35" s="659" t="str">
        <f>IF('各会計、関係団体の財政状況及び健全化判断比率'!B34="","",'各会計、関係団体の財政状況及び健全化判断比率'!B34)</f>
        <v>集落排水事業特別会計</v>
      </c>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鹿児島県後期高齢者医療広域連合（一般会計）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鹿児島県後期高齢者医療広域連合（特別会計）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後期高齢者医療特別会計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奄美群島広域事務組合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6</v>
      </c>
      <c r="V38" s="658"/>
      <c r="W38" s="659" t="str">
        <f>IF('各会計、関係団体の財政状況及び健全化判断比率'!B32="","",'各会計、関係団体の財政状況及び健全化判断比率'!B32)</f>
        <v>大和の園特別会計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大島地区消防組合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奄美大島地区介護保険一部事務組合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大島農業共済事務組合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大島地区衛生組合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212</v>
      </c>
      <c r="C46" s="186"/>
      <c r="D46" s="186"/>
      <c r="E46" s="186" t="s">
        <v>213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216</v>
      </c>
    </row>
    <row r="50" spans="5:5">
      <c r="E50" s="188" t="s">
        <v>217</v>
      </c>
    </row>
    <row r="51" spans="5:5">
      <c r="E51" s="188" t="s">
        <v>218</v>
      </c>
    </row>
    <row r="52" spans="5:5">
      <c r="E52" s="188" t="s">
        <v>219</v>
      </c>
    </row>
    <row r="53" spans="5:5"/>
    <row r="54" spans="5:5"/>
    <row r="55" spans="5:5"/>
    <row r="56" spans="5:5"/>
  </sheetData>
  <sheetProtection algorithmName="SHA-512" hashValue="sYC5wu+7bKxZ72+wviQXdYjAhRWJqGZwFbwQoLhqP6+xsn4TQWsUozg6WuPO7mvphyaSK0XDTgvGMYSlJUpbdQ==" saltValue="7mcLK7bxJlGarf07uRYrv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50" t="s">
        <v>563</v>
      </c>
      <c r="D34" s="1250"/>
      <c r="E34" s="1251"/>
      <c r="F34" s="32">
        <v>6.1</v>
      </c>
      <c r="G34" s="33">
        <v>4.51</v>
      </c>
      <c r="H34" s="33">
        <v>3.91</v>
      </c>
      <c r="I34" s="33">
        <v>3.64</v>
      </c>
      <c r="J34" s="34">
        <v>6.86</v>
      </c>
      <c r="K34" s="22"/>
      <c r="L34" s="22"/>
      <c r="M34" s="22"/>
      <c r="N34" s="22"/>
      <c r="O34" s="22"/>
      <c r="P34" s="22"/>
    </row>
    <row r="35" spans="1:16" ht="39" customHeight="1">
      <c r="A35" s="22"/>
      <c r="B35" s="35"/>
      <c r="C35" s="1244" t="s">
        <v>564</v>
      </c>
      <c r="D35" s="1245"/>
      <c r="E35" s="1246"/>
      <c r="F35" s="36">
        <v>0.45</v>
      </c>
      <c r="G35" s="37">
        <v>0.4</v>
      </c>
      <c r="H35" s="37">
        <v>0.55000000000000004</v>
      </c>
      <c r="I35" s="37">
        <v>0.6</v>
      </c>
      <c r="J35" s="38">
        <v>0.54</v>
      </c>
      <c r="K35" s="22"/>
      <c r="L35" s="22"/>
      <c r="M35" s="22"/>
      <c r="N35" s="22"/>
      <c r="O35" s="22"/>
      <c r="P35" s="22"/>
    </row>
    <row r="36" spans="1:16" ht="39" customHeight="1">
      <c r="A36" s="22"/>
      <c r="B36" s="35"/>
      <c r="C36" s="1244" t="s">
        <v>565</v>
      </c>
      <c r="D36" s="1245"/>
      <c r="E36" s="1246"/>
      <c r="F36" s="36">
        <v>0.54</v>
      </c>
      <c r="G36" s="37">
        <v>0.35</v>
      </c>
      <c r="H36" s="37">
        <v>0.23</v>
      </c>
      <c r="I36" s="37">
        <v>0.05</v>
      </c>
      <c r="J36" s="38">
        <v>0.31</v>
      </c>
      <c r="K36" s="22"/>
      <c r="L36" s="22"/>
      <c r="M36" s="22"/>
      <c r="N36" s="22"/>
      <c r="O36" s="22"/>
      <c r="P36" s="22"/>
    </row>
    <row r="37" spans="1:16" ht="39" customHeight="1">
      <c r="A37" s="22"/>
      <c r="B37" s="35"/>
      <c r="C37" s="1244" t="s">
        <v>566</v>
      </c>
      <c r="D37" s="1245"/>
      <c r="E37" s="1246"/>
      <c r="F37" s="36">
        <v>0.89</v>
      </c>
      <c r="G37" s="37">
        <v>0.28000000000000003</v>
      </c>
      <c r="H37" s="37">
        <v>0.28999999999999998</v>
      </c>
      <c r="I37" s="37">
        <v>1.07</v>
      </c>
      <c r="J37" s="38">
        <v>0.3</v>
      </c>
      <c r="K37" s="22"/>
      <c r="L37" s="22"/>
      <c r="M37" s="22"/>
      <c r="N37" s="22"/>
      <c r="O37" s="22"/>
      <c r="P37" s="22"/>
    </row>
    <row r="38" spans="1:16" ht="39" customHeight="1">
      <c r="A38" s="22"/>
      <c r="B38" s="35"/>
      <c r="C38" s="1244" t="s">
        <v>567</v>
      </c>
      <c r="D38" s="1245"/>
      <c r="E38" s="1246"/>
      <c r="F38" s="36">
        <v>0.09</v>
      </c>
      <c r="G38" s="37">
        <v>0.04</v>
      </c>
      <c r="H38" s="37">
        <v>0.17</v>
      </c>
      <c r="I38" s="37">
        <v>7.0000000000000007E-2</v>
      </c>
      <c r="J38" s="38">
        <v>0.22</v>
      </c>
      <c r="K38" s="22"/>
      <c r="L38" s="22"/>
      <c r="M38" s="22"/>
      <c r="N38" s="22"/>
      <c r="O38" s="22"/>
      <c r="P38" s="22"/>
    </row>
    <row r="39" spans="1:16" ht="39" customHeight="1">
      <c r="A39" s="22"/>
      <c r="B39" s="35"/>
      <c r="C39" s="1244" t="s">
        <v>568</v>
      </c>
      <c r="D39" s="1245"/>
      <c r="E39" s="1246"/>
      <c r="F39" s="36">
        <v>0.28000000000000003</v>
      </c>
      <c r="G39" s="37">
        <v>0.32</v>
      </c>
      <c r="H39" s="37">
        <v>0.36</v>
      </c>
      <c r="I39" s="37">
        <v>0.23</v>
      </c>
      <c r="J39" s="38">
        <v>0.16</v>
      </c>
      <c r="K39" s="22"/>
      <c r="L39" s="22"/>
      <c r="M39" s="22"/>
      <c r="N39" s="22"/>
      <c r="O39" s="22"/>
      <c r="P39" s="22"/>
    </row>
    <row r="40" spans="1:16" ht="39" customHeight="1">
      <c r="A40" s="22"/>
      <c r="B40" s="35"/>
      <c r="C40" s="1244" t="s">
        <v>569</v>
      </c>
      <c r="D40" s="1245"/>
      <c r="E40" s="1246"/>
      <c r="F40" s="36">
        <v>0.1</v>
      </c>
      <c r="G40" s="37">
        <v>0.13</v>
      </c>
      <c r="H40" s="37">
        <v>0.17</v>
      </c>
      <c r="I40" s="37">
        <v>0.02</v>
      </c>
      <c r="J40" s="38">
        <v>0.1</v>
      </c>
      <c r="K40" s="22"/>
      <c r="L40" s="22"/>
      <c r="M40" s="22"/>
      <c r="N40" s="22"/>
      <c r="O40" s="22"/>
      <c r="P40" s="22"/>
    </row>
    <row r="41" spans="1:16" ht="39" customHeight="1">
      <c r="A41" s="22"/>
      <c r="B41" s="35"/>
      <c r="C41" s="1244" t="s">
        <v>570</v>
      </c>
      <c r="D41" s="1245"/>
      <c r="E41" s="1246"/>
      <c r="F41" s="36">
        <v>0.95</v>
      </c>
      <c r="G41" s="37">
        <v>1.02</v>
      </c>
      <c r="H41" s="37">
        <v>0.22</v>
      </c>
      <c r="I41" s="37">
        <v>0.35</v>
      </c>
      <c r="J41" s="38">
        <v>0.09</v>
      </c>
      <c r="K41" s="22"/>
      <c r="L41" s="22"/>
      <c r="M41" s="22"/>
      <c r="N41" s="22"/>
      <c r="O41" s="22"/>
      <c r="P41" s="22"/>
    </row>
    <row r="42" spans="1:16" ht="39" customHeight="1">
      <c r="A42" s="22"/>
      <c r="B42" s="39"/>
      <c r="C42" s="1244" t="s">
        <v>571</v>
      </c>
      <c r="D42" s="1245"/>
      <c r="E42" s="1246"/>
      <c r="F42" s="36" t="s">
        <v>513</v>
      </c>
      <c r="G42" s="37" t="s">
        <v>513</v>
      </c>
      <c r="H42" s="37" t="s">
        <v>513</v>
      </c>
      <c r="I42" s="37" t="s">
        <v>513</v>
      </c>
      <c r="J42" s="38" t="s">
        <v>513</v>
      </c>
      <c r="K42" s="22"/>
      <c r="L42" s="22"/>
      <c r="M42" s="22"/>
      <c r="N42" s="22"/>
      <c r="O42" s="22"/>
      <c r="P42" s="22"/>
    </row>
    <row r="43" spans="1:16" ht="39" customHeight="1" thickBot="1">
      <c r="A43" s="22"/>
      <c r="B43" s="40"/>
      <c r="C43" s="1247" t="s">
        <v>572</v>
      </c>
      <c r="D43" s="1248"/>
      <c r="E43" s="1249"/>
      <c r="F43" s="41" t="s">
        <v>513</v>
      </c>
      <c r="G43" s="42" t="s">
        <v>513</v>
      </c>
      <c r="H43" s="42" t="s">
        <v>513</v>
      </c>
      <c r="I43" s="42" t="s">
        <v>513</v>
      </c>
      <c r="J43" s="43" t="s">
        <v>513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DNwq89gQAyiyi0oi2SWi93WZsS9Am86/xmnK5B+BOHShXKw+ZPGOozyUPH0jjrOCkzPof4sOt03A1jc2gZizA==" saltValue="1qNsfzkbTm6j/rWBx4XS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52" t="s">
        <v>11</v>
      </c>
      <c r="C45" s="1253"/>
      <c r="D45" s="58"/>
      <c r="E45" s="1258" t="s">
        <v>12</v>
      </c>
      <c r="F45" s="1258"/>
      <c r="G45" s="1258"/>
      <c r="H45" s="1258"/>
      <c r="I45" s="1258"/>
      <c r="J45" s="1259"/>
      <c r="K45" s="59">
        <v>406</v>
      </c>
      <c r="L45" s="60">
        <v>385</v>
      </c>
      <c r="M45" s="60">
        <v>388</v>
      </c>
      <c r="N45" s="60">
        <v>386</v>
      </c>
      <c r="O45" s="61">
        <v>361</v>
      </c>
      <c r="P45" s="48"/>
      <c r="Q45" s="48"/>
      <c r="R45" s="48"/>
      <c r="S45" s="48"/>
      <c r="T45" s="48"/>
      <c r="U45" s="48"/>
    </row>
    <row r="46" spans="1:21" ht="30.75" customHeight="1">
      <c r="A46" s="48"/>
      <c r="B46" s="1254"/>
      <c r="C46" s="1255"/>
      <c r="D46" s="62"/>
      <c r="E46" s="1260" t="s">
        <v>13</v>
      </c>
      <c r="F46" s="1260"/>
      <c r="G46" s="1260"/>
      <c r="H46" s="1260"/>
      <c r="I46" s="1260"/>
      <c r="J46" s="1261"/>
      <c r="K46" s="63" t="s">
        <v>513</v>
      </c>
      <c r="L46" s="64" t="s">
        <v>513</v>
      </c>
      <c r="M46" s="64" t="s">
        <v>513</v>
      </c>
      <c r="N46" s="64" t="s">
        <v>513</v>
      </c>
      <c r="O46" s="65" t="s">
        <v>513</v>
      </c>
      <c r="P46" s="48"/>
      <c r="Q46" s="48"/>
      <c r="R46" s="48"/>
      <c r="S46" s="48"/>
      <c r="T46" s="48"/>
      <c r="U46" s="48"/>
    </row>
    <row r="47" spans="1:21" ht="30.75" customHeight="1">
      <c r="A47" s="48"/>
      <c r="B47" s="1254"/>
      <c r="C47" s="1255"/>
      <c r="D47" s="62"/>
      <c r="E47" s="1260" t="s">
        <v>14</v>
      </c>
      <c r="F47" s="1260"/>
      <c r="G47" s="1260"/>
      <c r="H47" s="1260"/>
      <c r="I47" s="1260"/>
      <c r="J47" s="1261"/>
      <c r="K47" s="63" t="s">
        <v>513</v>
      </c>
      <c r="L47" s="64" t="s">
        <v>513</v>
      </c>
      <c r="M47" s="64" t="s">
        <v>513</v>
      </c>
      <c r="N47" s="64" t="s">
        <v>513</v>
      </c>
      <c r="O47" s="65" t="s">
        <v>513</v>
      </c>
      <c r="P47" s="48"/>
      <c r="Q47" s="48"/>
      <c r="R47" s="48"/>
      <c r="S47" s="48"/>
      <c r="T47" s="48"/>
      <c r="U47" s="48"/>
    </row>
    <row r="48" spans="1:21" ht="30.75" customHeight="1">
      <c r="A48" s="48"/>
      <c r="B48" s="1254"/>
      <c r="C48" s="1255"/>
      <c r="D48" s="62"/>
      <c r="E48" s="1260" t="s">
        <v>15</v>
      </c>
      <c r="F48" s="1260"/>
      <c r="G48" s="1260"/>
      <c r="H48" s="1260"/>
      <c r="I48" s="1260"/>
      <c r="J48" s="1261"/>
      <c r="K48" s="63">
        <v>70</v>
      </c>
      <c r="L48" s="64">
        <v>70</v>
      </c>
      <c r="M48" s="64">
        <v>71</v>
      </c>
      <c r="N48" s="64">
        <v>74</v>
      </c>
      <c r="O48" s="65">
        <v>72</v>
      </c>
      <c r="P48" s="48"/>
      <c r="Q48" s="48"/>
      <c r="R48" s="48"/>
      <c r="S48" s="48"/>
      <c r="T48" s="48"/>
      <c r="U48" s="48"/>
    </row>
    <row r="49" spans="1:21" ht="30.75" customHeight="1">
      <c r="A49" s="48"/>
      <c r="B49" s="1254"/>
      <c r="C49" s="1255"/>
      <c r="D49" s="62"/>
      <c r="E49" s="1260" t="s">
        <v>16</v>
      </c>
      <c r="F49" s="1260"/>
      <c r="G49" s="1260"/>
      <c r="H49" s="1260"/>
      <c r="I49" s="1260"/>
      <c r="J49" s="1261"/>
      <c r="K49" s="63" t="s">
        <v>513</v>
      </c>
      <c r="L49" s="64" t="s">
        <v>513</v>
      </c>
      <c r="M49" s="64" t="s">
        <v>513</v>
      </c>
      <c r="N49" s="64" t="s">
        <v>513</v>
      </c>
      <c r="O49" s="65" t="s">
        <v>513</v>
      </c>
      <c r="P49" s="48"/>
      <c r="Q49" s="48"/>
      <c r="R49" s="48"/>
      <c r="S49" s="48"/>
      <c r="T49" s="48"/>
      <c r="U49" s="48"/>
    </row>
    <row r="50" spans="1:21" ht="30.75" customHeight="1">
      <c r="A50" s="48"/>
      <c r="B50" s="1254"/>
      <c r="C50" s="1255"/>
      <c r="D50" s="62"/>
      <c r="E50" s="1260" t="s">
        <v>17</v>
      </c>
      <c r="F50" s="1260"/>
      <c r="G50" s="1260"/>
      <c r="H50" s="1260"/>
      <c r="I50" s="1260"/>
      <c r="J50" s="1261"/>
      <c r="K50" s="63" t="s">
        <v>513</v>
      </c>
      <c r="L50" s="64" t="s">
        <v>513</v>
      </c>
      <c r="M50" s="64" t="s">
        <v>513</v>
      </c>
      <c r="N50" s="64" t="s">
        <v>513</v>
      </c>
      <c r="O50" s="65" t="s">
        <v>513</v>
      </c>
      <c r="P50" s="48"/>
      <c r="Q50" s="48"/>
      <c r="R50" s="48"/>
      <c r="S50" s="48"/>
      <c r="T50" s="48"/>
      <c r="U50" s="48"/>
    </row>
    <row r="51" spans="1:21" ht="30.75" customHeight="1">
      <c r="A51" s="48"/>
      <c r="B51" s="1256"/>
      <c r="C51" s="1257"/>
      <c r="D51" s="66"/>
      <c r="E51" s="1260" t="s">
        <v>18</v>
      </c>
      <c r="F51" s="1260"/>
      <c r="G51" s="1260"/>
      <c r="H51" s="1260"/>
      <c r="I51" s="1260"/>
      <c r="J51" s="1261"/>
      <c r="K51" s="63" t="s">
        <v>513</v>
      </c>
      <c r="L51" s="64" t="s">
        <v>513</v>
      </c>
      <c r="M51" s="64" t="s">
        <v>513</v>
      </c>
      <c r="N51" s="64" t="s">
        <v>513</v>
      </c>
      <c r="O51" s="65" t="s">
        <v>513</v>
      </c>
      <c r="P51" s="48"/>
      <c r="Q51" s="48"/>
      <c r="R51" s="48"/>
      <c r="S51" s="48"/>
      <c r="T51" s="48"/>
      <c r="U51" s="48"/>
    </row>
    <row r="52" spans="1:21" ht="30.75" customHeight="1">
      <c r="A52" s="48"/>
      <c r="B52" s="1262" t="s">
        <v>19</v>
      </c>
      <c r="C52" s="1263"/>
      <c r="D52" s="66"/>
      <c r="E52" s="1260" t="s">
        <v>20</v>
      </c>
      <c r="F52" s="1260"/>
      <c r="G52" s="1260"/>
      <c r="H52" s="1260"/>
      <c r="I52" s="1260"/>
      <c r="J52" s="1261"/>
      <c r="K52" s="63">
        <v>346</v>
      </c>
      <c r="L52" s="64">
        <v>337</v>
      </c>
      <c r="M52" s="64">
        <v>336</v>
      </c>
      <c r="N52" s="64">
        <v>327</v>
      </c>
      <c r="O52" s="65">
        <v>312</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130</v>
      </c>
      <c r="L53" s="69">
        <v>118</v>
      </c>
      <c r="M53" s="69">
        <v>123</v>
      </c>
      <c r="N53" s="69">
        <v>133</v>
      </c>
      <c r="O53" s="70">
        <v>121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c r="B57" s="1268" t="s">
        <v>25</v>
      </c>
      <c r="C57" s="1269"/>
      <c r="D57" s="1272" t="s">
        <v>26</v>
      </c>
      <c r="E57" s="1273"/>
      <c r="F57" s="1273"/>
      <c r="G57" s="1273"/>
      <c r="H57" s="1273"/>
      <c r="I57" s="1273"/>
      <c r="J57" s="1274"/>
      <c r="K57" s="83" t="s">
        <v>607</v>
      </c>
      <c r="L57" s="84" t="s">
        <v>607</v>
      </c>
      <c r="M57" s="84" t="s">
        <v>607</v>
      </c>
      <c r="N57" s="84" t="s">
        <v>607</v>
      </c>
      <c r="O57" s="85" t="s">
        <v>607</v>
      </c>
    </row>
    <row r="58" spans="1:21" ht="31.5" customHeight="1" thickBot="1">
      <c r="B58" s="1270"/>
      <c r="C58" s="1271"/>
      <c r="D58" s="1275" t="s">
        <v>27</v>
      </c>
      <c r="E58" s="1276"/>
      <c r="F58" s="1276"/>
      <c r="G58" s="1276"/>
      <c r="H58" s="1276"/>
      <c r="I58" s="1276"/>
      <c r="J58" s="1277"/>
      <c r="K58" s="86" t="s">
        <v>607</v>
      </c>
      <c r="L58" s="87" t="s">
        <v>608</v>
      </c>
      <c r="M58" s="87" t="s">
        <v>607</v>
      </c>
      <c r="N58" s="87" t="s">
        <v>607</v>
      </c>
      <c r="O58" s="88" t="s">
        <v>609</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OloXxagnVsGu6L19dfXwyBqbpUo2PM8YSZbRVu9+Fv9i8QBzUSDZl6ZR8dnopPC08V/rMrM1ggdqqATpfoBYg==" saltValue="U24yBGNsV91vsqeX0VYRF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555</v>
      </c>
      <c r="J40" s="100" t="s">
        <v>556</v>
      </c>
      <c r="K40" s="100" t="s">
        <v>557</v>
      </c>
      <c r="L40" s="100" t="s">
        <v>558</v>
      </c>
      <c r="M40" s="101" t="s">
        <v>559</v>
      </c>
    </row>
    <row r="41" spans="2:13" ht="27.75" customHeight="1">
      <c r="B41" s="1278" t="s">
        <v>30</v>
      </c>
      <c r="C41" s="1279"/>
      <c r="D41" s="102"/>
      <c r="E41" s="1284" t="s">
        <v>31</v>
      </c>
      <c r="F41" s="1284"/>
      <c r="G41" s="1284"/>
      <c r="H41" s="1285"/>
      <c r="I41" s="103">
        <v>2949</v>
      </c>
      <c r="J41" s="104">
        <v>2858</v>
      </c>
      <c r="K41" s="104">
        <v>2802</v>
      </c>
      <c r="L41" s="104">
        <v>2719</v>
      </c>
      <c r="M41" s="105">
        <v>3106</v>
      </c>
    </row>
    <row r="42" spans="2:13" ht="27.75" customHeight="1">
      <c r="B42" s="1280"/>
      <c r="C42" s="1281"/>
      <c r="D42" s="106"/>
      <c r="E42" s="1286" t="s">
        <v>32</v>
      </c>
      <c r="F42" s="1286"/>
      <c r="G42" s="1286"/>
      <c r="H42" s="1287"/>
      <c r="I42" s="107" t="s">
        <v>513</v>
      </c>
      <c r="J42" s="108" t="s">
        <v>513</v>
      </c>
      <c r="K42" s="108" t="s">
        <v>513</v>
      </c>
      <c r="L42" s="108" t="s">
        <v>513</v>
      </c>
      <c r="M42" s="109" t="s">
        <v>513</v>
      </c>
    </row>
    <row r="43" spans="2:13" ht="27.75" customHeight="1">
      <c r="B43" s="1280"/>
      <c r="C43" s="1281"/>
      <c r="D43" s="106"/>
      <c r="E43" s="1286" t="s">
        <v>33</v>
      </c>
      <c r="F43" s="1286"/>
      <c r="G43" s="1286"/>
      <c r="H43" s="1287"/>
      <c r="I43" s="107">
        <v>590</v>
      </c>
      <c r="J43" s="108">
        <v>540</v>
      </c>
      <c r="K43" s="108">
        <v>799</v>
      </c>
      <c r="L43" s="108">
        <v>784</v>
      </c>
      <c r="M43" s="109">
        <v>868</v>
      </c>
    </row>
    <row r="44" spans="2:13" ht="27.75" customHeight="1">
      <c r="B44" s="1280"/>
      <c r="C44" s="1281"/>
      <c r="D44" s="106"/>
      <c r="E44" s="1286" t="s">
        <v>34</v>
      </c>
      <c r="F44" s="1286"/>
      <c r="G44" s="1286"/>
      <c r="H44" s="1287"/>
      <c r="I44" s="107" t="s">
        <v>513</v>
      </c>
      <c r="J44" s="108" t="s">
        <v>513</v>
      </c>
      <c r="K44" s="108" t="s">
        <v>513</v>
      </c>
      <c r="L44" s="108" t="s">
        <v>513</v>
      </c>
      <c r="M44" s="109" t="s">
        <v>513</v>
      </c>
    </row>
    <row r="45" spans="2:13" ht="27.75" customHeight="1">
      <c r="B45" s="1280"/>
      <c r="C45" s="1281"/>
      <c r="D45" s="106"/>
      <c r="E45" s="1286" t="s">
        <v>35</v>
      </c>
      <c r="F45" s="1286"/>
      <c r="G45" s="1286"/>
      <c r="H45" s="1287"/>
      <c r="I45" s="107">
        <v>163</v>
      </c>
      <c r="J45" s="108">
        <v>118</v>
      </c>
      <c r="K45" s="108">
        <v>103</v>
      </c>
      <c r="L45" s="108">
        <v>73</v>
      </c>
      <c r="M45" s="109">
        <v>42</v>
      </c>
    </row>
    <row r="46" spans="2:13" ht="27.75" customHeight="1">
      <c r="B46" s="1280"/>
      <c r="C46" s="1281"/>
      <c r="D46" s="110"/>
      <c r="E46" s="1286" t="s">
        <v>36</v>
      </c>
      <c r="F46" s="1286"/>
      <c r="G46" s="1286"/>
      <c r="H46" s="1287"/>
      <c r="I46" s="107" t="s">
        <v>513</v>
      </c>
      <c r="J46" s="108" t="s">
        <v>513</v>
      </c>
      <c r="K46" s="108" t="s">
        <v>513</v>
      </c>
      <c r="L46" s="108" t="s">
        <v>513</v>
      </c>
      <c r="M46" s="109" t="s">
        <v>513</v>
      </c>
    </row>
    <row r="47" spans="2:13" ht="27.75" customHeight="1">
      <c r="B47" s="1280"/>
      <c r="C47" s="1281"/>
      <c r="D47" s="111"/>
      <c r="E47" s="1288" t="s">
        <v>37</v>
      </c>
      <c r="F47" s="1289"/>
      <c r="G47" s="1289"/>
      <c r="H47" s="1290"/>
      <c r="I47" s="107" t="s">
        <v>513</v>
      </c>
      <c r="J47" s="108" t="s">
        <v>513</v>
      </c>
      <c r="K47" s="108" t="s">
        <v>513</v>
      </c>
      <c r="L47" s="108" t="s">
        <v>513</v>
      </c>
      <c r="M47" s="109" t="s">
        <v>513</v>
      </c>
    </row>
    <row r="48" spans="2:13" ht="27.75" customHeight="1">
      <c r="B48" s="1280"/>
      <c r="C48" s="1281"/>
      <c r="D48" s="106"/>
      <c r="E48" s="1286" t="s">
        <v>38</v>
      </c>
      <c r="F48" s="1286"/>
      <c r="G48" s="1286"/>
      <c r="H48" s="1287"/>
      <c r="I48" s="107" t="s">
        <v>513</v>
      </c>
      <c r="J48" s="108" t="s">
        <v>513</v>
      </c>
      <c r="K48" s="108" t="s">
        <v>513</v>
      </c>
      <c r="L48" s="108" t="s">
        <v>513</v>
      </c>
      <c r="M48" s="109" t="s">
        <v>513</v>
      </c>
    </row>
    <row r="49" spans="2:13" ht="27.75" customHeight="1">
      <c r="B49" s="1282"/>
      <c r="C49" s="1283"/>
      <c r="D49" s="106"/>
      <c r="E49" s="1286" t="s">
        <v>39</v>
      </c>
      <c r="F49" s="1286"/>
      <c r="G49" s="1286"/>
      <c r="H49" s="1287"/>
      <c r="I49" s="107" t="s">
        <v>513</v>
      </c>
      <c r="J49" s="108" t="s">
        <v>513</v>
      </c>
      <c r="K49" s="108" t="s">
        <v>513</v>
      </c>
      <c r="L49" s="108" t="s">
        <v>513</v>
      </c>
      <c r="M49" s="109" t="s">
        <v>513</v>
      </c>
    </row>
    <row r="50" spans="2:13" ht="27.75" customHeight="1">
      <c r="B50" s="1291" t="s">
        <v>40</v>
      </c>
      <c r="C50" s="1292"/>
      <c r="D50" s="112"/>
      <c r="E50" s="1286" t="s">
        <v>41</v>
      </c>
      <c r="F50" s="1286"/>
      <c r="G50" s="1286"/>
      <c r="H50" s="1287"/>
      <c r="I50" s="107">
        <v>1337</v>
      </c>
      <c r="J50" s="108">
        <v>1467</v>
      </c>
      <c r="K50" s="108">
        <v>1478</v>
      </c>
      <c r="L50" s="108">
        <v>1438</v>
      </c>
      <c r="M50" s="109">
        <v>1411</v>
      </c>
    </row>
    <row r="51" spans="2:13" ht="27.75" customHeight="1">
      <c r="B51" s="1280"/>
      <c r="C51" s="1281"/>
      <c r="D51" s="106"/>
      <c r="E51" s="1286" t="s">
        <v>42</v>
      </c>
      <c r="F51" s="1286"/>
      <c r="G51" s="1286"/>
      <c r="H51" s="1287"/>
      <c r="I51" s="107">
        <v>129</v>
      </c>
      <c r="J51" s="108">
        <v>101</v>
      </c>
      <c r="K51" s="108">
        <v>107</v>
      </c>
      <c r="L51" s="108" t="s">
        <v>513</v>
      </c>
      <c r="M51" s="109" t="s">
        <v>513</v>
      </c>
    </row>
    <row r="52" spans="2:13" ht="27.75" customHeight="1">
      <c r="B52" s="1282"/>
      <c r="C52" s="1283"/>
      <c r="D52" s="106"/>
      <c r="E52" s="1286" t="s">
        <v>43</v>
      </c>
      <c r="F52" s="1286"/>
      <c r="G52" s="1286"/>
      <c r="H52" s="1287"/>
      <c r="I52" s="107">
        <v>2720</v>
      </c>
      <c r="J52" s="108">
        <v>2697</v>
      </c>
      <c r="K52" s="108">
        <v>2479</v>
      </c>
      <c r="L52" s="108">
        <v>2591</v>
      </c>
      <c r="M52" s="109">
        <v>2958</v>
      </c>
    </row>
    <row r="53" spans="2:13" ht="27.75" customHeight="1" thickBot="1">
      <c r="B53" s="1293" t="s">
        <v>44</v>
      </c>
      <c r="C53" s="1294"/>
      <c r="D53" s="113"/>
      <c r="E53" s="1295" t="s">
        <v>45</v>
      </c>
      <c r="F53" s="1295"/>
      <c r="G53" s="1295"/>
      <c r="H53" s="1296"/>
      <c r="I53" s="114">
        <v>-484</v>
      </c>
      <c r="J53" s="115">
        <v>-749</v>
      </c>
      <c r="K53" s="115">
        <v>-361</v>
      </c>
      <c r="L53" s="115">
        <v>-455</v>
      </c>
      <c r="M53" s="116">
        <v>-354</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sheetData>
  <sheetProtection algorithmName="SHA-512" hashValue="SiQQn8V6sn6iuFXgzKcTiLO0FTCicyhA404aPpZBN9cqhsVs6kT3EKf7y20y0HgRoQWhMts4HfRrr3N/LEV+Dw==" saltValue="w0gqiU+j4pu8GytaJOne7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557</v>
      </c>
      <c r="G54" s="125" t="s">
        <v>558</v>
      </c>
      <c r="H54" s="126" t="s">
        <v>559</v>
      </c>
    </row>
    <row r="55" spans="2:8" ht="52.5" customHeight="1">
      <c r="B55" s="127"/>
      <c r="C55" s="1305" t="s">
        <v>48</v>
      </c>
      <c r="D55" s="1305"/>
      <c r="E55" s="1306"/>
      <c r="F55" s="128">
        <v>679</v>
      </c>
      <c r="G55" s="128">
        <v>653</v>
      </c>
      <c r="H55" s="129">
        <v>598</v>
      </c>
    </row>
    <row r="56" spans="2:8" ht="52.5" customHeight="1">
      <c r="B56" s="130"/>
      <c r="C56" s="1307" t="s">
        <v>49</v>
      </c>
      <c r="D56" s="1307"/>
      <c r="E56" s="1308"/>
      <c r="F56" s="131">
        <v>281</v>
      </c>
      <c r="G56" s="131">
        <v>281</v>
      </c>
      <c r="H56" s="132">
        <v>281</v>
      </c>
    </row>
    <row r="57" spans="2:8" ht="53.25" customHeight="1">
      <c r="B57" s="130"/>
      <c r="C57" s="1309" t="s">
        <v>50</v>
      </c>
      <c r="D57" s="1309"/>
      <c r="E57" s="1310"/>
      <c r="F57" s="133">
        <v>277</v>
      </c>
      <c r="G57" s="133">
        <v>279</v>
      </c>
      <c r="H57" s="134">
        <v>297</v>
      </c>
    </row>
    <row r="58" spans="2:8" ht="45.75" customHeight="1">
      <c r="B58" s="135"/>
      <c r="C58" s="1297" t="s">
        <v>579</v>
      </c>
      <c r="D58" s="1298"/>
      <c r="E58" s="1299"/>
      <c r="F58" s="136">
        <v>194</v>
      </c>
      <c r="G58" s="136">
        <v>189</v>
      </c>
      <c r="H58" s="137">
        <v>189</v>
      </c>
    </row>
    <row r="59" spans="2:8" ht="45.75" customHeight="1">
      <c r="B59" s="135"/>
      <c r="C59" s="1297" t="s">
        <v>580</v>
      </c>
      <c r="D59" s="1298"/>
      <c r="E59" s="1299"/>
      <c r="F59" s="136">
        <v>50</v>
      </c>
      <c r="G59" s="136">
        <v>57</v>
      </c>
      <c r="H59" s="137">
        <v>73</v>
      </c>
    </row>
    <row r="60" spans="2:8" ht="45.75" customHeight="1">
      <c r="B60" s="135"/>
      <c r="C60" s="1297" t="s">
        <v>581</v>
      </c>
      <c r="D60" s="1298"/>
      <c r="E60" s="1299"/>
      <c r="F60" s="136">
        <v>18</v>
      </c>
      <c r="G60" s="136">
        <v>18</v>
      </c>
      <c r="H60" s="137">
        <v>18</v>
      </c>
    </row>
    <row r="61" spans="2:8" ht="45.75" customHeight="1">
      <c r="B61" s="135"/>
      <c r="C61" s="1297" t="s">
        <v>582</v>
      </c>
      <c r="D61" s="1298"/>
      <c r="E61" s="1299"/>
      <c r="F61" s="136">
        <v>10</v>
      </c>
      <c r="G61" s="136">
        <v>10</v>
      </c>
      <c r="H61" s="137">
        <v>10</v>
      </c>
    </row>
    <row r="62" spans="2:8" ht="45.75" customHeight="1" thickBot="1">
      <c r="B62" s="138"/>
      <c r="C62" s="1300" t="s">
        <v>583</v>
      </c>
      <c r="D62" s="1301"/>
      <c r="E62" s="1302"/>
      <c r="F62" s="139">
        <v>3</v>
      </c>
      <c r="G62" s="139">
        <v>3</v>
      </c>
      <c r="H62" s="140">
        <v>3</v>
      </c>
    </row>
    <row r="63" spans="2:8" ht="52.5" customHeight="1" thickBot="1">
      <c r="B63" s="141"/>
      <c r="C63" s="1303" t="s">
        <v>51</v>
      </c>
      <c r="D63" s="1303"/>
      <c r="E63" s="1304"/>
      <c r="F63" s="142">
        <v>1237</v>
      </c>
      <c r="G63" s="142">
        <v>1213</v>
      </c>
      <c r="H63" s="143">
        <v>1176</v>
      </c>
    </row>
    <row r="64" spans="2:8" ht="15" customHeight="1"/>
  </sheetData>
  <sheetProtection algorithmName="SHA-512" hashValue="9diblD9B0f2G/+gftYu88n+PAkpCT9qsz6ywGEZ5sbhiUIxjRqlDss3bukNKjr1fTXFWuCATm+jvndbvh7c1xw==" saltValue="9gI2L6SWMMdqsTe/DGg3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610</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610</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611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612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9" t="s">
        <v>622</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613</v>
      </c>
    </row>
    <row r="50" spans="1:109">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555</v>
      </c>
      <c r="BQ50" s="1317"/>
      <c r="BR50" s="1317"/>
      <c r="BS50" s="1317"/>
      <c r="BT50" s="1317"/>
      <c r="BU50" s="1317"/>
      <c r="BV50" s="1317"/>
      <c r="BW50" s="1317"/>
      <c r="BX50" s="1317" t="s">
        <v>556</v>
      </c>
      <c r="BY50" s="1317"/>
      <c r="BZ50" s="1317"/>
      <c r="CA50" s="1317"/>
      <c r="CB50" s="1317"/>
      <c r="CC50" s="1317"/>
      <c r="CD50" s="1317"/>
      <c r="CE50" s="1317"/>
      <c r="CF50" s="1317" t="s">
        <v>557</v>
      </c>
      <c r="CG50" s="1317"/>
      <c r="CH50" s="1317"/>
      <c r="CI50" s="1317"/>
      <c r="CJ50" s="1317"/>
      <c r="CK50" s="1317"/>
      <c r="CL50" s="1317"/>
      <c r="CM50" s="1317"/>
      <c r="CN50" s="1317" t="s">
        <v>558</v>
      </c>
      <c r="CO50" s="1317"/>
      <c r="CP50" s="1317"/>
      <c r="CQ50" s="1317"/>
      <c r="CR50" s="1317"/>
      <c r="CS50" s="1317"/>
      <c r="CT50" s="1317"/>
      <c r="CU50" s="1317"/>
      <c r="CV50" s="1317" t="s">
        <v>559</v>
      </c>
      <c r="CW50" s="1317"/>
      <c r="CX50" s="1317"/>
      <c r="CY50" s="1317"/>
      <c r="CZ50" s="1317"/>
      <c r="DA50" s="1317"/>
      <c r="DB50" s="1317"/>
      <c r="DC50" s="1317"/>
    </row>
    <row r="51" spans="1:109" ht="13.5" customHeight="1">
      <c r="B51" s="397"/>
      <c r="G51" s="1328"/>
      <c r="H51" s="1328"/>
      <c r="I51" s="1332"/>
      <c r="J51" s="1332"/>
      <c r="K51" s="1318"/>
      <c r="L51" s="1318"/>
      <c r="M51" s="1318"/>
      <c r="N51" s="1318"/>
      <c r="AM51" s="406"/>
      <c r="AN51" s="1316" t="s">
        <v>614</v>
      </c>
      <c r="AO51" s="1316"/>
      <c r="AP51" s="1316"/>
      <c r="AQ51" s="1316"/>
      <c r="AR51" s="1316"/>
      <c r="AS51" s="1316"/>
      <c r="AT51" s="1316"/>
      <c r="AU51" s="1316"/>
      <c r="AV51" s="1316"/>
      <c r="AW51" s="1316"/>
      <c r="AX51" s="1316"/>
      <c r="AY51" s="1316"/>
      <c r="AZ51" s="1316"/>
      <c r="BA51" s="1316"/>
      <c r="BB51" s="1316" t="s">
        <v>615</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616</v>
      </c>
      <c r="BC53" s="1316"/>
      <c r="BD53" s="1316"/>
      <c r="BE53" s="1316"/>
      <c r="BF53" s="1316"/>
      <c r="BG53" s="1316"/>
      <c r="BH53" s="1316"/>
      <c r="BI53" s="1316"/>
      <c r="BJ53" s="1316"/>
      <c r="BK53" s="1316"/>
      <c r="BL53" s="1316"/>
      <c r="BM53" s="1316"/>
      <c r="BN53" s="1316"/>
      <c r="BO53" s="1316"/>
      <c r="BP53" s="1313">
        <v>40.1</v>
      </c>
      <c r="BQ53" s="1313"/>
      <c r="BR53" s="1313"/>
      <c r="BS53" s="1313"/>
      <c r="BT53" s="1313"/>
      <c r="BU53" s="1313"/>
      <c r="BV53" s="1313"/>
      <c r="BW53" s="1313"/>
      <c r="BX53" s="1313">
        <v>42.6</v>
      </c>
      <c r="BY53" s="1313"/>
      <c r="BZ53" s="1313"/>
      <c r="CA53" s="1313"/>
      <c r="CB53" s="1313"/>
      <c r="CC53" s="1313"/>
      <c r="CD53" s="1313"/>
      <c r="CE53" s="1313"/>
      <c r="CF53" s="1313">
        <v>43.5</v>
      </c>
      <c r="CG53" s="1313"/>
      <c r="CH53" s="1313"/>
      <c r="CI53" s="1313"/>
      <c r="CJ53" s="1313"/>
      <c r="CK53" s="1313"/>
      <c r="CL53" s="1313"/>
      <c r="CM53" s="1313"/>
      <c r="CN53" s="1313">
        <v>45.5</v>
      </c>
      <c r="CO53" s="1313"/>
      <c r="CP53" s="1313"/>
      <c r="CQ53" s="1313"/>
      <c r="CR53" s="1313"/>
      <c r="CS53" s="1313"/>
      <c r="CT53" s="1313"/>
      <c r="CU53" s="1313"/>
      <c r="CV53" s="1313">
        <v>44.9</v>
      </c>
      <c r="CW53" s="1313"/>
      <c r="CX53" s="1313"/>
      <c r="CY53" s="1313"/>
      <c r="CZ53" s="1313"/>
      <c r="DA53" s="1313"/>
      <c r="DB53" s="1313"/>
      <c r="DC53" s="1313"/>
    </row>
    <row r="54" spans="1:109">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c r="A55" s="405"/>
      <c r="B55" s="397"/>
      <c r="G55" s="1311"/>
      <c r="H55" s="1311"/>
      <c r="I55" s="1311"/>
      <c r="J55" s="1311"/>
      <c r="K55" s="1318"/>
      <c r="L55" s="1318"/>
      <c r="M55" s="1318"/>
      <c r="N55" s="1318"/>
      <c r="AN55" s="1317" t="s">
        <v>617</v>
      </c>
      <c r="AO55" s="1317"/>
      <c r="AP55" s="1317"/>
      <c r="AQ55" s="1317"/>
      <c r="AR55" s="1317"/>
      <c r="AS55" s="1317"/>
      <c r="AT55" s="1317"/>
      <c r="AU55" s="1317"/>
      <c r="AV55" s="1317"/>
      <c r="AW55" s="1317"/>
      <c r="AX55" s="1317"/>
      <c r="AY55" s="1317"/>
      <c r="AZ55" s="1317"/>
      <c r="BA55" s="1317"/>
      <c r="BB55" s="1316" t="s">
        <v>615</v>
      </c>
      <c r="BC55" s="1316"/>
      <c r="BD55" s="1316"/>
      <c r="BE55" s="1316"/>
      <c r="BF55" s="1316"/>
      <c r="BG55" s="1316"/>
      <c r="BH55" s="1316"/>
      <c r="BI55" s="1316"/>
      <c r="BJ55" s="1316"/>
      <c r="BK55" s="1316"/>
      <c r="BL55" s="1316"/>
      <c r="BM55" s="1316"/>
      <c r="BN55" s="1316"/>
      <c r="BO55" s="1316"/>
      <c r="BP55" s="1313">
        <v>0</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616</v>
      </c>
      <c r="BC57" s="1316"/>
      <c r="BD57" s="1316"/>
      <c r="BE57" s="1316"/>
      <c r="BF57" s="1316"/>
      <c r="BG57" s="1316"/>
      <c r="BH57" s="1316"/>
      <c r="BI57" s="1316"/>
      <c r="BJ57" s="1316"/>
      <c r="BK57" s="1316"/>
      <c r="BL57" s="1316"/>
      <c r="BM57" s="1316"/>
      <c r="BN57" s="1316"/>
      <c r="BO57" s="1316"/>
      <c r="BP57" s="1313">
        <v>57.9</v>
      </c>
      <c r="BQ57" s="1313"/>
      <c r="BR57" s="1313"/>
      <c r="BS57" s="1313"/>
      <c r="BT57" s="1313"/>
      <c r="BU57" s="1313"/>
      <c r="BV57" s="1313"/>
      <c r="BW57" s="1313"/>
      <c r="BX57" s="1313">
        <v>58.2</v>
      </c>
      <c r="BY57" s="1313"/>
      <c r="BZ57" s="1313"/>
      <c r="CA57" s="1313"/>
      <c r="CB57" s="1313"/>
      <c r="CC57" s="1313"/>
      <c r="CD57" s="1313"/>
      <c r="CE57" s="1313"/>
      <c r="CF57" s="1313">
        <v>59.4</v>
      </c>
      <c r="CG57" s="1313"/>
      <c r="CH57" s="1313"/>
      <c r="CI57" s="1313"/>
      <c r="CJ57" s="1313"/>
      <c r="CK57" s="1313"/>
      <c r="CL57" s="1313"/>
      <c r="CM57" s="1313"/>
      <c r="CN57" s="1313">
        <v>60.4</v>
      </c>
      <c r="CO57" s="1313"/>
      <c r="CP57" s="1313"/>
      <c r="CQ57" s="1313"/>
      <c r="CR57" s="1313"/>
      <c r="CS57" s="1313"/>
      <c r="CT57" s="1313"/>
      <c r="CU57" s="1313"/>
      <c r="CV57" s="1313">
        <v>61.5</v>
      </c>
      <c r="CW57" s="1313"/>
      <c r="CX57" s="1313"/>
      <c r="CY57" s="1313"/>
      <c r="CZ57" s="1313"/>
      <c r="DA57" s="1313"/>
      <c r="DB57" s="1313"/>
      <c r="DC57" s="1313"/>
      <c r="DD57" s="410"/>
      <c r="DE57" s="409"/>
    </row>
    <row r="58" spans="1:109" s="405" customFormat="1">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618</v>
      </c>
    </row>
    <row r="64" spans="1:109">
      <c r="B64" s="397"/>
      <c r="G64" s="404"/>
      <c r="I64" s="417"/>
      <c r="J64" s="417"/>
      <c r="K64" s="417"/>
      <c r="L64" s="417"/>
      <c r="M64" s="417"/>
      <c r="N64" s="418"/>
      <c r="AM64" s="404"/>
      <c r="AN64" s="404" t="s">
        <v>612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9" t="s">
        <v>623</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613</v>
      </c>
    </row>
    <row r="72" spans="2:107">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555</v>
      </c>
      <c r="BQ72" s="1317"/>
      <c r="BR72" s="1317"/>
      <c r="BS72" s="1317"/>
      <c r="BT72" s="1317"/>
      <c r="BU72" s="1317"/>
      <c r="BV72" s="1317"/>
      <c r="BW72" s="1317"/>
      <c r="BX72" s="1317" t="s">
        <v>556</v>
      </c>
      <c r="BY72" s="1317"/>
      <c r="BZ72" s="1317"/>
      <c r="CA72" s="1317"/>
      <c r="CB72" s="1317"/>
      <c r="CC72" s="1317"/>
      <c r="CD72" s="1317"/>
      <c r="CE72" s="1317"/>
      <c r="CF72" s="1317" t="s">
        <v>557</v>
      </c>
      <c r="CG72" s="1317"/>
      <c r="CH72" s="1317"/>
      <c r="CI72" s="1317"/>
      <c r="CJ72" s="1317"/>
      <c r="CK72" s="1317"/>
      <c r="CL72" s="1317"/>
      <c r="CM72" s="1317"/>
      <c r="CN72" s="1317" t="s">
        <v>558</v>
      </c>
      <c r="CO72" s="1317"/>
      <c r="CP72" s="1317"/>
      <c r="CQ72" s="1317"/>
      <c r="CR72" s="1317"/>
      <c r="CS72" s="1317"/>
      <c r="CT72" s="1317"/>
      <c r="CU72" s="1317"/>
      <c r="CV72" s="1317" t="s">
        <v>559</v>
      </c>
      <c r="CW72" s="1317"/>
      <c r="CX72" s="1317"/>
      <c r="CY72" s="1317"/>
      <c r="CZ72" s="1317"/>
      <c r="DA72" s="1317"/>
      <c r="DB72" s="1317"/>
      <c r="DC72" s="1317"/>
    </row>
    <row r="73" spans="2:107">
      <c r="B73" s="397"/>
      <c r="G73" s="1328"/>
      <c r="H73" s="1328"/>
      <c r="I73" s="1328"/>
      <c r="J73" s="1328"/>
      <c r="K73" s="1312"/>
      <c r="L73" s="1312"/>
      <c r="M73" s="1312"/>
      <c r="N73" s="1312"/>
      <c r="AM73" s="406"/>
      <c r="AN73" s="1316" t="s">
        <v>614</v>
      </c>
      <c r="AO73" s="1316"/>
      <c r="AP73" s="1316"/>
      <c r="AQ73" s="1316"/>
      <c r="AR73" s="1316"/>
      <c r="AS73" s="1316"/>
      <c r="AT73" s="1316"/>
      <c r="AU73" s="1316"/>
      <c r="AV73" s="1316"/>
      <c r="AW73" s="1316"/>
      <c r="AX73" s="1316"/>
      <c r="AY73" s="1316"/>
      <c r="AZ73" s="1316"/>
      <c r="BA73" s="1316"/>
      <c r="BB73" s="1316" t="s">
        <v>615</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619</v>
      </c>
      <c r="BC75" s="1316"/>
      <c r="BD75" s="1316"/>
      <c r="BE75" s="1316"/>
      <c r="BF75" s="1316"/>
      <c r="BG75" s="1316"/>
      <c r="BH75" s="1316"/>
      <c r="BI75" s="1316"/>
      <c r="BJ75" s="1316"/>
      <c r="BK75" s="1316"/>
      <c r="BL75" s="1316"/>
      <c r="BM75" s="1316"/>
      <c r="BN75" s="1316"/>
      <c r="BO75" s="1316"/>
      <c r="BP75" s="1313">
        <v>9.3000000000000007</v>
      </c>
      <c r="BQ75" s="1313"/>
      <c r="BR75" s="1313"/>
      <c r="BS75" s="1313"/>
      <c r="BT75" s="1313"/>
      <c r="BU75" s="1313"/>
      <c r="BV75" s="1313"/>
      <c r="BW75" s="1313"/>
      <c r="BX75" s="1313">
        <v>9</v>
      </c>
      <c r="BY75" s="1313"/>
      <c r="BZ75" s="1313"/>
      <c r="CA75" s="1313"/>
      <c r="CB75" s="1313"/>
      <c r="CC75" s="1313"/>
      <c r="CD75" s="1313"/>
      <c r="CE75" s="1313"/>
      <c r="CF75" s="1313">
        <v>9.4</v>
      </c>
      <c r="CG75" s="1313"/>
      <c r="CH75" s="1313"/>
      <c r="CI75" s="1313"/>
      <c r="CJ75" s="1313"/>
      <c r="CK75" s="1313"/>
      <c r="CL75" s="1313"/>
      <c r="CM75" s="1313"/>
      <c r="CN75" s="1313">
        <v>9.6999999999999993</v>
      </c>
      <c r="CO75" s="1313"/>
      <c r="CP75" s="1313"/>
      <c r="CQ75" s="1313"/>
      <c r="CR75" s="1313"/>
      <c r="CS75" s="1313"/>
      <c r="CT75" s="1313"/>
      <c r="CU75" s="1313"/>
      <c r="CV75" s="1313">
        <v>9.6</v>
      </c>
      <c r="CW75" s="1313"/>
      <c r="CX75" s="1313"/>
      <c r="CY75" s="1313"/>
      <c r="CZ75" s="1313"/>
      <c r="DA75" s="1313"/>
      <c r="DB75" s="1313"/>
      <c r="DC75" s="1313"/>
    </row>
    <row r="76" spans="2:107">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c r="B77" s="397"/>
      <c r="G77" s="1311"/>
      <c r="H77" s="1311"/>
      <c r="I77" s="1311"/>
      <c r="J77" s="1311"/>
      <c r="K77" s="1312"/>
      <c r="L77" s="1312"/>
      <c r="M77" s="1312"/>
      <c r="N77" s="1312"/>
      <c r="AN77" s="1317" t="s">
        <v>617</v>
      </c>
      <c r="AO77" s="1317"/>
      <c r="AP77" s="1317"/>
      <c r="AQ77" s="1317"/>
      <c r="AR77" s="1317"/>
      <c r="AS77" s="1317"/>
      <c r="AT77" s="1317"/>
      <c r="AU77" s="1317"/>
      <c r="AV77" s="1317"/>
      <c r="AW77" s="1317"/>
      <c r="AX77" s="1317"/>
      <c r="AY77" s="1317"/>
      <c r="AZ77" s="1317"/>
      <c r="BA77" s="1317"/>
      <c r="BB77" s="1316" t="s">
        <v>615</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619</v>
      </c>
      <c r="BC79" s="1316"/>
      <c r="BD79" s="1316"/>
      <c r="BE79" s="1316"/>
      <c r="BF79" s="1316"/>
      <c r="BG79" s="1316"/>
      <c r="BH79" s="1316"/>
      <c r="BI79" s="1316"/>
      <c r="BJ79" s="1316"/>
      <c r="BK79" s="1316"/>
      <c r="BL79" s="1316"/>
      <c r="BM79" s="1316"/>
      <c r="BN79" s="1316"/>
      <c r="BO79" s="1316"/>
      <c r="BP79" s="1313">
        <v>6.9</v>
      </c>
      <c r="BQ79" s="1313"/>
      <c r="BR79" s="1313"/>
      <c r="BS79" s="1313"/>
      <c r="BT79" s="1313"/>
      <c r="BU79" s="1313"/>
      <c r="BV79" s="1313"/>
      <c r="BW79" s="1313"/>
      <c r="BX79" s="1313">
        <v>7.1</v>
      </c>
      <c r="BY79" s="1313"/>
      <c r="BZ79" s="1313"/>
      <c r="CA79" s="1313"/>
      <c r="CB79" s="1313"/>
      <c r="CC79" s="1313"/>
      <c r="CD79" s="1313"/>
      <c r="CE79" s="1313"/>
      <c r="CF79" s="1313">
        <v>7.4</v>
      </c>
      <c r="CG79" s="1313"/>
      <c r="CH79" s="1313"/>
      <c r="CI79" s="1313"/>
      <c r="CJ79" s="1313"/>
      <c r="CK79" s="1313"/>
      <c r="CL79" s="1313"/>
      <c r="CM79" s="1313"/>
      <c r="CN79" s="1313">
        <v>7.4</v>
      </c>
      <c r="CO79" s="1313"/>
      <c r="CP79" s="1313"/>
      <c r="CQ79" s="1313"/>
      <c r="CR79" s="1313"/>
      <c r="CS79" s="1313"/>
      <c r="CT79" s="1313"/>
      <c r="CU79" s="1313"/>
      <c r="CV79" s="1313">
        <v>8</v>
      </c>
      <c r="CW79" s="1313"/>
      <c r="CX79" s="1313"/>
      <c r="CY79" s="1313"/>
      <c r="CZ79" s="1313"/>
      <c r="DA79" s="1313"/>
      <c r="DB79" s="1313"/>
      <c r="DC79" s="1313"/>
    </row>
    <row r="80" spans="2:107">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ubZEgC03/aV4BCfHp35zOv7/uFTAEyMPWfFzs3SDCvLLIA1mEhNk+FKF+he6Uq22/KgqGk5JPY2PCBbQu3FqzA==" saltValue="GSMRz7XaM738gYD3JTC82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view="pageBreakPreview" zoomScaleNormal="40" zoomScaleSheetLayoutView="10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620</v>
      </c>
    </row>
  </sheetData>
  <sheetProtection algorithmName="SHA-512" hashValue="uwiUVsFO1eHTEsoLqS10NPJzADuvYGFEK0dOfu71sfz5l4RLNFuvTSggam3xpqpnrbgV4FW9w7lb87D9TX260w==" saltValue="JEiDOCUYmDirnM9GLuZYV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view="pageBreakPreview" zoomScaleNormal="100" zoomScaleSheetLayoutView="100"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621</v>
      </c>
    </row>
  </sheetData>
  <sheetProtection algorithmName="SHA-512" hashValue="T8Vp62GvrSBe822e3fuXIrHBROqnnrBbbB43Uaun3YoCPbtCE6d+qWtSJxuMm0y0WrqFMMaj7o7IRms7pRumjA==" saltValue="YcuYdfWAcqiSjDJvd6ulf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552</v>
      </c>
      <c r="G2" s="157"/>
      <c r="H2" s="158"/>
    </row>
    <row r="3" spans="1:8">
      <c r="A3" s="154" t="s">
        <v>545</v>
      </c>
      <c r="B3" s="159"/>
      <c r="C3" s="160"/>
      <c r="D3" s="161">
        <v>351962</v>
      </c>
      <c r="E3" s="162"/>
      <c r="F3" s="163">
        <v>310300</v>
      </c>
      <c r="G3" s="164"/>
      <c r="H3" s="165"/>
    </row>
    <row r="4" spans="1:8">
      <c r="A4" s="166"/>
      <c r="B4" s="167"/>
      <c r="C4" s="168"/>
      <c r="D4" s="169">
        <v>121854</v>
      </c>
      <c r="E4" s="170"/>
      <c r="F4" s="171">
        <v>157576</v>
      </c>
      <c r="G4" s="172"/>
      <c r="H4" s="173"/>
    </row>
    <row r="5" spans="1:8">
      <c r="A5" s="154" t="s">
        <v>547</v>
      </c>
      <c r="B5" s="159"/>
      <c r="C5" s="160"/>
      <c r="D5" s="161">
        <v>416574</v>
      </c>
      <c r="E5" s="162"/>
      <c r="F5" s="163">
        <v>317319</v>
      </c>
      <c r="G5" s="164"/>
      <c r="H5" s="165"/>
    </row>
    <row r="6" spans="1:8">
      <c r="A6" s="166"/>
      <c r="B6" s="167"/>
      <c r="C6" s="168"/>
      <c r="D6" s="169">
        <v>162446</v>
      </c>
      <c r="E6" s="170"/>
      <c r="F6" s="171">
        <v>164214</v>
      </c>
      <c r="G6" s="172"/>
      <c r="H6" s="173"/>
    </row>
    <row r="7" spans="1:8">
      <c r="A7" s="154" t="s">
        <v>548</v>
      </c>
      <c r="B7" s="159"/>
      <c r="C7" s="160"/>
      <c r="D7" s="161">
        <v>435899</v>
      </c>
      <c r="E7" s="162"/>
      <c r="F7" s="163">
        <v>289738</v>
      </c>
      <c r="G7" s="164"/>
      <c r="H7" s="165"/>
    </row>
    <row r="8" spans="1:8">
      <c r="A8" s="166"/>
      <c r="B8" s="167"/>
      <c r="C8" s="168"/>
      <c r="D8" s="169">
        <v>176112</v>
      </c>
      <c r="E8" s="170"/>
      <c r="F8" s="171">
        <v>156238</v>
      </c>
      <c r="G8" s="172"/>
      <c r="H8" s="173"/>
    </row>
    <row r="9" spans="1:8">
      <c r="A9" s="154" t="s">
        <v>549</v>
      </c>
      <c r="B9" s="159"/>
      <c r="C9" s="160"/>
      <c r="D9" s="161">
        <v>509157</v>
      </c>
      <c r="E9" s="162"/>
      <c r="F9" s="163">
        <v>316937</v>
      </c>
      <c r="G9" s="164"/>
      <c r="H9" s="165"/>
    </row>
    <row r="10" spans="1:8">
      <c r="A10" s="166"/>
      <c r="B10" s="167"/>
      <c r="C10" s="168"/>
      <c r="D10" s="169">
        <v>128244</v>
      </c>
      <c r="E10" s="170"/>
      <c r="F10" s="171">
        <v>199150</v>
      </c>
      <c r="G10" s="172"/>
      <c r="H10" s="173"/>
    </row>
    <row r="11" spans="1:8">
      <c r="A11" s="154" t="s">
        <v>550</v>
      </c>
      <c r="B11" s="159"/>
      <c r="C11" s="160"/>
      <c r="D11" s="161">
        <v>895874</v>
      </c>
      <c r="E11" s="162"/>
      <c r="F11" s="163">
        <v>332350</v>
      </c>
      <c r="G11" s="164"/>
      <c r="H11" s="165"/>
    </row>
    <row r="12" spans="1:8">
      <c r="A12" s="166"/>
      <c r="B12" s="167"/>
      <c r="C12" s="174"/>
      <c r="D12" s="169">
        <v>458258</v>
      </c>
      <c r="E12" s="170"/>
      <c r="F12" s="171">
        <v>200453</v>
      </c>
      <c r="G12" s="172"/>
      <c r="H12" s="173"/>
    </row>
    <row r="13" spans="1:8">
      <c r="A13" s="154"/>
      <c r="B13" s="159"/>
      <c r="C13" s="175"/>
      <c r="D13" s="176">
        <v>521893</v>
      </c>
      <c r="E13" s="177"/>
      <c r="F13" s="178">
        <v>313329</v>
      </c>
      <c r="G13" s="179"/>
      <c r="H13" s="165"/>
    </row>
    <row r="14" spans="1:8">
      <c r="A14" s="166"/>
      <c r="B14" s="167"/>
      <c r="C14" s="168"/>
      <c r="D14" s="169">
        <v>209383</v>
      </c>
      <c r="E14" s="170"/>
      <c r="F14" s="171">
        <v>175526</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6.1</v>
      </c>
      <c r="C19" s="180">
        <f>ROUND(VALUE(SUBSTITUTE(実質収支比率等に係る経年分析!G$48,"▲","-")),2)</f>
        <v>4.5199999999999996</v>
      </c>
      <c r="D19" s="180">
        <f>ROUND(VALUE(SUBSTITUTE(実質収支比率等に係る経年分析!H$48,"▲","-")),2)</f>
        <v>3.91</v>
      </c>
      <c r="E19" s="180">
        <f>ROUND(VALUE(SUBSTITUTE(実質収支比率等に係る経年分析!I$48,"▲","-")),2)</f>
        <v>3.65</v>
      </c>
      <c r="F19" s="180">
        <f>ROUND(VALUE(SUBSTITUTE(実質収支比率等に係る経年分析!J$48,"▲","-")),2)</f>
        <v>6.86</v>
      </c>
    </row>
    <row r="20" spans="1:11">
      <c r="A20" s="180" t="s">
        <v>55</v>
      </c>
      <c r="B20" s="180">
        <f>ROUND(VALUE(SUBSTITUTE(実質収支比率等に係る経年分析!F$47,"▲","-")),2)</f>
        <v>34.03</v>
      </c>
      <c r="C20" s="180">
        <f>ROUND(VALUE(SUBSTITUTE(実質収支比率等に係る経年分析!G$47,"▲","-")),2)</f>
        <v>41.46</v>
      </c>
      <c r="D20" s="180">
        <f>ROUND(VALUE(SUBSTITUTE(実質収支比率等に係る経年分析!H$47,"▲","-")),2)</f>
        <v>42.67</v>
      </c>
      <c r="E20" s="180">
        <f>ROUND(VALUE(SUBSTITUTE(実質収支比率等に係る経年分析!I$47,"▲","-")),2)</f>
        <v>41.44</v>
      </c>
      <c r="F20" s="180">
        <f>ROUND(VALUE(SUBSTITUTE(実質収支比率等に係る経年分析!J$47,"▲","-")),2)</f>
        <v>36.79</v>
      </c>
    </row>
    <row r="21" spans="1:11">
      <c r="A21" s="180" t="s">
        <v>56</v>
      </c>
      <c r="B21" s="180">
        <f>IF(ISNUMBER(VALUE(SUBSTITUTE(実質収支比率等に係る経年分析!F$49,"▲","-"))),ROUND(VALUE(SUBSTITUTE(実質収支比率等に係る経年分析!F$49,"▲","-")),2),NA())</f>
        <v>4.24</v>
      </c>
      <c r="C21" s="180">
        <f>IF(ISNUMBER(VALUE(SUBSTITUTE(実質収支比率等に係る経年分析!G$49,"▲","-"))),ROUND(VALUE(SUBSTITUTE(実質収支比率等に係る経年分析!G$49,"▲","-")),2),NA())</f>
        <v>4.96</v>
      </c>
      <c r="D21" s="180">
        <f>IF(ISNUMBER(VALUE(SUBSTITUTE(実質収支比率等に係る経年分析!H$49,"▲","-"))),ROUND(VALUE(SUBSTITUTE(実質収支比率等に係る経年分析!H$49,"▲","-")),2),NA())</f>
        <v>-0.37</v>
      </c>
      <c r="E21" s="180">
        <f>IF(ISNUMBER(VALUE(SUBSTITUTE(実質収支比率等に係る経年分析!I$49,"▲","-"))),ROUND(VALUE(SUBSTITUTE(実質収支比率等に係る経年分析!I$49,"▲","-")),2),NA())</f>
        <v>-1.97</v>
      </c>
      <c r="F21" s="180">
        <f>IF(ISNUMBER(VALUE(SUBSTITUTE(実質収支比率等に係る経年分析!J$49,"▲","-"))),ROUND(VALUE(SUBSTITUTE(実質収支比率等に係る経年分析!J$49,"▲","-")),2),NA())</f>
        <v>-0.04</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国民健康保険特別会計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0.95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1.02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0.35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0.09</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c r="A31" s="181" t="str">
        <f>IF(連結実質赤字比率に係る赤字・黒字の構成分析!C$39="",NA(),連結実質赤字比率に係る赤字・黒字の構成分析!C$39)</f>
        <v>大和の園特別会計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0.28000000000000003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0.16</v>
      </c>
    </row>
    <row r="32" spans="1:11">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7.0000000000000007E-2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0.22</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0.28000000000000003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0.28999999999999998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v>
      </c>
    </row>
    <row r="34" spans="1:16">
      <c r="A34" s="181" t="str">
        <f>IF(連結実質赤字比率に係る赤字・黒字の構成分析!C$36="",NA(),連結実質赤字比率に係る赤字・黒字の構成分析!C$36)</f>
        <v>集落排水事業特別会計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0.31</v>
      </c>
    </row>
    <row r="35" spans="1:16">
      <c r="A35" s="181" t="str">
        <f>IF(連結実質赤字比率に係る赤字・黒字の構成分析!C$35="",NA(),連結実質赤字比率に係る赤字・黒字の構成分析!C$35)</f>
        <v>大和診療所特別会計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0.55000000000000004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0.54</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3.91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3.64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6.86</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346</v>
      </c>
      <c r="E42" s="182"/>
      <c r="F42" s="182"/>
      <c r="G42" s="182">
        <f>'実質公債費比率（分子）の構造'!L$52</f>
        <v>337</v>
      </c>
      <c r="H42" s="182"/>
      <c r="I42" s="182"/>
      <c r="J42" s="182">
        <f>'実質公債費比率（分子）の構造'!M$52</f>
        <v>336</v>
      </c>
      <c r="K42" s="182"/>
      <c r="L42" s="182"/>
      <c r="M42" s="182">
        <f>'実質公債費比率（分子）の構造'!N$52</f>
        <v>327</v>
      </c>
      <c r="N42" s="182"/>
      <c r="O42" s="182"/>
      <c r="P42" s="182">
        <f>'実質公債費比率（分子）の構造'!O$52</f>
        <v>312</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70</v>
      </c>
      <c r="C46" s="182"/>
      <c r="D46" s="182"/>
      <c r="E46" s="182">
        <f>'実質公債費比率（分子）の構造'!L$48</f>
        <v>70</v>
      </c>
      <c r="F46" s="182"/>
      <c r="G46" s="182"/>
      <c r="H46" s="182">
        <f>'実質公債費比率（分子）の構造'!M$48</f>
        <v>71</v>
      </c>
      <c r="I46" s="182"/>
      <c r="J46" s="182"/>
      <c r="K46" s="182">
        <f>'実質公債費比率（分子）の構造'!N$48</f>
        <v>74</v>
      </c>
      <c r="L46" s="182"/>
      <c r="M46" s="182"/>
      <c r="N46" s="182">
        <f>'実質公債費比率（分子）の構造'!O$48</f>
        <v>72</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406</v>
      </c>
      <c r="C49" s="182"/>
      <c r="D49" s="182"/>
      <c r="E49" s="182">
        <f>'実質公債費比率（分子）の構造'!L$45</f>
        <v>385</v>
      </c>
      <c r="F49" s="182"/>
      <c r="G49" s="182"/>
      <c r="H49" s="182">
        <f>'実質公債費比率（分子）の構造'!M$45</f>
        <v>388</v>
      </c>
      <c r="I49" s="182"/>
      <c r="J49" s="182"/>
      <c r="K49" s="182">
        <f>'実質公債費比率（分子）の構造'!N$45</f>
        <v>386</v>
      </c>
      <c r="L49" s="182"/>
      <c r="M49" s="182"/>
      <c r="N49" s="182">
        <f>'実質公債費比率（分子）の構造'!O$45</f>
        <v>361</v>
      </c>
      <c r="O49" s="182"/>
      <c r="P49" s="182"/>
    </row>
    <row r="50" spans="1:16">
      <c r="A50" s="182" t="s">
        <v>71</v>
      </c>
      <c r="B50" s="182" t="e">
        <f>NA()</f>
        <v>#N/A</v>
      </c>
      <c r="C50" s="182">
        <f>IF(ISNUMBER('実質公債費比率（分子）の構造'!K$53),'実質公債費比率（分子）の構造'!K$53,NA())</f>
        <v>130</v>
      </c>
      <c r="D50" s="182" t="e">
        <f>NA()</f>
        <v>#N/A</v>
      </c>
      <c r="E50" s="182" t="e">
        <f>NA()</f>
        <v>#N/A</v>
      </c>
      <c r="F50" s="182">
        <f>IF(ISNUMBER('実質公債費比率（分子）の構造'!L$53),'実質公債費比率（分子）の構造'!L$53,NA())</f>
        <v>118</v>
      </c>
      <c r="G50" s="182" t="e">
        <f>NA()</f>
        <v>#N/A</v>
      </c>
      <c r="H50" s="182" t="e">
        <f>NA()</f>
        <v>#N/A</v>
      </c>
      <c r="I50" s="182">
        <f>IF(ISNUMBER('実質公債費比率（分子）の構造'!M$53),'実質公債費比率（分子）の構造'!M$53,NA())</f>
        <v>123</v>
      </c>
      <c r="J50" s="182" t="e">
        <f>NA()</f>
        <v>#N/A</v>
      </c>
      <c r="K50" s="182" t="e">
        <f>NA()</f>
        <v>#N/A</v>
      </c>
      <c r="L50" s="182">
        <f>IF(ISNUMBER('実質公債費比率（分子）の構造'!N$53),'実質公債費比率（分子）の構造'!N$53,NA())</f>
        <v>133</v>
      </c>
      <c r="M50" s="182" t="e">
        <f>NA()</f>
        <v>#N/A</v>
      </c>
      <c r="N50" s="182" t="e">
        <f>NA()</f>
        <v>#N/A</v>
      </c>
      <c r="O50" s="182">
        <f>IF(ISNUMBER('実質公債費比率（分子）の構造'!O$53),'実質公債費比率（分子）の構造'!O$53,NA())</f>
        <v>121</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2720</v>
      </c>
      <c r="E56" s="181"/>
      <c r="F56" s="181"/>
      <c r="G56" s="181">
        <f>'将来負担比率（分子）の構造'!J$52</f>
        <v>2697</v>
      </c>
      <c r="H56" s="181"/>
      <c r="I56" s="181"/>
      <c r="J56" s="181">
        <f>'将来負担比率（分子）の構造'!K$52</f>
        <v>2479</v>
      </c>
      <c r="K56" s="181"/>
      <c r="L56" s="181"/>
      <c r="M56" s="181">
        <f>'将来負担比率（分子）の構造'!L$52</f>
        <v>2591</v>
      </c>
      <c r="N56" s="181"/>
      <c r="O56" s="181"/>
      <c r="P56" s="181">
        <f>'将来負担比率（分子）の構造'!M$52</f>
        <v>2958</v>
      </c>
    </row>
    <row r="57" spans="1:16">
      <c r="A57" s="181" t="s">
        <v>42</v>
      </c>
      <c r="B57" s="181"/>
      <c r="C57" s="181"/>
      <c r="D57" s="181">
        <f>'将来負担比率（分子）の構造'!I$51</f>
        <v>129</v>
      </c>
      <c r="E57" s="181"/>
      <c r="F57" s="181"/>
      <c r="G57" s="181">
        <f>'将来負担比率（分子）の構造'!J$51</f>
        <v>101</v>
      </c>
      <c r="H57" s="181"/>
      <c r="I57" s="181"/>
      <c r="J57" s="181">
        <f>'将来負担比率（分子）の構造'!K$51</f>
        <v>107</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1337</v>
      </c>
      <c r="E58" s="181"/>
      <c r="F58" s="181"/>
      <c r="G58" s="181">
        <f>'将来負担比率（分子）の構造'!J$50</f>
        <v>1467</v>
      </c>
      <c r="H58" s="181"/>
      <c r="I58" s="181"/>
      <c r="J58" s="181">
        <f>'将来負担比率（分子）の構造'!K$50</f>
        <v>1478</v>
      </c>
      <c r="K58" s="181"/>
      <c r="L58" s="181"/>
      <c r="M58" s="181">
        <f>'将来負担比率（分子）の構造'!L$50</f>
        <v>1438</v>
      </c>
      <c r="N58" s="181"/>
      <c r="O58" s="181"/>
      <c r="P58" s="181">
        <f>'将来負担比率（分子）の構造'!M$50</f>
        <v>1411</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163</v>
      </c>
      <c r="C62" s="181"/>
      <c r="D62" s="181"/>
      <c r="E62" s="181">
        <f>'将来負担比率（分子）の構造'!J$45</f>
        <v>118</v>
      </c>
      <c r="F62" s="181"/>
      <c r="G62" s="181"/>
      <c r="H62" s="181">
        <f>'将来負担比率（分子）の構造'!K$45</f>
        <v>103</v>
      </c>
      <c r="I62" s="181"/>
      <c r="J62" s="181"/>
      <c r="K62" s="181">
        <f>'将来負担比率（分子）の構造'!L$45</f>
        <v>73</v>
      </c>
      <c r="L62" s="181"/>
      <c r="M62" s="181"/>
      <c r="N62" s="181">
        <f>'将来負担比率（分子）の構造'!M$45</f>
        <v>42</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590</v>
      </c>
      <c r="C64" s="181"/>
      <c r="D64" s="181"/>
      <c r="E64" s="181">
        <f>'将来負担比率（分子）の構造'!J$43</f>
        <v>540</v>
      </c>
      <c r="F64" s="181"/>
      <c r="G64" s="181"/>
      <c r="H64" s="181">
        <f>'将来負担比率（分子）の構造'!K$43</f>
        <v>799</v>
      </c>
      <c r="I64" s="181"/>
      <c r="J64" s="181"/>
      <c r="K64" s="181">
        <f>'将来負担比率（分子）の構造'!L$43</f>
        <v>784</v>
      </c>
      <c r="L64" s="181"/>
      <c r="M64" s="181"/>
      <c r="N64" s="181">
        <f>'将来負担比率（分子）の構造'!M$43</f>
        <v>868</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2949</v>
      </c>
      <c r="C66" s="181"/>
      <c r="D66" s="181"/>
      <c r="E66" s="181">
        <f>'将来負担比率（分子）の構造'!J$41</f>
        <v>2858</v>
      </c>
      <c r="F66" s="181"/>
      <c r="G66" s="181"/>
      <c r="H66" s="181">
        <f>'将来負担比率（分子）の構造'!K$41</f>
        <v>2802</v>
      </c>
      <c r="I66" s="181"/>
      <c r="J66" s="181"/>
      <c r="K66" s="181">
        <f>'将来負担比率（分子）の構造'!L$41</f>
        <v>2719</v>
      </c>
      <c r="L66" s="181"/>
      <c r="M66" s="181"/>
      <c r="N66" s="181">
        <f>'将来負担比率（分子）の構造'!M$41</f>
        <v>3106</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679</v>
      </c>
      <c r="C72" s="185">
        <f>基金残高に係る経年分析!G55</f>
        <v>653</v>
      </c>
      <c r="D72" s="185">
        <f>基金残高に係る経年分析!H55</f>
        <v>598</v>
      </c>
    </row>
    <row r="73" spans="1:16">
      <c r="A73" s="184" t="s">
        <v>78</v>
      </c>
      <c r="B73" s="185">
        <f>基金残高に係る経年分析!F56</f>
        <v>281</v>
      </c>
      <c r="C73" s="185">
        <f>基金残高に係る経年分析!G56</f>
        <v>281</v>
      </c>
      <c r="D73" s="185">
        <f>基金残高に係る経年分析!H56</f>
        <v>281</v>
      </c>
    </row>
    <row r="74" spans="1:16">
      <c r="A74" s="184" t="s">
        <v>79</v>
      </c>
      <c r="B74" s="185">
        <f>基金残高に係る経年分析!F57</f>
        <v>277</v>
      </c>
      <c r="C74" s="185">
        <f>基金残高に係る経年分析!G57</f>
        <v>279</v>
      </c>
      <c r="D74" s="185">
        <f>基金残高に係る経年分析!H57</f>
        <v>297</v>
      </c>
    </row>
  </sheetData>
  <sheetProtection algorithmName="SHA-512" hashValue="hbU5QDnWjT0flYZ0WNiEagkOSyApr9ocXezHluNzOKYOubVIpzhvrrtQZU07XM83GtwL3wkpUlKVrjyZM7FE4Q==" saltValue="fWfmwnHoe6qZcJ+WZum3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220</v>
      </c>
      <c r="DI1" s="662"/>
      <c r="DJ1" s="662"/>
      <c r="DK1" s="662"/>
      <c r="DL1" s="662"/>
      <c r="DM1" s="662"/>
      <c r="DN1" s="663"/>
      <c r="DO1" s="226"/>
      <c r="DP1" s="661" t="s">
        <v>221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222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223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226</v>
      </c>
      <c r="S4" s="665"/>
      <c r="T4" s="665"/>
      <c r="U4" s="665"/>
      <c r="V4" s="665"/>
      <c r="W4" s="665"/>
      <c r="X4" s="665"/>
      <c r="Y4" s="666"/>
      <c r="Z4" s="664" t="s">
        <v>227</v>
      </c>
      <c r="AA4" s="665"/>
      <c r="AB4" s="665"/>
      <c r="AC4" s="666"/>
      <c r="AD4" s="664" t="s">
        <v>228</v>
      </c>
      <c r="AE4" s="665"/>
      <c r="AF4" s="665"/>
      <c r="AG4" s="665"/>
      <c r="AH4" s="665"/>
      <c r="AI4" s="665"/>
      <c r="AJ4" s="665"/>
      <c r="AK4" s="666"/>
      <c r="AL4" s="664" t="s">
        <v>227</v>
      </c>
      <c r="AM4" s="665"/>
      <c r="AN4" s="665"/>
      <c r="AO4" s="666"/>
      <c r="AP4" s="670" t="s">
        <v>229</v>
      </c>
      <c r="AQ4" s="670"/>
      <c r="AR4" s="670"/>
      <c r="AS4" s="670"/>
      <c r="AT4" s="670"/>
      <c r="AU4" s="670"/>
      <c r="AV4" s="670"/>
      <c r="AW4" s="670"/>
      <c r="AX4" s="670"/>
      <c r="AY4" s="670"/>
      <c r="AZ4" s="670"/>
      <c r="BA4" s="670"/>
      <c r="BB4" s="670"/>
      <c r="BC4" s="670"/>
      <c r="BD4" s="670"/>
      <c r="BE4" s="670"/>
      <c r="BF4" s="670"/>
      <c r="BG4" s="670" t="s">
        <v>230</v>
      </c>
      <c r="BH4" s="670"/>
      <c r="BI4" s="670"/>
      <c r="BJ4" s="670"/>
      <c r="BK4" s="670"/>
      <c r="BL4" s="670"/>
      <c r="BM4" s="670"/>
      <c r="BN4" s="670"/>
      <c r="BO4" s="670" t="s">
        <v>227</v>
      </c>
      <c r="BP4" s="670"/>
      <c r="BQ4" s="670"/>
      <c r="BR4" s="670"/>
      <c r="BS4" s="670" t="s">
        <v>231</v>
      </c>
      <c r="BT4" s="670"/>
      <c r="BU4" s="670"/>
      <c r="BV4" s="670"/>
      <c r="BW4" s="670"/>
      <c r="BX4" s="670"/>
      <c r="BY4" s="670"/>
      <c r="BZ4" s="670"/>
      <c r="CA4" s="670"/>
      <c r="CB4" s="670"/>
      <c r="CD4" s="667" t="s">
        <v>232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233</v>
      </c>
      <c r="C5" s="672"/>
      <c r="D5" s="672"/>
      <c r="E5" s="672"/>
      <c r="F5" s="672"/>
      <c r="G5" s="672"/>
      <c r="H5" s="672"/>
      <c r="I5" s="672"/>
      <c r="J5" s="672"/>
      <c r="K5" s="672"/>
      <c r="L5" s="672"/>
      <c r="M5" s="672"/>
      <c r="N5" s="672"/>
      <c r="O5" s="672"/>
      <c r="P5" s="672"/>
      <c r="Q5" s="673"/>
      <c r="R5" s="674">
        <v>91457</v>
      </c>
      <c r="S5" s="675"/>
      <c r="T5" s="675"/>
      <c r="U5" s="675"/>
      <c r="V5" s="675"/>
      <c r="W5" s="675"/>
      <c r="X5" s="675"/>
      <c r="Y5" s="676"/>
      <c r="Z5" s="677">
        <v>2.2999999999999998</v>
      </c>
      <c r="AA5" s="677"/>
      <c r="AB5" s="677"/>
      <c r="AC5" s="677"/>
      <c r="AD5" s="678">
        <v>91457</v>
      </c>
      <c r="AE5" s="678"/>
      <c r="AF5" s="678"/>
      <c r="AG5" s="678"/>
      <c r="AH5" s="678"/>
      <c r="AI5" s="678"/>
      <c r="AJ5" s="678"/>
      <c r="AK5" s="678"/>
      <c r="AL5" s="679">
        <v>5.8</v>
      </c>
      <c r="AM5" s="680"/>
      <c r="AN5" s="680"/>
      <c r="AO5" s="681"/>
      <c r="AP5" s="671" t="s">
        <v>234</v>
      </c>
      <c r="AQ5" s="672"/>
      <c r="AR5" s="672"/>
      <c r="AS5" s="672"/>
      <c r="AT5" s="672"/>
      <c r="AU5" s="672"/>
      <c r="AV5" s="672"/>
      <c r="AW5" s="672"/>
      <c r="AX5" s="672"/>
      <c r="AY5" s="672"/>
      <c r="AZ5" s="672"/>
      <c r="BA5" s="672"/>
      <c r="BB5" s="672"/>
      <c r="BC5" s="672"/>
      <c r="BD5" s="672"/>
      <c r="BE5" s="672"/>
      <c r="BF5" s="673"/>
      <c r="BG5" s="685">
        <v>91457</v>
      </c>
      <c r="BH5" s="686"/>
      <c r="BI5" s="686"/>
      <c r="BJ5" s="686"/>
      <c r="BK5" s="686"/>
      <c r="BL5" s="686"/>
      <c r="BM5" s="686"/>
      <c r="BN5" s="687"/>
      <c r="BO5" s="688">
        <v>100</v>
      </c>
      <c r="BP5" s="688"/>
      <c r="BQ5" s="688"/>
      <c r="BR5" s="688"/>
      <c r="BS5" s="689" t="s">
        <v>129</v>
      </c>
      <c r="BT5" s="689"/>
      <c r="BU5" s="689"/>
      <c r="BV5" s="689"/>
      <c r="BW5" s="689"/>
      <c r="BX5" s="689"/>
      <c r="BY5" s="689"/>
      <c r="BZ5" s="689"/>
      <c r="CA5" s="689"/>
      <c r="CB5" s="693"/>
      <c r="CD5" s="667" t="s">
        <v>229</v>
      </c>
      <c r="CE5" s="668"/>
      <c r="CF5" s="668"/>
      <c r="CG5" s="668"/>
      <c r="CH5" s="668"/>
      <c r="CI5" s="668"/>
      <c r="CJ5" s="668"/>
      <c r="CK5" s="668"/>
      <c r="CL5" s="668"/>
      <c r="CM5" s="668"/>
      <c r="CN5" s="668"/>
      <c r="CO5" s="668"/>
      <c r="CP5" s="668"/>
      <c r="CQ5" s="669"/>
      <c r="CR5" s="667" t="s">
        <v>235</v>
      </c>
      <c r="CS5" s="668"/>
      <c r="CT5" s="668"/>
      <c r="CU5" s="668"/>
      <c r="CV5" s="668"/>
      <c r="CW5" s="668"/>
      <c r="CX5" s="668"/>
      <c r="CY5" s="669"/>
      <c r="CZ5" s="667" t="s">
        <v>227</v>
      </c>
      <c r="DA5" s="668"/>
      <c r="DB5" s="668"/>
      <c r="DC5" s="669"/>
      <c r="DD5" s="667" t="s">
        <v>236</v>
      </c>
      <c r="DE5" s="668"/>
      <c r="DF5" s="668"/>
      <c r="DG5" s="668"/>
      <c r="DH5" s="668"/>
      <c r="DI5" s="668"/>
      <c r="DJ5" s="668"/>
      <c r="DK5" s="668"/>
      <c r="DL5" s="668"/>
      <c r="DM5" s="668"/>
      <c r="DN5" s="668"/>
      <c r="DO5" s="668"/>
      <c r="DP5" s="669"/>
      <c r="DQ5" s="667" t="s">
        <v>237</v>
      </c>
      <c r="DR5" s="668"/>
      <c r="DS5" s="668"/>
      <c r="DT5" s="668"/>
      <c r="DU5" s="668"/>
      <c r="DV5" s="668"/>
      <c r="DW5" s="668"/>
      <c r="DX5" s="668"/>
      <c r="DY5" s="668"/>
      <c r="DZ5" s="668"/>
      <c r="EA5" s="668"/>
      <c r="EB5" s="668"/>
      <c r="EC5" s="669"/>
    </row>
    <row r="6" spans="2:143" ht="11.25" customHeight="1">
      <c r="B6" s="682" t="s">
        <v>238</v>
      </c>
      <c r="C6" s="683"/>
      <c r="D6" s="683"/>
      <c r="E6" s="683"/>
      <c r="F6" s="683"/>
      <c r="G6" s="683"/>
      <c r="H6" s="683"/>
      <c r="I6" s="683"/>
      <c r="J6" s="683"/>
      <c r="K6" s="683"/>
      <c r="L6" s="683"/>
      <c r="M6" s="683"/>
      <c r="N6" s="683"/>
      <c r="O6" s="683"/>
      <c r="P6" s="683"/>
      <c r="Q6" s="684"/>
      <c r="R6" s="685">
        <v>34035</v>
      </c>
      <c r="S6" s="686"/>
      <c r="T6" s="686"/>
      <c r="U6" s="686"/>
      <c r="V6" s="686"/>
      <c r="W6" s="686"/>
      <c r="X6" s="686"/>
      <c r="Y6" s="687"/>
      <c r="Z6" s="688">
        <v>0.8</v>
      </c>
      <c r="AA6" s="688"/>
      <c r="AB6" s="688"/>
      <c r="AC6" s="688"/>
      <c r="AD6" s="689">
        <v>34035</v>
      </c>
      <c r="AE6" s="689"/>
      <c r="AF6" s="689"/>
      <c r="AG6" s="689"/>
      <c r="AH6" s="689"/>
      <c r="AI6" s="689"/>
      <c r="AJ6" s="689"/>
      <c r="AK6" s="689"/>
      <c r="AL6" s="690">
        <v>2.2000000000000002</v>
      </c>
      <c r="AM6" s="691"/>
      <c r="AN6" s="691"/>
      <c r="AO6" s="692"/>
      <c r="AP6" s="682" t="s">
        <v>239</v>
      </c>
      <c r="AQ6" s="683"/>
      <c r="AR6" s="683"/>
      <c r="AS6" s="683"/>
      <c r="AT6" s="683"/>
      <c r="AU6" s="683"/>
      <c r="AV6" s="683"/>
      <c r="AW6" s="683"/>
      <c r="AX6" s="683"/>
      <c r="AY6" s="683"/>
      <c r="AZ6" s="683"/>
      <c r="BA6" s="683"/>
      <c r="BB6" s="683"/>
      <c r="BC6" s="683"/>
      <c r="BD6" s="683"/>
      <c r="BE6" s="683"/>
      <c r="BF6" s="684"/>
      <c r="BG6" s="685">
        <v>91457</v>
      </c>
      <c r="BH6" s="686"/>
      <c r="BI6" s="686"/>
      <c r="BJ6" s="686"/>
      <c r="BK6" s="686"/>
      <c r="BL6" s="686"/>
      <c r="BM6" s="686"/>
      <c r="BN6" s="687"/>
      <c r="BO6" s="688">
        <v>100</v>
      </c>
      <c r="BP6" s="688"/>
      <c r="BQ6" s="688"/>
      <c r="BR6" s="688"/>
      <c r="BS6" s="689" t="s">
        <v>129</v>
      </c>
      <c r="BT6" s="689"/>
      <c r="BU6" s="689"/>
      <c r="BV6" s="689"/>
      <c r="BW6" s="689"/>
      <c r="BX6" s="689"/>
      <c r="BY6" s="689"/>
      <c r="BZ6" s="689"/>
      <c r="CA6" s="689"/>
      <c r="CB6" s="693"/>
      <c r="CD6" s="696" t="s">
        <v>240</v>
      </c>
      <c r="CE6" s="697"/>
      <c r="CF6" s="697"/>
      <c r="CG6" s="697"/>
      <c r="CH6" s="697"/>
      <c r="CI6" s="697"/>
      <c r="CJ6" s="697"/>
      <c r="CK6" s="697"/>
      <c r="CL6" s="697"/>
      <c r="CM6" s="697"/>
      <c r="CN6" s="697"/>
      <c r="CO6" s="697"/>
      <c r="CP6" s="697"/>
      <c r="CQ6" s="698"/>
      <c r="CR6" s="685">
        <v>58951</v>
      </c>
      <c r="CS6" s="686"/>
      <c r="CT6" s="686"/>
      <c r="CU6" s="686"/>
      <c r="CV6" s="686"/>
      <c r="CW6" s="686"/>
      <c r="CX6" s="686"/>
      <c r="CY6" s="687"/>
      <c r="CZ6" s="679">
        <v>1.5</v>
      </c>
      <c r="DA6" s="680"/>
      <c r="DB6" s="680"/>
      <c r="DC6" s="699"/>
      <c r="DD6" s="694" t="s">
        <v>129</v>
      </c>
      <c r="DE6" s="686"/>
      <c r="DF6" s="686"/>
      <c r="DG6" s="686"/>
      <c r="DH6" s="686"/>
      <c r="DI6" s="686"/>
      <c r="DJ6" s="686"/>
      <c r="DK6" s="686"/>
      <c r="DL6" s="686"/>
      <c r="DM6" s="686"/>
      <c r="DN6" s="686"/>
      <c r="DO6" s="686"/>
      <c r="DP6" s="687"/>
      <c r="DQ6" s="694">
        <v>58951</v>
      </c>
      <c r="DR6" s="686"/>
      <c r="DS6" s="686"/>
      <c r="DT6" s="686"/>
      <c r="DU6" s="686"/>
      <c r="DV6" s="686"/>
      <c r="DW6" s="686"/>
      <c r="DX6" s="686"/>
      <c r="DY6" s="686"/>
      <c r="DZ6" s="686"/>
      <c r="EA6" s="686"/>
      <c r="EB6" s="686"/>
      <c r="EC6" s="695"/>
    </row>
    <row r="7" spans="2:143" ht="11.25" customHeight="1">
      <c r="B7" s="682" t="s">
        <v>241</v>
      </c>
      <c r="C7" s="683"/>
      <c r="D7" s="683"/>
      <c r="E7" s="683"/>
      <c r="F7" s="683"/>
      <c r="G7" s="683"/>
      <c r="H7" s="683"/>
      <c r="I7" s="683"/>
      <c r="J7" s="683"/>
      <c r="K7" s="683"/>
      <c r="L7" s="683"/>
      <c r="M7" s="683"/>
      <c r="N7" s="683"/>
      <c r="O7" s="683"/>
      <c r="P7" s="683"/>
      <c r="Q7" s="684"/>
      <c r="R7" s="685">
        <v>69</v>
      </c>
      <c r="S7" s="686"/>
      <c r="T7" s="686"/>
      <c r="U7" s="686"/>
      <c r="V7" s="686"/>
      <c r="W7" s="686"/>
      <c r="X7" s="686"/>
      <c r="Y7" s="687"/>
      <c r="Z7" s="688">
        <v>0</v>
      </c>
      <c r="AA7" s="688"/>
      <c r="AB7" s="688"/>
      <c r="AC7" s="688"/>
      <c r="AD7" s="689">
        <v>69</v>
      </c>
      <c r="AE7" s="689"/>
      <c r="AF7" s="689"/>
      <c r="AG7" s="689"/>
      <c r="AH7" s="689"/>
      <c r="AI7" s="689"/>
      <c r="AJ7" s="689"/>
      <c r="AK7" s="689"/>
      <c r="AL7" s="690">
        <v>0</v>
      </c>
      <c r="AM7" s="691"/>
      <c r="AN7" s="691"/>
      <c r="AO7" s="692"/>
      <c r="AP7" s="682" t="s">
        <v>242</v>
      </c>
      <c r="AQ7" s="683"/>
      <c r="AR7" s="683"/>
      <c r="AS7" s="683"/>
      <c r="AT7" s="683"/>
      <c r="AU7" s="683"/>
      <c r="AV7" s="683"/>
      <c r="AW7" s="683"/>
      <c r="AX7" s="683"/>
      <c r="AY7" s="683"/>
      <c r="AZ7" s="683"/>
      <c r="BA7" s="683"/>
      <c r="BB7" s="683"/>
      <c r="BC7" s="683"/>
      <c r="BD7" s="683"/>
      <c r="BE7" s="683"/>
      <c r="BF7" s="684"/>
      <c r="BG7" s="685">
        <v>42132</v>
      </c>
      <c r="BH7" s="686"/>
      <c r="BI7" s="686"/>
      <c r="BJ7" s="686"/>
      <c r="BK7" s="686"/>
      <c r="BL7" s="686"/>
      <c r="BM7" s="686"/>
      <c r="BN7" s="687"/>
      <c r="BO7" s="688">
        <v>46.1</v>
      </c>
      <c r="BP7" s="688"/>
      <c r="BQ7" s="688"/>
      <c r="BR7" s="688"/>
      <c r="BS7" s="689" t="s">
        <v>129</v>
      </c>
      <c r="BT7" s="689"/>
      <c r="BU7" s="689"/>
      <c r="BV7" s="689"/>
      <c r="BW7" s="689"/>
      <c r="BX7" s="689"/>
      <c r="BY7" s="689"/>
      <c r="BZ7" s="689"/>
      <c r="CA7" s="689"/>
      <c r="CB7" s="693"/>
      <c r="CD7" s="700" t="s">
        <v>243</v>
      </c>
      <c r="CE7" s="701"/>
      <c r="CF7" s="701"/>
      <c r="CG7" s="701"/>
      <c r="CH7" s="701"/>
      <c r="CI7" s="701"/>
      <c r="CJ7" s="701"/>
      <c r="CK7" s="701"/>
      <c r="CL7" s="701"/>
      <c r="CM7" s="701"/>
      <c r="CN7" s="701"/>
      <c r="CO7" s="701"/>
      <c r="CP7" s="701"/>
      <c r="CQ7" s="702"/>
      <c r="CR7" s="685">
        <v>1494757</v>
      </c>
      <c r="CS7" s="686"/>
      <c r="CT7" s="686"/>
      <c r="CU7" s="686"/>
      <c r="CV7" s="686"/>
      <c r="CW7" s="686"/>
      <c r="CX7" s="686"/>
      <c r="CY7" s="687"/>
      <c r="CZ7" s="688">
        <v>38.6</v>
      </c>
      <c r="DA7" s="688"/>
      <c r="DB7" s="688"/>
      <c r="DC7" s="688"/>
      <c r="DD7" s="694">
        <v>499626</v>
      </c>
      <c r="DE7" s="686"/>
      <c r="DF7" s="686"/>
      <c r="DG7" s="686"/>
      <c r="DH7" s="686"/>
      <c r="DI7" s="686"/>
      <c r="DJ7" s="686"/>
      <c r="DK7" s="686"/>
      <c r="DL7" s="686"/>
      <c r="DM7" s="686"/>
      <c r="DN7" s="686"/>
      <c r="DO7" s="686"/>
      <c r="DP7" s="687"/>
      <c r="DQ7" s="694">
        <v>808023</v>
      </c>
      <c r="DR7" s="686"/>
      <c r="DS7" s="686"/>
      <c r="DT7" s="686"/>
      <c r="DU7" s="686"/>
      <c r="DV7" s="686"/>
      <c r="DW7" s="686"/>
      <c r="DX7" s="686"/>
      <c r="DY7" s="686"/>
      <c r="DZ7" s="686"/>
      <c r="EA7" s="686"/>
      <c r="EB7" s="686"/>
      <c r="EC7" s="695"/>
    </row>
    <row r="8" spans="2:143" ht="11.25" customHeight="1">
      <c r="B8" s="682" t="s">
        <v>244</v>
      </c>
      <c r="C8" s="683"/>
      <c r="D8" s="683"/>
      <c r="E8" s="683"/>
      <c r="F8" s="683"/>
      <c r="G8" s="683"/>
      <c r="H8" s="683"/>
      <c r="I8" s="683"/>
      <c r="J8" s="683"/>
      <c r="K8" s="683"/>
      <c r="L8" s="683"/>
      <c r="M8" s="683"/>
      <c r="N8" s="683"/>
      <c r="O8" s="683"/>
      <c r="P8" s="683"/>
      <c r="Q8" s="684"/>
      <c r="R8" s="685">
        <v>205</v>
      </c>
      <c r="S8" s="686"/>
      <c r="T8" s="686"/>
      <c r="U8" s="686"/>
      <c r="V8" s="686"/>
      <c r="W8" s="686"/>
      <c r="X8" s="686"/>
      <c r="Y8" s="687"/>
      <c r="Z8" s="688">
        <v>0</v>
      </c>
      <c r="AA8" s="688"/>
      <c r="AB8" s="688"/>
      <c r="AC8" s="688"/>
      <c r="AD8" s="689">
        <v>205</v>
      </c>
      <c r="AE8" s="689"/>
      <c r="AF8" s="689"/>
      <c r="AG8" s="689"/>
      <c r="AH8" s="689"/>
      <c r="AI8" s="689"/>
      <c r="AJ8" s="689"/>
      <c r="AK8" s="689"/>
      <c r="AL8" s="690">
        <v>0</v>
      </c>
      <c r="AM8" s="691"/>
      <c r="AN8" s="691"/>
      <c r="AO8" s="692"/>
      <c r="AP8" s="682" t="s">
        <v>245</v>
      </c>
      <c r="AQ8" s="683"/>
      <c r="AR8" s="683"/>
      <c r="AS8" s="683"/>
      <c r="AT8" s="683"/>
      <c r="AU8" s="683"/>
      <c r="AV8" s="683"/>
      <c r="AW8" s="683"/>
      <c r="AX8" s="683"/>
      <c r="AY8" s="683"/>
      <c r="AZ8" s="683"/>
      <c r="BA8" s="683"/>
      <c r="BB8" s="683"/>
      <c r="BC8" s="683"/>
      <c r="BD8" s="683"/>
      <c r="BE8" s="683"/>
      <c r="BF8" s="684"/>
      <c r="BG8" s="685">
        <v>1956</v>
      </c>
      <c r="BH8" s="686"/>
      <c r="BI8" s="686"/>
      <c r="BJ8" s="686"/>
      <c r="BK8" s="686"/>
      <c r="BL8" s="686"/>
      <c r="BM8" s="686"/>
      <c r="BN8" s="687"/>
      <c r="BO8" s="688">
        <v>2.1</v>
      </c>
      <c r="BP8" s="688"/>
      <c r="BQ8" s="688"/>
      <c r="BR8" s="688"/>
      <c r="BS8" s="694" t="s">
        <v>129</v>
      </c>
      <c r="BT8" s="686"/>
      <c r="BU8" s="686"/>
      <c r="BV8" s="686"/>
      <c r="BW8" s="686"/>
      <c r="BX8" s="686"/>
      <c r="BY8" s="686"/>
      <c r="BZ8" s="686"/>
      <c r="CA8" s="686"/>
      <c r="CB8" s="695"/>
      <c r="CD8" s="700" t="s">
        <v>246</v>
      </c>
      <c r="CE8" s="701"/>
      <c r="CF8" s="701"/>
      <c r="CG8" s="701"/>
      <c r="CH8" s="701"/>
      <c r="CI8" s="701"/>
      <c r="CJ8" s="701"/>
      <c r="CK8" s="701"/>
      <c r="CL8" s="701"/>
      <c r="CM8" s="701"/>
      <c r="CN8" s="701"/>
      <c r="CO8" s="701"/>
      <c r="CP8" s="701"/>
      <c r="CQ8" s="702"/>
      <c r="CR8" s="685">
        <v>368956</v>
      </c>
      <c r="CS8" s="686"/>
      <c r="CT8" s="686"/>
      <c r="CU8" s="686"/>
      <c r="CV8" s="686"/>
      <c r="CW8" s="686"/>
      <c r="CX8" s="686"/>
      <c r="CY8" s="687"/>
      <c r="CZ8" s="688">
        <v>9.5</v>
      </c>
      <c r="DA8" s="688"/>
      <c r="DB8" s="688"/>
      <c r="DC8" s="688"/>
      <c r="DD8" s="694" t="s">
        <v>129</v>
      </c>
      <c r="DE8" s="686"/>
      <c r="DF8" s="686"/>
      <c r="DG8" s="686"/>
      <c r="DH8" s="686"/>
      <c r="DI8" s="686"/>
      <c r="DJ8" s="686"/>
      <c r="DK8" s="686"/>
      <c r="DL8" s="686"/>
      <c r="DM8" s="686"/>
      <c r="DN8" s="686"/>
      <c r="DO8" s="686"/>
      <c r="DP8" s="687"/>
      <c r="DQ8" s="694">
        <v>198195</v>
      </c>
      <c r="DR8" s="686"/>
      <c r="DS8" s="686"/>
      <c r="DT8" s="686"/>
      <c r="DU8" s="686"/>
      <c r="DV8" s="686"/>
      <c r="DW8" s="686"/>
      <c r="DX8" s="686"/>
      <c r="DY8" s="686"/>
      <c r="DZ8" s="686"/>
      <c r="EA8" s="686"/>
      <c r="EB8" s="686"/>
      <c r="EC8" s="695"/>
    </row>
    <row r="9" spans="2:143" ht="11.25" customHeight="1">
      <c r="B9" s="682" t="s">
        <v>247</v>
      </c>
      <c r="C9" s="683"/>
      <c r="D9" s="683"/>
      <c r="E9" s="683"/>
      <c r="F9" s="683"/>
      <c r="G9" s="683"/>
      <c r="H9" s="683"/>
      <c r="I9" s="683"/>
      <c r="J9" s="683"/>
      <c r="K9" s="683"/>
      <c r="L9" s="683"/>
      <c r="M9" s="683"/>
      <c r="N9" s="683"/>
      <c r="O9" s="683"/>
      <c r="P9" s="683"/>
      <c r="Q9" s="684"/>
      <c r="R9" s="685">
        <v>209</v>
      </c>
      <c r="S9" s="686"/>
      <c r="T9" s="686"/>
      <c r="U9" s="686"/>
      <c r="V9" s="686"/>
      <c r="W9" s="686"/>
      <c r="X9" s="686"/>
      <c r="Y9" s="687"/>
      <c r="Z9" s="688">
        <v>0</v>
      </c>
      <c r="AA9" s="688"/>
      <c r="AB9" s="688"/>
      <c r="AC9" s="688"/>
      <c r="AD9" s="689">
        <v>209</v>
      </c>
      <c r="AE9" s="689"/>
      <c r="AF9" s="689"/>
      <c r="AG9" s="689"/>
      <c r="AH9" s="689"/>
      <c r="AI9" s="689"/>
      <c r="AJ9" s="689"/>
      <c r="AK9" s="689"/>
      <c r="AL9" s="690">
        <v>0</v>
      </c>
      <c r="AM9" s="691"/>
      <c r="AN9" s="691"/>
      <c r="AO9" s="692"/>
      <c r="AP9" s="682" t="s">
        <v>248</v>
      </c>
      <c r="AQ9" s="683"/>
      <c r="AR9" s="683"/>
      <c r="AS9" s="683"/>
      <c r="AT9" s="683"/>
      <c r="AU9" s="683"/>
      <c r="AV9" s="683"/>
      <c r="AW9" s="683"/>
      <c r="AX9" s="683"/>
      <c r="AY9" s="683"/>
      <c r="AZ9" s="683"/>
      <c r="BA9" s="683"/>
      <c r="BB9" s="683"/>
      <c r="BC9" s="683"/>
      <c r="BD9" s="683"/>
      <c r="BE9" s="683"/>
      <c r="BF9" s="684"/>
      <c r="BG9" s="685">
        <v>35159</v>
      </c>
      <c r="BH9" s="686"/>
      <c r="BI9" s="686"/>
      <c r="BJ9" s="686"/>
      <c r="BK9" s="686"/>
      <c r="BL9" s="686"/>
      <c r="BM9" s="686"/>
      <c r="BN9" s="687"/>
      <c r="BO9" s="688">
        <v>38.4</v>
      </c>
      <c r="BP9" s="688"/>
      <c r="BQ9" s="688"/>
      <c r="BR9" s="688"/>
      <c r="BS9" s="694" t="s">
        <v>129</v>
      </c>
      <c r="BT9" s="686"/>
      <c r="BU9" s="686"/>
      <c r="BV9" s="686"/>
      <c r="BW9" s="686"/>
      <c r="BX9" s="686"/>
      <c r="BY9" s="686"/>
      <c r="BZ9" s="686"/>
      <c r="CA9" s="686"/>
      <c r="CB9" s="695"/>
      <c r="CD9" s="700" t="s">
        <v>249</v>
      </c>
      <c r="CE9" s="701"/>
      <c r="CF9" s="701"/>
      <c r="CG9" s="701"/>
      <c r="CH9" s="701"/>
      <c r="CI9" s="701"/>
      <c r="CJ9" s="701"/>
      <c r="CK9" s="701"/>
      <c r="CL9" s="701"/>
      <c r="CM9" s="701"/>
      <c r="CN9" s="701"/>
      <c r="CO9" s="701"/>
      <c r="CP9" s="701"/>
      <c r="CQ9" s="702"/>
      <c r="CR9" s="685">
        <v>198593</v>
      </c>
      <c r="CS9" s="686"/>
      <c r="CT9" s="686"/>
      <c r="CU9" s="686"/>
      <c r="CV9" s="686"/>
      <c r="CW9" s="686"/>
      <c r="CX9" s="686"/>
      <c r="CY9" s="687"/>
      <c r="CZ9" s="688">
        <v>5.0999999999999996</v>
      </c>
      <c r="DA9" s="688"/>
      <c r="DB9" s="688"/>
      <c r="DC9" s="688"/>
      <c r="DD9" s="694">
        <v>5526</v>
      </c>
      <c r="DE9" s="686"/>
      <c r="DF9" s="686"/>
      <c r="DG9" s="686"/>
      <c r="DH9" s="686"/>
      <c r="DI9" s="686"/>
      <c r="DJ9" s="686"/>
      <c r="DK9" s="686"/>
      <c r="DL9" s="686"/>
      <c r="DM9" s="686"/>
      <c r="DN9" s="686"/>
      <c r="DO9" s="686"/>
      <c r="DP9" s="687"/>
      <c r="DQ9" s="694">
        <v>166401</v>
      </c>
      <c r="DR9" s="686"/>
      <c r="DS9" s="686"/>
      <c r="DT9" s="686"/>
      <c r="DU9" s="686"/>
      <c r="DV9" s="686"/>
      <c r="DW9" s="686"/>
      <c r="DX9" s="686"/>
      <c r="DY9" s="686"/>
      <c r="DZ9" s="686"/>
      <c r="EA9" s="686"/>
      <c r="EB9" s="686"/>
      <c r="EC9" s="695"/>
    </row>
    <row r="10" spans="2:143" ht="11.25" customHeight="1">
      <c r="B10" s="682" t="s">
        <v>250</v>
      </c>
      <c r="C10" s="683"/>
      <c r="D10" s="683"/>
      <c r="E10" s="683"/>
      <c r="F10" s="683"/>
      <c r="G10" s="683"/>
      <c r="H10" s="683"/>
      <c r="I10" s="683"/>
      <c r="J10" s="683"/>
      <c r="K10" s="683"/>
      <c r="L10" s="683"/>
      <c r="M10" s="683"/>
      <c r="N10" s="683"/>
      <c r="O10" s="683"/>
      <c r="P10" s="683"/>
      <c r="Q10" s="684"/>
      <c r="R10" s="685" t="s">
        <v>129</v>
      </c>
      <c r="S10" s="686"/>
      <c r="T10" s="686"/>
      <c r="U10" s="686"/>
      <c r="V10" s="686"/>
      <c r="W10" s="686"/>
      <c r="X10" s="686"/>
      <c r="Y10" s="687"/>
      <c r="Z10" s="688" t="s">
        <v>129</v>
      </c>
      <c r="AA10" s="688"/>
      <c r="AB10" s="688"/>
      <c r="AC10" s="688"/>
      <c r="AD10" s="689" t="s">
        <v>129</v>
      </c>
      <c r="AE10" s="689"/>
      <c r="AF10" s="689"/>
      <c r="AG10" s="689"/>
      <c r="AH10" s="689"/>
      <c r="AI10" s="689"/>
      <c r="AJ10" s="689"/>
      <c r="AK10" s="689"/>
      <c r="AL10" s="690" t="s">
        <v>129</v>
      </c>
      <c r="AM10" s="691"/>
      <c r="AN10" s="691"/>
      <c r="AO10" s="692"/>
      <c r="AP10" s="682" t="s">
        <v>251</v>
      </c>
      <c r="AQ10" s="683"/>
      <c r="AR10" s="683"/>
      <c r="AS10" s="683"/>
      <c r="AT10" s="683"/>
      <c r="AU10" s="683"/>
      <c r="AV10" s="683"/>
      <c r="AW10" s="683"/>
      <c r="AX10" s="683"/>
      <c r="AY10" s="683"/>
      <c r="AZ10" s="683"/>
      <c r="BA10" s="683"/>
      <c r="BB10" s="683"/>
      <c r="BC10" s="683"/>
      <c r="BD10" s="683"/>
      <c r="BE10" s="683"/>
      <c r="BF10" s="684"/>
      <c r="BG10" s="685">
        <v>1888</v>
      </c>
      <c r="BH10" s="686"/>
      <c r="BI10" s="686"/>
      <c r="BJ10" s="686"/>
      <c r="BK10" s="686"/>
      <c r="BL10" s="686"/>
      <c r="BM10" s="686"/>
      <c r="BN10" s="687"/>
      <c r="BO10" s="688">
        <v>2.1</v>
      </c>
      <c r="BP10" s="688"/>
      <c r="BQ10" s="688"/>
      <c r="BR10" s="688"/>
      <c r="BS10" s="694" t="s">
        <v>129</v>
      </c>
      <c r="BT10" s="686"/>
      <c r="BU10" s="686"/>
      <c r="BV10" s="686"/>
      <c r="BW10" s="686"/>
      <c r="BX10" s="686"/>
      <c r="BY10" s="686"/>
      <c r="BZ10" s="686"/>
      <c r="CA10" s="686"/>
      <c r="CB10" s="695"/>
      <c r="CD10" s="700" t="s">
        <v>252</v>
      </c>
      <c r="CE10" s="701"/>
      <c r="CF10" s="701"/>
      <c r="CG10" s="701"/>
      <c r="CH10" s="701"/>
      <c r="CI10" s="701"/>
      <c r="CJ10" s="701"/>
      <c r="CK10" s="701"/>
      <c r="CL10" s="701"/>
      <c r="CM10" s="701"/>
      <c r="CN10" s="701"/>
      <c r="CO10" s="701"/>
      <c r="CP10" s="701"/>
      <c r="CQ10" s="702"/>
      <c r="CR10" s="685" t="s">
        <v>129</v>
      </c>
      <c r="CS10" s="686"/>
      <c r="CT10" s="686"/>
      <c r="CU10" s="686"/>
      <c r="CV10" s="686"/>
      <c r="CW10" s="686"/>
      <c r="CX10" s="686"/>
      <c r="CY10" s="687"/>
      <c r="CZ10" s="688" t="s">
        <v>129</v>
      </c>
      <c r="DA10" s="688"/>
      <c r="DB10" s="688"/>
      <c r="DC10" s="688"/>
      <c r="DD10" s="694" t="s">
        <v>129</v>
      </c>
      <c r="DE10" s="686"/>
      <c r="DF10" s="686"/>
      <c r="DG10" s="686"/>
      <c r="DH10" s="686"/>
      <c r="DI10" s="686"/>
      <c r="DJ10" s="686"/>
      <c r="DK10" s="686"/>
      <c r="DL10" s="686"/>
      <c r="DM10" s="686"/>
      <c r="DN10" s="686"/>
      <c r="DO10" s="686"/>
      <c r="DP10" s="687"/>
      <c r="DQ10" s="694" t="s">
        <v>129</v>
      </c>
      <c r="DR10" s="686"/>
      <c r="DS10" s="686"/>
      <c r="DT10" s="686"/>
      <c r="DU10" s="686"/>
      <c r="DV10" s="686"/>
      <c r="DW10" s="686"/>
      <c r="DX10" s="686"/>
      <c r="DY10" s="686"/>
      <c r="DZ10" s="686"/>
      <c r="EA10" s="686"/>
      <c r="EB10" s="686"/>
      <c r="EC10" s="695"/>
    </row>
    <row r="11" spans="2:143" ht="11.25" customHeight="1">
      <c r="B11" s="682" t="s">
        <v>253</v>
      </c>
      <c r="C11" s="683"/>
      <c r="D11" s="683"/>
      <c r="E11" s="683"/>
      <c r="F11" s="683"/>
      <c r="G11" s="683"/>
      <c r="H11" s="683"/>
      <c r="I11" s="683"/>
      <c r="J11" s="683"/>
      <c r="K11" s="683"/>
      <c r="L11" s="683"/>
      <c r="M11" s="683"/>
      <c r="N11" s="683"/>
      <c r="O11" s="683"/>
      <c r="P11" s="683"/>
      <c r="Q11" s="684"/>
      <c r="R11" s="685">
        <v>29565</v>
      </c>
      <c r="S11" s="686"/>
      <c r="T11" s="686"/>
      <c r="U11" s="686"/>
      <c r="V11" s="686"/>
      <c r="W11" s="686"/>
      <c r="X11" s="686"/>
      <c r="Y11" s="687"/>
      <c r="Z11" s="690">
        <v>0.7</v>
      </c>
      <c r="AA11" s="691"/>
      <c r="AB11" s="691"/>
      <c r="AC11" s="703"/>
      <c r="AD11" s="694">
        <v>29565</v>
      </c>
      <c r="AE11" s="686"/>
      <c r="AF11" s="686"/>
      <c r="AG11" s="686"/>
      <c r="AH11" s="686"/>
      <c r="AI11" s="686"/>
      <c r="AJ11" s="686"/>
      <c r="AK11" s="687"/>
      <c r="AL11" s="690">
        <v>1.9</v>
      </c>
      <c r="AM11" s="691"/>
      <c r="AN11" s="691"/>
      <c r="AO11" s="692"/>
      <c r="AP11" s="682" t="s">
        <v>254</v>
      </c>
      <c r="AQ11" s="683"/>
      <c r="AR11" s="683"/>
      <c r="AS11" s="683"/>
      <c r="AT11" s="683"/>
      <c r="AU11" s="683"/>
      <c r="AV11" s="683"/>
      <c r="AW11" s="683"/>
      <c r="AX11" s="683"/>
      <c r="AY11" s="683"/>
      <c r="AZ11" s="683"/>
      <c r="BA11" s="683"/>
      <c r="BB11" s="683"/>
      <c r="BC11" s="683"/>
      <c r="BD11" s="683"/>
      <c r="BE11" s="683"/>
      <c r="BF11" s="684"/>
      <c r="BG11" s="685">
        <v>3129</v>
      </c>
      <c r="BH11" s="686"/>
      <c r="BI11" s="686"/>
      <c r="BJ11" s="686"/>
      <c r="BK11" s="686"/>
      <c r="BL11" s="686"/>
      <c r="BM11" s="686"/>
      <c r="BN11" s="687"/>
      <c r="BO11" s="688">
        <v>3.4</v>
      </c>
      <c r="BP11" s="688"/>
      <c r="BQ11" s="688"/>
      <c r="BR11" s="688"/>
      <c r="BS11" s="694" t="s">
        <v>129</v>
      </c>
      <c r="BT11" s="686"/>
      <c r="BU11" s="686"/>
      <c r="BV11" s="686"/>
      <c r="BW11" s="686"/>
      <c r="BX11" s="686"/>
      <c r="BY11" s="686"/>
      <c r="BZ11" s="686"/>
      <c r="CA11" s="686"/>
      <c r="CB11" s="695"/>
      <c r="CD11" s="700" t="s">
        <v>255</v>
      </c>
      <c r="CE11" s="701"/>
      <c r="CF11" s="701"/>
      <c r="CG11" s="701"/>
      <c r="CH11" s="701"/>
      <c r="CI11" s="701"/>
      <c r="CJ11" s="701"/>
      <c r="CK11" s="701"/>
      <c r="CL11" s="701"/>
      <c r="CM11" s="701"/>
      <c r="CN11" s="701"/>
      <c r="CO11" s="701"/>
      <c r="CP11" s="701"/>
      <c r="CQ11" s="702"/>
      <c r="CR11" s="685">
        <v>209177</v>
      </c>
      <c r="CS11" s="686"/>
      <c r="CT11" s="686"/>
      <c r="CU11" s="686"/>
      <c r="CV11" s="686"/>
      <c r="CW11" s="686"/>
      <c r="CX11" s="686"/>
      <c r="CY11" s="687"/>
      <c r="CZ11" s="688">
        <v>5.4</v>
      </c>
      <c r="DA11" s="688"/>
      <c r="DB11" s="688"/>
      <c r="DC11" s="688"/>
      <c r="DD11" s="694">
        <v>12047</v>
      </c>
      <c r="DE11" s="686"/>
      <c r="DF11" s="686"/>
      <c r="DG11" s="686"/>
      <c r="DH11" s="686"/>
      <c r="DI11" s="686"/>
      <c r="DJ11" s="686"/>
      <c r="DK11" s="686"/>
      <c r="DL11" s="686"/>
      <c r="DM11" s="686"/>
      <c r="DN11" s="686"/>
      <c r="DO11" s="686"/>
      <c r="DP11" s="687"/>
      <c r="DQ11" s="694">
        <v>168997</v>
      </c>
      <c r="DR11" s="686"/>
      <c r="DS11" s="686"/>
      <c r="DT11" s="686"/>
      <c r="DU11" s="686"/>
      <c r="DV11" s="686"/>
      <c r="DW11" s="686"/>
      <c r="DX11" s="686"/>
      <c r="DY11" s="686"/>
      <c r="DZ11" s="686"/>
      <c r="EA11" s="686"/>
      <c r="EB11" s="686"/>
      <c r="EC11" s="695"/>
    </row>
    <row r="12" spans="2:143" ht="11.25" customHeight="1">
      <c r="B12" s="682" t="s">
        <v>256</v>
      </c>
      <c r="C12" s="683"/>
      <c r="D12" s="683"/>
      <c r="E12" s="683"/>
      <c r="F12" s="683"/>
      <c r="G12" s="683"/>
      <c r="H12" s="683"/>
      <c r="I12" s="683"/>
      <c r="J12" s="683"/>
      <c r="K12" s="683"/>
      <c r="L12" s="683"/>
      <c r="M12" s="683"/>
      <c r="N12" s="683"/>
      <c r="O12" s="683"/>
      <c r="P12" s="683"/>
      <c r="Q12" s="684"/>
      <c r="R12" s="685" t="s">
        <v>129</v>
      </c>
      <c r="S12" s="686"/>
      <c r="T12" s="686"/>
      <c r="U12" s="686"/>
      <c r="V12" s="686"/>
      <c r="W12" s="686"/>
      <c r="X12" s="686"/>
      <c r="Y12" s="687"/>
      <c r="Z12" s="688" t="s">
        <v>129</v>
      </c>
      <c r="AA12" s="688"/>
      <c r="AB12" s="688"/>
      <c r="AC12" s="688"/>
      <c r="AD12" s="689" t="s">
        <v>129</v>
      </c>
      <c r="AE12" s="689"/>
      <c r="AF12" s="689"/>
      <c r="AG12" s="689"/>
      <c r="AH12" s="689"/>
      <c r="AI12" s="689"/>
      <c r="AJ12" s="689"/>
      <c r="AK12" s="689"/>
      <c r="AL12" s="690" t="s">
        <v>129</v>
      </c>
      <c r="AM12" s="691"/>
      <c r="AN12" s="691"/>
      <c r="AO12" s="692"/>
      <c r="AP12" s="682" t="s">
        <v>257</v>
      </c>
      <c r="AQ12" s="683"/>
      <c r="AR12" s="683"/>
      <c r="AS12" s="683"/>
      <c r="AT12" s="683"/>
      <c r="AU12" s="683"/>
      <c r="AV12" s="683"/>
      <c r="AW12" s="683"/>
      <c r="AX12" s="683"/>
      <c r="AY12" s="683"/>
      <c r="AZ12" s="683"/>
      <c r="BA12" s="683"/>
      <c r="BB12" s="683"/>
      <c r="BC12" s="683"/>
      <c r="BD12" s="683"/>
      <c r="BE12" s="683"/>
      <c r="BF12" s="684"/>
      <c r="BG12" s="685">
        <v>38389</v>
      </c>
      <c r="BH12" s="686"/>
      <c r="BI12" s="686"/>
      <c r="BJ12" s="686"/>
      <c r="BK12" s="686"/>
      <c r="BL12" s="686"/>
      <c r="BM12" s="686"/>
      <c r="BN12" s="687"/>
      <c r="BO12" s="688">
        <v>42</v>
      </c>
      <c r="BP12" s="688"/>
      <c r="BQ12" s="688"/>
      <c r="BR12" s="688"/>
      <c r="BS12" s="694" t="s">
        <v>129</v>
      </c>
      <c r="BT12" s="686"/>
      <c r="BU12" s="686"/>
      <c r="BV12" s="686"/>
      <c r="BW12" s="686"/>
      <c r="BX12" s="686"/>
      <c r="BY12" s="686"/>
      <c r="BZ12" s="686"/>
      <c r="CA12" s="686"/>
      <c r="CB12" s="695"/>
      <c r="CD12" s="700" t="s">
        <v>258</v>
      </c>
      <c r="CE12" s="701"/>
      <c r="CF12" s="701"/>
      <c r="CG12" s="701"/>
      <c r="CH12" s="701"/>
      <c r="CI12" s="701"/>
      <c r="CJ12" s="701"/>
      <c r="CK12" s="701"/>
      <c r="CL12" s="701"/>
      <c r="CM12" s="701"/>
      <c r="CN12" s="701"/>
      <c r="CO12" s="701"/>
      <c r="CP12" s="701"/>
      <c r="CQ12" s="702"/>
      <c r="CR12" s="685">
        <v>58256</v>
      </c>
      <c r="CS12" s="686"/>
      <c r="CT12" s="686"/>
      <c r="CU12" s="686"/>
      <c r="CV12" s="686"/>
      <c r="CW12" s="686"/>
      <c r="CX12" s="686"/>
      <c r="CY12" s="687"/>
      <c r="CZ12" s="688">
        <v>1.5</v>
      </c>
      <c r="DA12" s="688"/>
      <c r="DB12" s="688"/>
      <c r="DC12" s="688"/>
      <c r="DD12" s="694">
        <v>51223</v>
      </c>
      <c r="DE12" s="686"/>
      <c r="DF12" s="686"/>
      <c r="DG12" s="686"/>
      <c r="DH12" s="686"/>
      <c r="DI12" s="686"/>
      <c r="DJ12" s="686"/>
      <c r="DK12" s="686"/>
      <c r="DL12" s="686"/>
      <c r="DM12" s="686"/>
      <c r="DN12" s="686"/>
      <c r="DO12" s="686"/>
      <c r="DP12" s="687"/>
      <c r="DQ12" s="694">
        <v>13815</v>
      </c>
      <c r="DR12" s="686"/>
      <c r="DS12" s="686"/>
      <c r="DT12" s="686"/>
      <c r="DU12" s="686"/>
      <c r="DV12" s="686"/>
      <c r="DW12" s="686"/>
      <c r="DX12" s="686"/>
      <c r="DY12" s="686"/>
      <c r="DZ12" s="686"/>
      <c r="EA12" s="686"/>
      <c r="EB12" s="686"/>
      <c r="EC12" s="695"/>
    </row>
    <row r="13" spans="2:143" ht="11.25" customHeight="1">
      <c r="B13" s="682" t="s">
        <v>259</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129</v>
      </c>
      <c r="AA13" s="688"/>
      <c r="AB13" s="688"/>
      <c r="AC13" s="688"/>
      <c r="AD13" s="689" t="s">
        <v>129</v>
      </c>
      <c r="AE13" s="689"/>
      <c r="AF13" s="689"/>
      <c r="AG13" s="689"/>
      <c r="AH13" s="689"/>
      <c r="AI13" s="689"/>
      <c r="AJ13" s="689"/>
      <c r="AK13" s="689"/>
      <c r="AL13" s="690" t="s">
        <v>129</v>
      </c>
      <c r="AM13" s="691"/>
      <c r="AN13" s="691"/>
      <c r="AO13" s="692"/>
      <c r="AP13" s="682" t="s">
        <v>260</v>
      </c>
      <c r="AQ13" s="683"/>
      <c r="AR13" s="683"/>
      <c r="AS13" s="683"/>
      <c r="AT13" s="683"/>
      <c r="AU13" s="683"/>
      <c r="AV13" s="683"/>
      <c r="AW13" s="683"/>
      <c r="AX13" s="683"/>
      <c r="AY13" s="683"/>
      <c r="AZ13" s="683"/>
      <c r="BA13" s="683"/>
      <c r="BB13" s="683"/>
      <c r="BC13" s="683"/>
      <c r="BD13" s="683"/>
      <c r="BE13" s="683"/>
      <c r="BF13" s="684"/>
      <c r="BG13" s="685">
        <v>38386</v>
      </c>
      <c r="BH13" s="686"/>
      <c r="BI13" s="686"/>
      <c r="BJ13" s="686"/>
      <c r="BK13" s="686"/>
      <c r="BL13" s="686"/>
      <c r="BM13" s="686"/>
      <c r="BN13" s="687"/>
      <c r="BO13" s="688">
        <v>42</v>
      </c>
      <c r="BP13" s="688"/>
      <c r="BQ13" s="688"/>
      <c r="BR13" s="688"/>
      <c r="BS13" s="694" t="s">
        <v>129</v>
      </c>
      <c r="BT13" s="686"/>
      <c r="BU13" s="686"/>
      <c r="BV13" s="686"/>
      <c r="BW13" s="686"/>
      <c r="BX13" s="686"/>
      <c r="BY13" s="686"/>
      <c r="BZ13" s="686"/>
      <c r="CA13" s="686"/>
      <c r="CB13" s="695"/>
      <c r="CD13" s="700" t="s">
        <v>261</v>
      </c>
      <c r="CE13" s="701"/>
      <c r="CF13" s="701"/>
      <c r="CG13" s="701"/>
      <c r="CH13" s="701"/>
      <c r="CI13" s="701"/>
      <c r="CJ13" s="701"/>
      <c r="CK13" s="701"/>
      <c r="CL13" s="701"/>
      <c r="CM13" s="701"/>
      <c r="CN13" s="701"/>
      <c r="CO13" s="701"/>
      <c r="CP13" s="701"/>
      <c r="CQ13" s="702"/>
      <c r="CR13" s="685">
        <v>683356</v>
      </c>
      <c r="CS13" s="686"/>
      <c r="CT13" s="686"/>
      <c r="CU13" s="686"/>
      <c r="CV13" s="686"/>
      <c r="CW13" s="686"/>
      <c r="CX13" s="686"/>
      <c r="CY13" s="687"/>
      <c r="CZ13" s="688">
        <v>17.600000000000001</v>
      </c>
      <c r="DA13" s="688"/>
      <c r="DB13" s="688"/>
      <c r="DC13" s="688"/>
      <c r="DD13" s="694">
        <v>631716</v>
      </c>
      <c r="DE13" s="686"/>
      <c r="DF13" s="686"/>
      <c r="DG13" s="686"/>
      <c r="DH13" s="686"/>
      <c r="DI13" s="686"/>
      <c r="DJ13" s="686"/>
      <c r="DK13" s="686"/>
      <c r="DL13" s="686"/>
      <c r="DM13" s="686"/>
      <c r="DN13" s="686"/>
      <c r="DO13" s="686"/>
      <c r="DP13" s="687"/>
      <c r="DQ13" s="694">
        <v>127988</v>
      </c>
      <c r="DR13" s="686"/>
      <c r="DS13" s="686"/>
      <c r="DT13" s="686"/>
      <c r="DU13" s="686"/>
      <c r="DV13" s="686"/>
      <c r="DW13" s="686"/>
      <c r="DX13" s="686"/>
      <c r="DY13" s="686"/>
      <c r="DZ13" s="686"/>
      <c r="EA13" s="686"/>
      <c r="EB13" s="686"/>
      <c r="EC13" s="695"/>
    </row>
    <row r="14" spans="2:143" ht="11.25" customHeight="1">
      <c r="B14" s="682" t="s">
        <v>262</v>
      </c>
      <c r="C14" s="683"/>
      <c r="D14" s="683"/>
      <c r="E14" s="683"/>
      <c r="F14" s="683"/>
      <c r="G14" s="683"/>
      <c r="H14" s="683"/>
      <c r="I14" s="683"/>
      <c r="J14" s="683"/>
      <c r="K14" s="683"/>
      <c r="L14" s="683"/>
      <c r="M14" s="683"/>
      <c r="N14" s="683"/>
      <c r="O14" s="683"/>
      <c r="P14" s="683"/>
      <c r="Q14" s="684"/>
      <c r="R14" s="685" t="s">
        <v>129</v>
      </c>
      <c r="S14" s="686"/>
      <c r="T14" s="686"/>
      <c r="U14" s="686"/>
      <c r="V14" s="686"/>
      <c r="W14" s="686"/>
      <c r="X14" s="686"/>
      <c r="Y14" s="687"/>
      <c r="Z14" s="688" t="s">
        <v>129</v>
      </c>
      <c r="AA14" s="688"/>
      <c r="AB14" s="688"/>
      <c r="AC14" s="688"/>
      <c r="AD14" s="689" t="s">
        <v>129</v>
      </c>
      <c r="AE14" s="689"/>
      <c r="AF14" s="689"/>
      <c r="AG14" s="689"/>
      <c r="AH14" s="689"/>
      <c r="AI14" s="689"/>
      <c r="AJ14" s="689"/>
      <c r="AK14" s="689"/>
      <c r="AL14" s="690" t="s">
        <v>129</v>
      </c>
      <c r="AM14" s="691"/>
      <c r="AN14" s="691"/>
      <c r="AO14" s="692"/>
      <c r="AP14" s="682" t="s">
        <v>263</v>
      </c>
      <c r="AQ14" s="683"/>
      <c r="AR14" s="683"/>
      <c r="AS14" s="683"/>
      <c r="AT14" s="683"/>
      <c r="AU14" s="683"/>
      <c r="AV14" s="683"/>
      <c r="AW14" s="683"/>
      <c r="AX14" s="683"/>
      <c r="AY14" s="683"/>
      <c r="AZ14" s="683"/>
      <c r="BA14" s="683"/>
      <c r="BB14" s="683"/>
      <c r="BC14" s="683"/>
      <c r="BD14" s="683"/>
      <c r="BE14" s="683"/>
      <c r="BF14" s="684"/>
      <c r="BG14" s="685">
        <v>6068</v>
      </c>
      <c r="BH14" s="686"/>
      <c r="BI14" s="686"/>
      <c r="BJ14" s="686"/>
      <c r="BK14" s="686"/>
      <c r="BL14" s="686"/>
      <c r="BM14" s="686"/>
      <c r="BN14" s="687"/>
      <c r="BO14" s="688">
        <v>6.6</v>
      </c>
      <c r="BP14" s="688"/>
      <c r="BQ14" s="688"/>
      <c r="BR14" s="688"/>
      <c r="BS14" s="694" t="s">
        <v>129</v>
      </c>
      <c r="BT14" s="686"/>
      <c r="BU14" s="686"/>
      <c r="BV14" s="686"/>
      <c r="BW14" s="686"/>
      <c r="BX14" s="686"/>
      <c r="BY14" s="686"/>
      <c r="BZ14" s="686"/>
      <c r="CA14" s="686"/>
      <c r="CB14" s="695"/>
      <c r="CD14" s="700" t="s">
        <v>264</v>
      </c>
      <c r="CE14" s="701"/>
      <c r="CF14" s="701"/>
      <c r="CG14" s="701"/>
      <c r="CH14" s="701"/>
      <c r="CI14" s="701"/>
      <c r="CJ14" s="701"/>
      <c r="CK14" s="701"/>
      <c r="CL14" s="701"/>
      <c r="CM14" s="701"/>
      <c r="CN14" s="701"/>
      <c r="CO14" s="701"/>
      <c r="CP14" s="701"/>
      <c r="CQ14" s="702"/>
      <c r="CR14" s="685">
        <v>174114</v>
      </c>
      <c r="CS14" s="686"/>
      <c r="CT14" s="686"/>
      <c r="CU14" s="686"/>
      <c r="CV14" s="686"/>
      <c r="CW14" s="686"/>
      <c r="CX14" s="686"/>
      <c r="CY14" s="687"/>
      <c r="CZ14" s="688">
        <v>4.5</v>
      </c>
      <c r="DA14" s="688"/>
      <c r="DB14" s="688"/>
      <c r="DC14" s="688"/>
      <c r="DD14" s="694">
        <v>62930</v>
      </c>
      <c r="DE14" s="686"/>
      <c r="DF14" s="686"/>
      <c r="DG14" s="686"/>
      <c r="DH14" s="686"/>
      <c r="DI14" s="686"/>
      <c r="DJ14" s="686"/>
      <c r="DK14" s="686"/>
      <c r="DL14" s="686"/>
      <c r="DM14" s="686"/>
      <c r="DN14" s="686"/>
      <c r="DO14" s="686"/>
      <c r="DP14" s="687"/>
      <c r="DQ14" s="694">
        <v>109695</v>
      </c>
      <c r="DR14" s="686"/>
      <c r="DS14" s="686"/>
      <c r="DT14" s="686"/>
      <c r="DU14" s="686"/>
      <c r="DV14" s="686"/>
      <c r="DW14" s="686"/>
      <c r="DX14" s="686"/>
      <c r="DY14" s="686"/>
      <c r="DZ14" s="686"/>
      <c r="EA14" s="686"/>
      <c r="EB14" s="686"/>
      <c r="EC14" s="695"/>
    </row>
    <row r="15" spans="2:143" ht="11.25" customHeight="1">
      <c r="B15" s="682" t="s">
        <v>265</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129</v>
      </c>
      <c r="AA15" s="688"/>
      <c r="AB15" s="688"/>
      <c r="AC15" s="688"/>
      <c r="AD15" s="689" t="s">
        <v>129</v>
      </c>
      <c r="AE15" s="689"/>
      <c r="AF15" s="689"/>
      <c r="AG15" s="689"/>
      <c r="AH15" s="689"/>
      <c r="AI15" s="689"/>
      <c r="AJ15" s="689"/>
      <c r="AK15" s="689"/>
      <c r="AL15" s="690" t="s">
        <v>129</v>
      </c>
      <c r="AM15" s="691"/>
      <c r="AN15" s="691"/>
      <c r="AO15" s="692"/>
      <c r="AP15" s="682" t="s">
        <v>266</v>
      </c>
      <c r="AQ15" s="683"/>
      <c r="AR15" s="683"/>
      <c r="AS15" s="683"/>
      <c r="AT15" s="683"/>
      <c r="AU15" s="683"/>
      <c r="AV15" s="683"/>
      <c r="AW15" s="683"/>
      <c r="AX15" s="683"/>
      <c r="AY15" s="683"/>
      <c r="AZ15" s="683"/>
      <c r="BA15" s="683"/>
      <c r="BB15" s="683"/>
      <c r="BC15" s="683"/>
      <c r="BD15" s="683"/>
      <c r="BE15" s="683"/>
      <c r="BF15" s="684"/>
      <c r="BG15" s="685">
        <v>4868</v>
      </c>
      <c r="BH15" s="686"/>
      <c r="BI15" s="686"/>
      <c r="BJ15" s="686"/>
      <c r="BK15" s="686"/>
      <c r="BL15" s="686"/>
      <c r="BM15" s="686"/>
      <c r="BN15" s="687"/>
      <c r="BO15" s="688">
        <v>5.3</v>
      </c>
      <c r="BP15" s="688"/>
      <c r="BQ15" s="688"/>
      <c r="BR15" s="688"/>
      <c r="BS15" s="694" t="s">
        <v>129</v>
      </c>
      <c r="BT15" s="686"/>
      <c r="BU15" s="686"/>
      <c r="BV15" s="686"/>
      <c r="BW15" s="686"/>
      <c r="BX15" s="686"/>
      <c r="BY15" s="686"/>
      <c r="BZ15" s="686"/>
      <c r="CA15" s="686"/>
      <c r="CB15" s="695"/>
      <c r="CD15" s="700" t="s">
        <v>267</v>
      </c>
      <c r="CE15" s="701"/>
      <c r="CF15" s="701"/>
      <c r="CG15" s="701"/>
      <c r="CH15" s="701"/>
      <c r="CI15" s="701"/>
      <c r="CJ15" s="701"/>
      <c r="CK15" s="701"/>
      <c r="CL15" s="701"/>
      <c r="CM15" s="701"/>
      <c r="CN15" s="701"/>
      <c r="CO15" s="701"/>
      <c r="CP15" s="701"/>
      <c r="CQ15" s="702"/>
      <c r="CR15" s="685">
        <v>189977</v>
      </c>
      <c r="CS15" s="686"/>
      <c r="CT15" s="686"/>
      <c r="CU15" s="686"/>
      <c r="CV15" s="686"/>
      <c r="CW15" s="686"/>
      <c r="CX15" s="686"/>
      <c r="CY15" s="687"/>
      <c r="CZ15" s="688">
        <v>4.9000000000000004</v>
      </c>
      <c r="DA15" s="688"/>
      <c r="DB15" s="688"/>
      <c r="DC15" s="688"/>
      <c r="DD15" s="694">
        <v>19823</v>
      </c>
      <c r="DE15" s="686"/>
      <c r="DF15" s="686"/>
      <c r="DG15" s="686"/>
      <c r="DH15" s="686"/>
      <c r="DI15" s="686"/>
      <c r="DJ15" s="686"/>
      <c r="DK15" s="686"/>
      <c r="DL15" s="686"/>
      <c r="DM15" s="686"/>
      <c r="DN15" s="686"/>
      <c r="DO15" s="686"/>
      <c r="DP15" s="687"/>
      <c r="DQ15" s="694">
        <v>164762</v>
      </c>
      <c r="DR15" s="686"/>
      <c r="DS15" s="686"/>
      <c r="DT15" s="686"/>
      <c r="DU15" s="686"/>
      <c r="DV15" s="686"/>
      <c r="DW15" s="686"/>
      <c r="DX15" s="686"/>
      <c r="DY15" s="686"/>
      <c r="DZ15" s="686"/>
      <c r="EA15" s="686"/>
      <c r="EB15" s="686"/>
      <c r="EC15" s="695"/>
    </row>
    <row r="16" spans="2:143" ht="11.25" customHeight="1">
      <c r="B16" s="682" t="s">
        <v>268</v>
      </c>
      <c r="C16" s="683"/>
      <c r="D16" s="683"/>
      <c r="E16" s="683"/>
      <c r="F16" s="683"/>
      <c r="G16" s="683"/>
      <c r="H16" s="683"/>
      <c r="I16" s="683"/>
      <c r="J16" s="683"/>
      <c r="K16" s="683"/>
      <c r="L16" s="683"/>
      <c r="M16" s="683"/>
      <c r="N16" s="683"/>
      <c r="O16" s="683"/>
      <c r="P16" s="683"/>
      <c r="Q16" s="684"/>
      <c r="R16" s="685">
        <v>1356</v>
      </c>
      <c r="S16" s="686"/>
      <c r="T16" s="686"/>
      <c r="U16" s="686"/>
      <c r="V16" s="686"/>
      <c r="W16" s="686"/>
      <c r="X16" s="686"/>
      <c r="Y16" s="687"/>
      <c r="Z16" s="688">
        <v>0</v>
      </c>
      <c r="AA16" s="688"/>
      <c r="AB16" s="688"/>
      <c r="AC16" s="688"/>
      <c r="AD16" s="689">
        <v>1356</v>
      </c>
      <c r="AE16" s="689"/>
      <c r="AF16" s="689"/>
      <c r="AG16" s="689"/>
      <c r="AH16" s="689"/>
      <c r="AI16" s="689"/>
      <c r="AJ16" s="689"/>
      <c r="AK16" s="689"/>
      <c r="AL16" s="690">
        <v>0.1</v>
      </c>
      <c r="AM16" s="691"/>
      <c r="AN16" s="691"/>
      <c r="AO16" s="692"/>
      <c r="AP16" s="682" t="s">
        <v>269</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129</v>
      </c>
      <c r="BP16" s="688"/>
      <c r="BQ16" s="688"/>
      <c r="BR16" s="688"/>
      <c r="BS16" s="694" t="s">
        <v>129</v>
      </c>
      <c r="BT16" s="686"/>
      <c r="BU16" s="686"/>
      <c r="BV16" s="686"/>
      <c r="BW16" s="686"/>
      <c r="BX16" s="686"/>
      <c r="BY16" s="686"/>
      <c r="BZ16" s="686"/>
      <c r="CA16" s="686"/>
      <c r="CB16" s="695"/>
      <c r="CD16" s="700" t="s">
        <v>270</v>
      </c>
      <c r="CE16" s="701"/>
      <c r="CF16" s="701"/>
      <c r="CG16" s="701"/>
      <c r="CH16" s="701"/>
      <c r="CI16" s="701"/>
      <c r="CJ16" s="701"/>
      <c r="CK16" s="701"/>
      <c r="CL16" s="701"/>
      <c r="CM16" s="701"/>
      <c r="CN16" s="701"/>
      <c r="CO16" s="701"/>
      <c r="CP16" s="701"/>
      <c r="CQ16" s="702"/>
      <c r="CR16" s="685">
        <v>79567</v>
      </c>
      <c r="CS16" s="686"/>
      <c r="CT16" s="686"/>
      <c r="CU16" s="686"/>
      <c r="CV16" s="686"/>
      <c r="CW16" s="686"/>
      <c r="CX16" s="686"/>
      <c r="CY16" s="687"/>
      <c r="CZ16" s="688">
        <v>2.1</v>
      </c>
      <c r="DA16" s="688"/>
      <c r="DB16" s="688"/>
      <c r="DC16" s="688"/>
      <c r="DD16" s="694" t="s">
        <v>129</v>
      </c>
      <c r="DE16" s="686"/>
      <c r="DF16" s="686"/>
      <c r="DG16" s="686"/>
      <c r="DH16" s="686"/>
      <c r="DI16" s="686"/>
      <c r="DJ16" s="686"/>
      <c r="DK16" s="686"/>
      <c r="DL16" s="686"/>
      <c r="DM16" s="686"/>
      <c r="DN16" s="686"/>
      <c r="DO16" s="686"/>
      <c r="DP16" s="687"/>
      <c r="DQ16" s="694">
        <v>4708</v>
      </c>
      <c r="DR16" s="686"/>
      <c r="DS16" s="686"/>
      <c r="DT16" s="686"/>
      <c r="DU16" s="686"/>
      <c r="DV16" s="686"/>
      <c r="DW16" s="686"/>
      <c r="DX16" s="686"/>
      <c r="DY16" s="686"/>
      <c r="DZ16" s="686"/>
      <c r="EA16" s="686"/>
      <c r="EB16" s="686"/>
      <c r="EC16" s="695"/>
    </row>
    <row r="17" spans="2:133" ht="11.25" customHeight="1">
      <c r="B17" s="682" t="s">
        <v>271</v>
      </c>
      <c r="C17" s="683"/>
      <c r="D17" s="683"/>
      <c r="E17" s="683"/>
      <c r="F17" s="683"/>
      <c r="G17" s="683"/>
      <c r="H17" s="683"/>
      <c r="I17" s="683"/>
      <c r="J17" s="683"/>
      <c r="K17" s="683"/>
      <c r="L17" s="683"/>
      <c r="M17" s="683"/>
      <c r="N17" s="683"/>
      <c r="O17" s="683"/>
      <c r="P17" s="683"/>
      <c r="Q17" s="684"/>
      <c r="R17" s="685">
        <v>421</v>
      </c>
      <c r="S17" s="686"/>
      <c r="T17" s="686"/>
      <c r="U17" s="686"/>
      <c r="V17" s="686"/>
      <c r="W17" s="686"/>
      <c r="X17" s="686"/>
      <c r="Y17" s="687"/>
      <c r="Z17" s="688">
        <v>0</v>
      </c>
      <c r="AA17" s="688"/>
      <c r="AB17" s="688"/>
      <c r="AC17" s="688"/>
      <c r="AD17" s="689">
        <v>421</v>
      </c>
      <c r="AE17" s="689"/>
      <c r="AF17" s="689"/>
      <c r="AG17" s="689"/>
      <c r="AH17" s="689"/>
      <c r="AI17" s="689"/>
      <c r="AJ17" s="689"/>
      <c r="AK17" s="689"/>
      <c r="AL17" s="690">
        <v>0</v>
      </c>
      <c r="AM17" s="691"/>
      <c r="AN17" s="691"/>
      <c r="AO17" s="692"/>
      <c r="AP17" s="682" t="s">
        <v>272</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129</v>
      </c>
      <c r="BP17" s="688"/>
      <c r="BQ17" s="688"/>
      <c r="BR17" s="688"/>
      <c r="BS17" s="694" t="s">
        <v>129</v>
      </c>
      <c r="BT17" s="686"/>
      <c r="BU17" s="686"/>
      <c r="BV17" s="686"/>
      <c r="BW17" s="686"/>
      <c r="BX17" s="686"/>
      <c r="BY17" s="686"/>
      <c r="BZ17" s="686"/>
      <c r="CA17" s="686"/>
      <c r="CB17" s="695"/>
      <c r="CD17" s="700" t="s">
        <v>273</v>
      </c>
      <c r="CE17" s="701"/>
      <c r="CF17" s="701"/>
      <c r="CG17" s="701"/>
      <c r="CH17" s="701"/>
      <c r="CI17" s="701"/>
      <c r="CJ17" s="701"/>
      <c r="CK17" s="701"/>
      <c r="CL17" s="701"/>
      <c r="CM17" s="701"/>
      <c r="CN17" s="701"/>
      <c r="CO17" s="701"/>
      <c r="CP17" s="701"/>
      <c r="CQ17" s="702"/>
      <c r="CR17" s="685">
        <v>361022</v>
      </c>
      <c r="CS17" s="686"/>
      <c r="CT17" s="686"/>
      <c r="CU17" s="686"/>
      <c r="CV17" s="686"/>
      <c r="CW17" s="686"/>
      <c r="CX17" s="686"/>
      <c r="CY17" s="687"/>
      <c r="CZ17" s="688">
        <v>9.3000000000000007</v>
      </c>
      <c r="DA17" s="688"/>
      <c r="DB17" s="688"/>
      <c r="DC17" s="688"/>
      <c r="DD17" s="694" t="s">
        <v>129</v>
      </c>
      <c r="DE17" s="686"/>
      <c r="DF17" s="686"/>
      <c r="DG17" s="686"/>
      <c r="DH17" s="686"/>
      <c r="DI17" s="686"/>
      <c r="DJ17" s="686"/>
      <c r="DK17" s="686"/>
      <c r="DL17" s="686"/>
      <c r="DM17" s="686"/>
      <c r="DN17" s="686"/>
      <c r="DO17" s="686"/>
      <c r="DP17" s="687"/>
      <c r="DQ17" s="694">
        <v>334099</v>
      </c>
      <c r="DR17" s="686"/>
      <c r="DS17" s="686"/>
      <c r="DT17" s="686"/>
      <c r="DU17" s="686"/>
      <c r="DV17" s="686"/>
      <c r="DW17" s="686"/>
      <c r="DX17" s="686"/>
      <c r="DY17" s="686"/>
      <c r="DZ17" s="686"/>
      <c r="EA17" s="686"/>
      <c r="EB17" s="686"/>
      <c r="EC17" s="695"/>
    </row>
    <row r="18" spans="2:133" ht="11.25" customHeight="1">
      <c r="B18" s="682" t="s">
        <v>274</v>
      </c>
      <c r="C18" s="683"/>
      <c r="D18" s="683"/>
      <c r="E18" s="683"/>
      <c r="F18" s="683"/>
      <c r="G18" s="683"/>
      <c r="H18" s="683"/>
      <c r="I18" s="683"/>
      <c r="J18" s="683"/>
      <c r="K18" s="683"/>
      <c r="L18" s="683"/>
      <c r="M18" s="683"/>
      <c r="N18" s="683"/>
      <c r="O18" s="683"/>
      <c r="P18" s="683"/>
      <c r="Q18" s="684"/>
      <c r="R18" s="685">
        <v>914</v>
      </c>
      <c r="S18" s="686"/>
      <c r="T18" s="686"/>
      <c r="U18" s="686"/>
      <c r="V18" s="686"/>
      <c r="W18" s="686"/>
      <c r="X18" s="686"/>
      <c r="Y18" s="687"/>
      <c r="Z18" s="688">
        <v>0</v>
      </c>
      <c r="AA18" s="688"/>
      <c r="AB18" s="688"/>
      <c r="AC18" s="688"/>
      <c r="AD18" s="689">
        <v>914</v>
      </c>
      <c r="AE18" s="689"/>
      <c r="AF18" s="689"/>
      <c r="AG18" s="689"/>
      <c r="AH18" s="689"/>
      <c r="AI18" s="689"/>
      <c r="AJ18" s="689"/>
      <c r="AK18" s="689"/>
      <c r="AL18" s="690">
        <v>0.1</v>
      </c>
      <c r="AM18" s="691"/>
      <c r="AN18" s="691"/>
      <c r="AO18" s="692"/>
      <c r="AP18" s="682" t="s">
        <v>275</v>
      </c>
      <c r="AQ18" s="683"/>
      <c r="AR18" s="683"/>
      <c r="AS18" s="683"/>
      <c r="AT18" s="683"/>
      <c r="AU18" s="683"/>
      <c r="AV18" s="683"/>
      <c r="AW18" s="683"/>
      <c r="AX18" s="683"/>
      <c r="AY18" s="683"/>
      <c r="AZ18" s="683"/>
      <c r="BA18" s="683"/>
      <c r="BB18" s="683"/>
      <c r="BC18" s="683"/>
      <c r="BD18" s="683"/>
      <c r="BE18" s="683"/>
      <c r="BF18" s="684"/>
      <c r="BG18" s="685" t="s">
        <v>129</v>
      </c>
      <c r="BH18" s="686"/>
      <c r="BI18" s="686"/>
      <c r="BJ18" s="686"/>
      <c r="BK18" s="686"/>
      <c r="BL18" s="686"/>
      <c r="BM18" s="686"/>
      <c r="BN18" s="687"/>
      <c r="BO18" s="688" t="s">
        <v>129</v>
      </c>
      <c r="BP18" s="688"/>
      <c r="BQ18" s="688"/>
      <c r="BR18" s="688"/>
      <c r="BS18" s="694" t="s">
        <v>129</v>
      </c>
      <c r="BT18" s="686"/>
      <c r="BU18" s="686"/>
      <c r="BV18" s="686"/>
      <c r="BW18" s="686"/>
      <c r="BX18" s="686"/>
      <c r="BY18" s="686"/>
      <c r="BZ18" s="686"/>
      <c r="CA18" s="686"/>
      <c r="CB18" s="695"/>
      <c r="CD18" s="700" t="s">
        <v>276</v>
      </c>
      <c r="CE18" s="701"/>
      <c r="CF18" s="701"/>
      <c r="CG18" s="701"/>
      <c r="CH18" s="701"/>
      <c r="CI18" s="701"/>
      <c r="CJ18" s="701"/>
      <c r="CK18" s="701"/>
      <c r="CL18" s="701"/>
      <c r="CM18" s="701"/>
      <c r="CN18" s="701"/>
      <c r="CO18" s="701"/>
      <c r="CP18" s="701"/>
      <c r="CQ18" s="702"/>
      <c r="CR18" s="685" t="s">
        <v>129</v>
      </c>
      <c r="CS18" s="686"/>
      <c r="CT18" s="686"/>
      <c r="CU18" s="686"/>
      <c r="CV18" s="686"/>
      <c r="CW18" s="686"/>
      <c r="CX18" s="686"/>
      <c r="CY18" s="687"/>
      <c r="CZ18" s="688" t="s">
        <v>129</v>
      </c>
      <c r="DA18" s="688"/>
      <c r="DB18" s="688"/>
      <c r="DC18" s="688"/>
      <c r="DD18" s="694" t="s">
        <v>129</v>
      </c>
      <c r="DE18" s="686"/>
      <c r="DF18" s="686"/>
      <c r="DG18" s="686"/>
      <c r="DH18" s="686"/>
      <c r="DI18" s="686"/>
      <c r="DJ18" s="686"/>
      <c r="DK18" s="686"/>
      <c r="DL18" s="686"/>
      <c r="DM18" s="686"/>
      <c r="DN18" s="686"/>
      <c r="DO18" s="686"/>
      <c r="DP18" s="687"/>
      <c r="DQ18" s="694" t="s">
        <v>129</v>
      </c>
      <c r="DR18" s="686"/>
      <c r="DS18" s="686"/>
      <c r="DT18" s="686"/>
      <c r="DU18" s="686"/>
      <c r="DV18" s="686"/>
      <c r="DW18" s="686"/>
      <c r="DX18" s="686"/>
      <c r="DY18" s="686"/>
      <c r="DZ18" s="686"/>
      <c r="EA18" s="686"/>
      <c r="EB18" s="686"/>
      <c r="EC18" s="695"/>
    </row>
    <row r="19" spans="2:133" ht="11.25" customHeight="1">
      <c r="B19" s="682" t="s">
        <v>277</v>
      </c>
      <c r="C19" s="683"/>
      <c r="D19" s="683"/>
      <c r="E19" s="683"/>
      <c r="F19" s="683"/>
      <c r="G19" s="683"/>
      <c r="H19" s="683"/>
      <c r="I19" s="683"/>
      <c r="J19" s="683"/>
      <c r="K19" s="683"/>
      <c r="L19" s="683"/>
      <c r="M19" s="683"/>
      <c r="N19" s="683"/>
      <c r="O19" s="683"/>
      <c r="P19" s="683"/>
      <c r="Q19" s="684"/>
      <c r="R19" s="685">
        <v>119</v>
      </c>
      <c r="S19" s="686"/>
      <c r="T19" s="686"/>
      <c r="U19" s="686"/>
      <c r="V19" s="686"/>
      <c r="W19" s="686"/>
      <c r="X19" s="686"/>
      <c r="Y19" s="687"/>
      <c r="Z19" s="688">
        <v>0</v>
      </c>
      <c r="AA19" s="688"/>
      <c r="AB19" s="688"/>
      <c r="AC19" s="688"/>
      <c r="AD19" s="689">
        <v>119</v>
      </c>
      <c r="AE19" s="689"/>
      <c r="AF19" s="689"/>
      <c r="AG19" s="689"/>
      <c r="AH19" s="689"/>
      <c r="AI19" s="689"/>
      <c r="AJ19" s="689"/>
      <c r="AK19" s="689"/>
      <c r="AL19" s="690">
        <v>0</v>
      </c>
      <c r="AM19" s="691"/>
      <c r="AN19" s="691"/>
      <c r="AO19" s="692"/>
      <c r="AP19" s="682" t="s">
        <v>278</v>
      </c>
      <c r="AQ19" s="683"/>
      <c r="AR19" s="683"/>
      <c r="AS19" s="683"/>
      <c r="AT19" s="683"/>
      <c r="AU19" s="683"/>
      <c r="AV19" s="683"/>
      <c r="AW19" s="683"/>
      <c r="AX19" s="683"/>
      <c r="AY19" s="683"/>
      <c r="AZ19" s="683"/>
      <c r="BA19" s="683"/>
      <c r="BB19" s="683"/>
      <c r="BC19" s="683"/>
      <c r="BD19" s="683"/>
      <c r="BE19" s="683"/>
      <c r="BF19" s="684"/>
      <c r="BG19" s="685" t="s">
        <v>129</v>
      </c>
      <c r="BH19" s="686"/>
      <c r="BI19" s="686"/>
      <c r="BJ19" s="686"/>
      <c r="BK19" s="686"/>
      <c r="BL19" s="686"/>
      <c r="BM19" s="686"/>
      <c r="BN19" s="687"/>
      <c r="BO19" s="688" t="s">
        <v>129</v>
      </c>
      <c r="BP19" s="688"/>
      <c r="BQ19" s="688"/>
      <c r="BR19" s="688"/>
      <c r="BS19" s="694" t="s">
        <v>129</v>
      </c>
      <c r="BT19" s="686"/>
      <c r="BU19" s="686"/>
      <c r="BV19" s="686"/>
      <c r="BW19" s="686"/>
      <c r="BX19" s="686"/>
      <c r="BY19" s="686"/>
      <c r="BZ19" s="686"/>
      <c r="CA19" s="686"/>
      <c r="CB19" s="695"/>
      <c r="CD19" s="700" t="s">
        <v>279</v>
      </c>
      <c r="CE19" s="701"/>
      <c r="CF19" s="701"/>
      <c r="CG19" s="701"/>
      <c r="CH19" s="701"/>
      <c r="CI19" s="701"/>
      <c r="CJ19" s="701"/>
      <c r="CK19" s="701"/>
      <c r="CL19" s="701"/>
      <c r="CM19" s="701"/>
      <c r="CN19" s="701"/>
      <c r="CO19" s="701"/>
      <c r="CP19" s="701"/>
      <c r="CQ19" s="702"/>
      <c r="CR19" s="685" t="s">
        <v>129</v>
      </c>
      <c r="CS19" s="686"/>
      <c r="CT19" s="686"/>
      <c r="CU19" s="686"/>
      <c r="CV19" s="686"/>
      <c r="CW19" s="686"/>
      <c r="CX19" s="686"/>
      <c r="CY19" s="687"/>
      <c r="CZ19" s="688" t="s">
        <v>129</v>
      </c>
      <c r="DA19" s="688"/>
      <c r="DB19" s="688"/>
      <c r="DC19" s="688"/>
      <c r="DD19" s="694" t="s">
        <v>129</v>
      </c>
      <c r="DE19" s="686"/>
      <c r="DF19" s="686"/>
      <c r="DG19" s="686"/>
      <c r="DH19" s="686"/>
      <c r="DI19" s="686"/>
      <c r="DJ19" s="686"/>
      <c r="DK19" s="686"/>
      <c r="DL19" s="686"/>
      <c r="DM19" s="686"/>
      <c r="DN19" s="686"/>
      <c r="DO19" s="686"/>
      <c r="DP19" s="687"/>
      <c r="DQ19" s="694" t="s">
        <v>129</v>
      </c>
      <c r="DR19" s="686"/>
      <c r="DS19" s="686"/>
      <c r="DT19" s="686"/>
      <c r="DU19" s="686"/>
      <c r="DV19" s="686"/>
      <c r="DW19" s="686"/>
      <c r="DX19" s="686"/>
      <c r="DY19" s="686"/>
      <c r="DZ19" s="686"/>
      <c r="EA19" s="686"/>
      <c r="EB19" s="686"/>
      <c r="EC19" s="695"/>
    </row>
    <row r="20" spans="2:133" ht="11.25" customHeight="1">
      <c r="B20" s="682" t="s">
        <v>280</v>
      </c>
      <c r="C20" s="683"/>
      <c r="D20" s="683"/>
      <c r="E20" s="683"/>
      <c r="F20" s="683"/>
      <c r="G20" s="683"/>
      <c r="H20" s="683"/>
      <c r="I20" s="683"/>
      <c r="J20" s="683"/>
      <c r="K20" s="683"/>
      <c r="L20" s="683"/>
      <c r="M20" s="683"/>
      <c r="N20" s="683"/>
      <c r="O20" s="683"/>
      <c r="P20" s="683"/>
      <c r="Q20" s="684"/>
      <c r="R20" s="685">
        <v>719</v>
      </c>
      <c r="S20" s="686"/>
      <c r="T20" s="686"/>
      <c r="U20" s="686"/>
      <c r="V20" s="686"/>
      <c r="W20" s="686"/>
      <c r="X20" s="686"/>
      <c r="Y20" s="687"/>
      <c r="Z20" s="688">
        <v>0</v>
      </c>
      <c r="AA20" s="688"/>
      <c r="AB20" s="688"/>
      <c r="AC20" s="688"/>
      <c r="AD20" s="689">
        <v>719</v>
      </c>
      <c r="AE20" s="689"/>
      <c r="AF20" s="689"/>
      <c r="AG20" s="689"/>
      <c r="AH20" s="689"/>
      <c r="AI20" s="689"/>
      <c r="AJ20" s="689"/>
      <c r="AK20" s="689"/>
      <c r="AL20" s="690">
        <v>0</v>
      </c>
      <c r="AM20" s="691"/>
      <c r="AN20" s="691"/>
      <c r="AO20" s="692"/>
      <c r="AP20" s="682" t="s">
        <v>281</v>
      </c>
      <c r="AQ20" s="683"/>
      <c r="AR20" s="683"/>
      <c r="AS20" s="683"/>
      <c r="AT20" s="683"/>
      <c r="AU20" s="683"/>
      <c r="AV20" s="683"/>
      <c r="AW20" s="683"/>
      <c r="AX20" s="683"/>
      <c r="AY20" s="683"/>
      <c r="AZ20" s="683"/>
      <c r="BA20" s="683"/>
      <c r="BB20" s="683"/>
      <c r="BC20" s="683"/>
      <c r="BD20" s="683"/>
      <c r="BE20" s="683"/>
      <c r="BF20" s="684"/>
      <c r="BG20" s="685" t="s">
        <v>129</v>
      </c>
      <c r="BH20" s="686"/>
      <c r="BI20" s="686"/>
      <c r="BJ20" s="686"/>
      <c r="BK20" s="686"/>
      <c r="BL20" s="686"/>
      <c r="BM20" s="686"/>
      <c r="BN20" s="687"/>
      <c r="BO20" s="688" t="s">
        <v>129</v>
      </c>
      <c r="BP20" s="688"/>
      <c r="BQ20" s="688"/>
      <c r="BR20" s="688"/>
      <c r="BS20" s="694" t="s">
        <v>129</v>
      </c>
      <c r="BT20" s="686"/>
      <c r="BU20" s="686"/>
      <c r="BV20" s="686"/>
      <c r="BW20" s="686"/>
      <c r="BX20" s="686"/>
      <c r="BY20" s="686"/>
      <c r="BZ20" s="686"/>
      <c r="CA20" s="686"/>
      <c r="CB20" s="695"/>
      <c r="CD20" s="700" t="s">
        <v>282</v>
      </c>
      <c r="CE20" s="701"/>
      <c r="CF20" s="701"/>
      <c r="CG20" s="701"/>
      <c r="CH20" s="701"/>
      <c r="CI20" s="701"/>
      <c r="CJ20" s="701"/>
      <c r="CK20" s="701"/>
      <c r="CL20" s="701"/>
      <c r="CM20" s="701"/>
      <c r="CN20" s="701"/>
      <c r="CO20" s="701"/>
      <c r="CP20" s="701"/>
      <c r="CQ20" s="702"/>
      <c r="CR20" s="685">
        <v>3876726</v>
      </c>
      <c r="CS20" s="686"/>
      <c r="CT20" s="686"/>
      <c r="CU20" s="686"/>
      <c r="CV20" s="686"/>
      <c r="CW20" s="686"/>
      <c r="CX20" s="686"/>
      <c r="CY20" s="687"/>
      <c r="CZ20" s="688">
        <v>100</v>
      </c>
      <c r="DA20" s="688"/>
      <c r="DB20" s="688"/>
      <c r="DC20" s="688"/>
      <c r="DD20" s="694">
        <v>1282891</v>
      </c>
      <c r="DE20" s="686"/>
      <c r="DF20" s="686"/>
      <c r="DG20" s="686"/>
      <c r="DH20" s="686"/>
      <c r="DI20" s="686"/>
      <c r="DJ20" s="686"/>
      <c r="DK20" s="686"/>
      <c r="DL20" s="686"/>
      <c r="DM20" s="686"/>
      <c r="DN20" s="686"/>
      <c r="DO20" s="686"/>
      <c r="DP20" s="687"/>
      <c r="DQ20" s="694">
        <v>2155634</v>
      </c>
      <c r="DR20" s="686"/>
      <c r="DS20" s="686"/>
      <c r="DT20" s="686"/>
      <c r="DU20" s="686"/>
      <c r="DV20" s="686"/>
      <c r="DW20" s="686"/>
      <c r="DX20" s="686"/>
      <c r="DY20" s="686"/>
      <c r="DZ20" s="686"/>
      <c r="EA20" s="686"/>
      <c r="EB20" s="686"/>
      <c r="EC20" s="695"/>
    </row>
    <row r="21" spans="2:133" ht="11.25" customHeight="1">
      <c r="B21" s="682" t="s">
        <v>283</v>
      </c>
      <c r="C21" s="683"/>
      <c r="D21" s="683"/>
      <c r="E21" s="683"/>
      <c r="F21" s="683"/>
      <c r="G21" s="683"/>
      <c r="H21" s="683"/>
      <c r="I21" s="683"/>
      <c r="J21" s="683"/>
      <c r="K21" s="683"/>
      <c r="L21" s="683"/>
      <c r="M21" s="683"/>
      <c r="N21" s="683"/>
      <c r="O21" s="683"/>
      <c r="P21" s="683"/>
      <c r="Q21" s="684"/>
      <c r="R21" s="685">
        <v>76</v>
      </c>
      <c r="S21" s="686"/>
      <c r="T21" s="686"/>
      <c r="U21" s="686"/>
      <c r="V21" s="686"/>
      <c r="W21" s="686"/>
      <c r="X21" s="686"/>
      <c r="Y21" s="687"/>
      <c r="Z21" s="688">
        <v>0</v>
      </c>
      <c r="AA21" s="688"/>
      <c r="AB21" s="688"/>
      <c r="AC21" s="688"/>
      <c r="AD21" s="689">
        <v>76</v>
      </c>
      <c r="AE21" s="689"/>
      <c r="AF21" s="689"/>
      <c r="AG21" s="689"/>
      <c r="AH21" s="689"/>
      <c r="AI21" s="689"/>
      <c r="AJ21" s="689"/>
      <c r="AK21" s="689"/>
      <c r="AL21" s="690">
        <v>0</v>
      </c>
      <c r="AM21" s="691"/>
      <c r="AN21" s="691"/>
      <c r="AO21" s="692"/>
      <c r="AP21" s="704" t="s">
        <v>284</v>
      </c>
      <c r="AQ21" s="705"/>
      <c r="AR21" s="705"/>
      <c r="AS21" s="705"/>
      <c r="AT21" s="705"/>
      <c r="AU21" s="705"/>
      <c r="AV21" s="705"/>
      <c r="AW21" s="705"/>
      <c r="AX21" s="705"/>
      <c r="AY21" s="705"/>
      <c r="AZ21" s="705"/>
      <c r="BA21" s="705"/>
      <c r="BB21" s="705"/>
      <c r="BC21" s="705"/>
      <c r="BD21" s="705"/>
      <c r="BE21" s="705"/>
      <c r="BF21" s="706"/>
      <c r="BG21" s="685" t="s">
        <v>129</v>
      </c>
      <c r="BH21" s="686"/>
      <c r="BI21" s="686"/>
      <c r="BJ21" s="686"/>
      <c r="BK21" s="686"/>
      <c r="BL21" s="686"/>
      <c r="BM21" s="686"/>
      <c r="BN21" s="687"/>
      <c r="BO21" s="688" t="s">
        <v>129</v>
      </c>
      <c r="BP21" s="688"/>
      <c r="BQ21" s="688"/>
      <c r="BR21" s="688"/>
      <c r="BS21" s="694" t="s">
        <v>129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285</v>
      </c>
      <c r="C22" s="683"/>
      <c r="D22" s="683"/>
      <c r="E22" s="683"/>
      <c r="F22" s="683"/>
      <c r="G22" s="683"/>
      <c r="H22" s="683"/>
      <c r="I22" s="683"/>
      <c r="J22" s="683"/>
      <c r="K22" s="683"/>
      <c r="L22" s="683"/>
      <c r="M22" s="683"/>
      <c r="N22" s="683"/>
      <c r="O22" s="683"/>
      <c r="P22" s="683"/>
      <c r="Q22" s="684"/>
      <c r="R22" s="685">
        <v>1583318</v>
      </c>
      <c r="S22" s="686"/>
      <c r="T22" s="686"/>
      <c r="U22" s="686"/>
      <c r="V22" s="686"/>
      <c r="W22" s="686"/>
      <c r="X22" s="686"/>
      <c r="Y22" s="687"/>
      <c r="Z22" s="688">
        <v>39.299999999999997</v>
      </c>
      <c r="AA22" s="688"/>
      <c r="AB22" s="688"/>
      <c r="AC22" s="688"/>
      <c r="AD22" s="689">
        <v>1404934</v>
      </c>
      <c r="AE22" s="689"/>
      <c r="AF22" s="689"/>
      <c r="AG22" s="689"/>
      <c r="AH22" s="689"/>
      <c r="AI22" s="689"/>
      <c r="AJ22" s="689"/>
      <c r="AK22" s="689"/>
      <c r="AL22" s="690">
        <v>89.4</v>
      </c>
      <c r="AM22" s="691"/>
      <c r="AN22" s="691"/>
      <c r="AO22" s="692"/>
      <c r="AP22" s="704" t="s">
        <v>286</v>
      </c>
      <c r="AQ22" s="705"/>
      <c r="AR22" s="705"/>
      <c r="AS22" s="705"/>
      <c r="AT22" s="705"/>
      <c r="AU22" s="705"/>
      <c r="AV22" s="705"/>
      <c r="AW22" s="705"/>
      <c r="AX22" s="705"/>
      <c r="AY22" s="705"/>
      <c r="AZ22" s="705"/>
      <c r="BA22" s="705"/>
      <c r="BB22" s="705"/>
      <c r="BC22" s="705"/>
      <c r="BD22" s="705"/>
      <c r="BE22" s="705"/>
      <c r="BF22" s="706"/>
      <c r="BG22" s="685" t="s">
        <v>129</v>
      </c>
      <c r="BH22" s="686"/>
      <c r="BI22" s="686"/>
      <c r="BJ22" s="686"/>
      <c r="BK22" s="686"/>
      <c r="BL22" s="686"/>
      <c r="BM22" s="686"/>
      <c r="BN22" s="687"/>
      <c r="BO22" s="688" t="s">
        <v>129</v>
      </c>
      <c r="BP22" s="688"/>
      <c r="BQ22" s="688"/>
      <c r="BR22" s="688"/>
      <c r="BS22" s="694" t="s">
        <v>129</v>
      </c>
      <c r="BT22" s="686"/>
      <c r="BU22" s="686"/>
      <c r="BV22" s="686"/>
      <c r="BW22" s="686"/>
      <c r="BX22" s="686"/>
      <c r="BY22" s="686"/>
      <c r="BZ22" s="686"/>
      <c r="CA22" s="686"/>
      <c r="CB22" s="695"/>
      <c r="CD22" s="667" t="s">
        <v>287</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288</v>
      </c>
      <c r="C23" s="683"/>
      <c r="D23" s="683"/>
      <c r="E23" s="683"/>
      <c r="F23" s="683"/>
      <c r="G23" s="683"/>
      <c r="H23" s="683"/>
      <c r="I23" s="683"/>
      <c r="J23" s="683"/>
      <c r="K23" s="683"/>
      <c r="L23" s="683"/>
      <c r="M23" s="683"/>
      <c r="N23" s="683"/>
      <c r="O23" s="683"/>
      <c r="P23" s="683"/>
      <c r="Q23" s="684"/>
      <c r="R23" s="685">
        <v>1404934</v>
      </c>
      <c r="S23" s="686"/>
      <c r="T23" s="686"/>
      <c r="U23" s="686"/>
      <c r="V23" s="686"/>
      <c r="W23" s="686"/>
      <c r="X23" s="686"/>
      <c r="Y23" s="687"/>
      <c r="Z23" s="688">
        <v>34.799999999999997</v>
      </c>
      <c r="AA23" s="688"/>
      <c r="AB23" s="688"/>
      <c r="AC23" s="688"/>
      <c r="AD23" s="689">
        <v>1404934</v>
      </c>
      <c r="AE23" s="689"/>
      <c r="AF23" s="689"/>
      <c r="AG23" s="689"/>
      <c r="AH23" s="689"/>
      <c r="AI23" s="689"/>
      <c r="AJ23" s="689"/>
      <c r="AK23" s="689"/>
      <c r="AL23" s="690">
        <v>89.4</v>
      </c>
      <c r="AM23" s="691"/>
      <c r="AN23" s="691"/>
      <c r="AO23" s="692"/>
      <c r="AP23" s="704" t="s">
        <v>289</v>
      </c>
      <c r="AQ23" s="705"/>
      <c r="AR23" s="705"/>
      <c r="AS23" s="705"/>
      <c r="AT23" s="705"/>
      <c r="AU23" s="705"/>
      <c r="AV23" s="705"/>
      <c r="AW23" s="705"/>
      <c r="AX23" s="705"/>
      <c r="AY23" s="705"/>
      <c r="AZ23" s="705"/>
      <c r="BA23" s="705"/>
      <c r="BB23" s="705"/>
      <c r="BC23" s="705"/>
      <c r="BD23" s="705"/>
      <c r="BE23" s="705"/>
      <c r="BF23" s="706"/>
      <c r="BG23" s="685" t="s">
        <v>129</v>
      </c>
      <c r="BH23" s="686"/>
      <c r="BI23" s="686"/>
      <c r="BJ23" s="686"/>
      <c r="BK23" s="686"/>
      <c r="BL23" s="686"/>
      <c r="BM23" s="686"/>
      <c r="BN23" s="687"/>
      <c r="BO23" s="688" t="s">
        <v>129</v>
      </c>
      <c r="BP23" s="688"/>
      <c r="BQ23" s="688"/>
      <c r="BR23" s="688"/>
      <c r="BS23" s="694" t="s">
        <v>129</v>
      </c>
      <c r="BT23" s="686"/>
      <c r="BU23" s="686"/>
      <c r="BV23" s="686"/>
      <c r="BW23" s="686"/>
      <c r="BX23" s="686"/>
      <c r="BY23" s="686"/>
      <c r="BZ23" s="686"/>
      <c r="CA23" s="686"/>
      <c r="CB23" s="695"/>
      <c r="CD23" s="667" t="s">
        <v>229</v>
      </c>
      <c r="CE23" s="668"/>
      <c r="CF23" s="668"/>
      <c r="CG23" s="668"/>
      <c r="CH23" s="668"/>
      <c r="CI23" s="668"/>
      <c r="CJ23" s="668"/>
      <c r="CK23" s="668"/>
      <c r="CL23" s="668"/>
      <c r="CM23" s="668"/>
      <c r="CN23" s="668"/>
      <c r="CO23" s="668"/>
      <c r="CP23" s="668"/>
      <c r="CQ23" s="669"/>
      <c r="CR23" s="667" t="s">
        <v>290</v>
      </c>
      <c r="CS23" s="668"/>
      <c r="CT23" s="668"/>
      <c r="CU23" s="668"/>
      <c r="CV23" s="668"/>
      <c r="CW23" s="668"/>
      <c r="CX23" s="668"/>
      <c r="CY23" s="669"/>
      <c r="CZ23" s="667" t="s">
        <v>291</v>
      </c>
      <c r="DA23" s="668"/>
      <c r="DB23" s="668"/>
      <c r="DC23" s="669"/>
      <c r="DD23" s="667" t="s">
        <v>292</v>
      </c>
      <c r="DE23" s="668"/>
      <c r="DF23" s="668"/>
      <c r="DG23" s="668"/>
      <c r="DH23" s="668"/>
      <c r="DI23" s="668"/>
      <c r="DJ23" s="668"/>
      <c r="DK23" s="669"/>
      <c r="DL23" s="716" t="s">
        <v>293</v>
      </c>
      <c r="DM23" s="717"/>
      <c r="DN23" s="717"/>
      <c r="DO23" s="717"/>
      <c r="DP23" s="717"/>
      <c r="DQ23" s="717"/>
      <c r="DR23" s="717"/>
      <c r="DS23" s="717"/>
      <c r="DT23" s="717"/>
      <c r="DU23" s="717"/>
      <c r="DV23" s="718"/>
      <c r="DW23" s="667" t="s">
        <v>294</v>
      </c>
      <c r="DX23" s="668"/>
      <c r="DY23" s="668"/>
      <c r="DZ23" s="668"/>
      <c r="EA23" s="668"/>
      <c r="EB23" s="668"/>
      <c r="EC23" s="669"/>
    </row>
    <row r="24" spans="2:133" ht="11.25" customHeight="1">
      <c r="B24" s="682" t="s">
        <v>295</v>
      </c>
      <c r="C24" s="683"/>
      <c r="D24" s="683"/>
      <c r="E24" s="683"/>
      <c r="F24" s="683"/>
      <c r="G24" s="683"/>
      <c r="H24" s="683"/>
      <c r="I24" s="683"/>
      <c r="J24" s="683"/>
      <c r="K24" s="683"/>
      <c r="L24" s="683"/>
      <c r="M24" s="683"/>
      <c r="N24" s="683"/>
      <c r="O24" s="683"/>
      <c r="P24" s="683"/>
      <c r="Q24" s="684"/>
      <c r="R24" s="685">
        <v>178384</v>
      </c>
      <c r="S24" s="686"/>
      <c r="T24" s="686"/>
      <c r="U24" s="686"/>
      <c r="V24" s="686"/>
      <c r="W24" s="686"/>
      <c r="X24" s="686"/>
      <c r="Y24" s="687"/>
      <c r="Z24" s="688">
        <v>4.4000000000000004</v>
      </c>
      <c r="AA24" s="688"/>
      <c r="AB24" s="688"/>
      <c r="AC24" s="688"/>
      <c r="AD24" s="689" t="s">
        <v>129</v>
      </c>
      <c r="AE24" s="689"/>
      <c r="AF24" s="689"/>
      <c r="AG24" s="689"/>
      <c r="AH24" s="689"/>
      <c r="AI24" s="689"/>
      <c r="AJ24" s="689"/>
      <c r="AK24" s="689"/>
      <c r="AL24" s="690" t="s">
        <v>129</v>
      </c>
      <c r="AM24" s="691"/>
      <c r="AN24" s="691"/>
      <c r="AO24" s="692"/>
      <c r="AP24" s="704" t="s">
        <v>296</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129</v>
      </c>
      <c r="BP24" s="688"/>
      <c r="BQ24" s="688"/>
      <c r="BR24" s="688"/>
      <c r="BS24" s="694" t="s">
        <v>129</v>
      </c>
      <c r="BT24" s="686"/>
      <c r="BU24" s="686"/>
      <c r="BV24" s="686"/>
      <c r="BW24" s="686"/>
      <c r="BX24" s="686"/>
      <c r="BY24" s="686"/>
      <c r="BZ24" s="686"/>
      <c r="CA24" s="686"/>
      <c r="CB24" s="695"/>
      <c r="CD24" s="696" t="s">
        <v>297</v>
      </c>
      <c r="CE24" s="697"/>
      <c r="CF24" s="697"/>
      <c r="CG24" s="697"/>
      <c r="CH24" s="697"/>
      <c r="CI24" s="697"/>
      <c r="CJ24" s="697"/>
      <c r="CK24" s="697"/>
      <c r="CL24" s="697"/>
      <c r="CM24" s="697"/>
      <c r="CN24" s="697"/>
      <c r="CO24" s="697"/>
      <c r="CP24" s="697"/>
      <c r="CQ24" s="698"/>
      <c r="CR24" s="674">
        <v>1076153</v>
      </c>
      <c r="CS24" s="675"/>
      <c r="CT24" s="675"/>
      <c r="CU24" s="675"/>
      <c r="CV24" s="675"/>
      <c r="CW24" s="675"/>
      <c r="CX24" s="675"/>
      <c r="CY24" s="676"/>
      <c r="CZ24" s="679">
        <v>27.8</v>
      </c>
      <c r="DA24" s="680"/>
      <c r="DB24" s="680"/>
      <c r="DC24" s="699"/>
      <c r="DD24" s="724">
        <v>872223</v>
      </c>
      <c r="DE24" s="675"/>
      <c r="DF24" s="675"/>
      <c r="DG24" s="675"/>
      <c r="DH24" s="675"/>
      <c r="DI24" s="675"/>
      <c r="DJ24" s="675"/>
      <c r="DK24" s="676"/>
      <c r="DL24" s="724">
        <v>871090</v>
      </c>
      <c r="DM24" s="675"/>
      <c r="DN24" s="675"/>
      <c r="DO24" s="675"/>
      <c r="DP24" s="675"/>
      <c r="DQ24" s="675"/>
      <c r="DR24" s="675"/>
      <c r="DS24" s="675"/>
      <c r="DT24" s="675"/>
      <c r="DU24" s="675"/>
      <c r="DV24" s="676"/>
      <c r="DW24" s="679">
        <v>54.1</v>
      </c>
      <c r="DX24" s="680"/>
      <c r="DY24" s="680"/>
      <c r="DZ24" s="680"/>
      <c r="EA24" s="680"/>
      <c r="EB24" s="680"/>
      <c r="EC24" s="681"/>
    </row>
    <row r="25" spans="2:133" ht="11.25" customHeight="1">
      <c r="B25" s="682" t="s">
        <v>298</v>
      </c>
      <c r="C25" s="683"/>
      <c r="D25" s="683"/>
      <c r="E25" s="683"/>
      <c r="F25" s="683"/>
      <c r="G25" s="683"/>
      <c r="H25" s="683"/>
      <c r="I25" s="683"/>
      <c r="J25" s="683"/>
      <c r="K25" s="683"/>
      <c r="L25" s="683"/>
      <c r="M25" s="683"/>
      <c r="N25" s="683"/>
      <c r="O25" s="683"/>
      <c r="P25" s="683"/>
      <c r="Q25" s="684"/>
      <c r="R25" s="685" t="s">
        <v>129</v>
      </c>
      <c r="S25" s="686"/>
      <c r="T25" s="686"/>
      <c r="U25" s="686"/>
      <c r="V25" s="686"/>
      <c r="W25" s="686"/>
      <c r="X25" s="686"/>
      <c r="Y25" s="687"/>
      <c r="Z25" s="688" t="s">
        <v>129</v>
      </c>
      <c r="AA25" s="688"/>
      <c r="AB25" s="688"/>
      <c r="AC25" s="688"/>
      <c r="AD25" s="689" t="s">
        <v>129</v>
      </c>
      <c r="AE25" s="689"/>
      <c r="AF25" s="689"/>
      <c r="AG25" s="689"/>
      <c r="AH25" s="689"/>
      <c r="AI25" s="689"/>
      <c r="AJ25" s="689"/>
      <c r="AK25" s="689"/>
      <c r="AL25" s="690" t="s">
        <v>129</v>
      </c>
      <c r="AM25" s="691"/>
      <c r="AN25" s="691"/>
      <c r="AO25" s="692"/>
      <c r="AP25" s="704" t="s">
        <v>299</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129</v>
      </c>
      <c r="BP25" s="688"/>
      <c r="BQ25" s="688"/>
      <c r="BR25" s="688"/>
      <c r="BS25" s="694" t="s">
        <v>129</v>
      </c>
      <c r="BT25" s="686"/>
      <c r="BU25" s="686"/>
      <c r="BV25" s="686"/>
      <c r="BW25" s="686"/>
      <c r="BX25" s="686"/>
      <c r="BY25" s="686"/>
      <c r="BZ25" s="686"/>
      <c r="CA25" s="686"/>
      <c r="CB25" s="695"/>
      <c r="CD25" s="700" t="s">
        <v>300</v>
      </c>
      <c r="CE25" s="701"/>
      <c r="CF25" s="701"/>
      <c r="CG25" s="701"/>
      <c r="CH25" s="701"/>
      <c r="CI25" s="701"/>
      <c r="CJ25" s="701"/>
      <c r="CK25" s="701"/>
      <c r="CL25" s="701"/>
      <c r="CM25" s="701"/>
      <c r="CN25" s="701"/>
      <c r="CO25" s="701"/>
      <c r="CP25" s="701"/>
      <c r="CQ25" s="702"/>
      <c r="CR25" s="685">
        <v>575593</v>
      </c>
      <c r="CS25" s="721"/>
      <c r="CT25" s="721"/>
      <c r="CU25" s="721"/>
      <c r="CV25" s="721"/>
      <c r="CW25" s="721"/>
      <c r="CX25" s="721"/>
      <c r="CY25" s="722"/>
      <c r="CZ25" s="690">
        <v>14.8</v>
      </c>
      <c r="DA25" s="719"/>
      <c r="DB25" s="719"/>
      <c r="DC25" s="723"/>
      <c r="DD25" s="694">
        <v>505866</v>
      </c>
      <c r="DE25" s="721"/>
      <c r="DF25" s="721"/>
      <c r="DG25" s="721"/>
      <c r="DH25" s="721"/>
      <c r="DI25" s="721"/>
      <c r="DJ25" s="721"/>
      <c r="DK25" s="722"/>
      <c r="DL25" s="694">
        <v>504733</v>
      </c>
      <c r="DM25" s="721"/>
      <c r="DN25" s="721"/>
      <c r="DO25" s="721"/>
      <c r="DP25" s="721"/>
      <c r="DQ25" s="721"/>
      <c r="DR25" s="721"/>
      <c r="DS25" s="721"/>
      <c r="DT25" s="721"/>
      <c r="DU25" s="721"/>
      <c r="DV25" s="722"/>
      <c r="DW25" s="690">
        <v>31.4</v>
      </c>
      <c r="DX25" s="719"/>
      <c r="DY25" s="719"/>
      <c r="DZ25" s="719"/>
      <c r="EA25" s="719"/>
      <c r="EB25" s="719"/>
      <c r="EC25" s="720"/>
    </row>
    <row r="26" spans="2:133" ht="11.25" customHeight="1">
      <c r="B26" s="682" t="s">
        <v>301</v>
      </c>
      <c r="C26" s="683"/>
      <c r="D26" s="683"/>
      <c r="E26" s="683"/>
      <c r="F26" s="683"/>
      <c r="G26" s="683"/>
      <c r="H26" s="683"/>
      <c r="I26" s="683"/>
      <c r="J26" s="683"/>
      <c r="K26" s="683"/>
      <c r="L26" s="683"/>
      <c r="M26" s="683"/>
      <c r="N26" s="683"/>
      <c r="O26" s="683"/>
      <c r="P26" s="683"/>
      <c r="Q26" s="684"/>
      <c r="R26" s="685">
        <v>1741549</v>
      </c>
      <c r="S26" s="686"/>
      <c r="T26" s="686"/>
      <c r="U26" s="686"/>
      <c r="V26" s="686"/>
      <c r="W26" s="686"/>
      <c r="X26" s="686"/>
      <c r="Y26" s="687"/>
      <c r="Z26" s="688">
        <v>43.2</v>
      </c>
      <c r="AA26" s="688"/>
      <c r="AB26" s="688"/>
      <c r="AC26" s="688"/>
      <c r="AD26" s="689">
        <v>1563165</v>
      </c>
      <c r="AE26" s="689"/>
      <c r="AF26" s="689"/>
      <c r="AG26" s="689"/>
      <c r="AH26" s="689"/>
      <c r="AI26" s="689"/>
      <c r="AJ26" s="689"/>
      <c r="AK26" s="689"/>
      <c r="AL26" s="690">
        <v>99.4</v>
      </c>
      <c r="AM26" s="691"/>
      <c r="AN26" s="691"/>
      <c r="AO26" s="692"/>
      <c r="AP26" s="704" t="s">
        <v>302</v>
      </c>
      <c r="AQ26" s="734"/>
      <c r="AR26" s="734"/>
      <c r="AS26" s="734"/>
      <c r="AT26" s="734"/>
      <c r="AU26" s="734"/>
      <c r="AV26" s="734"/>
      <c r="AW26" s="734"/>
      <c r="AX26" s="734"/>
      <c r="AY26" s="734"/>
      <c r="AZ26" s="734"/>
      <c r="BA26" s="734"/>
      <c r="BB26" s="734"/>
      <c r="BC26" s="734"/>
      <c r="BD26" s="734"/>
      <c r="BE26" s="734"/>
      <c r="BF26" s="706"/>
      <c r="BG26" s="685" t="s">
        <v>129</v>
      </c>
      <c r="BH26" s="686"/>
      <c r="BI26" s="686"/>
      <c r="BJ26" s="686"/>
      <c r="BK26" s="686"/>
      <c r="BL26" s="686"/>
      <c r="BM26" s="686"/>
      <c r="BN26" s="687"/>
      <c r="BO26" s="688" t="s">
        <v>129</v>
      </c>
      <c r="BP26" s="688"/>
      <c r="BQ26" s="688"/>
      <c r="BR26" s="688"/>
      <c r="BS26" s="694" t="s">
        <v>129</v>
      </c>
      <c r="BT26" s="686"/>
      <c r="BU26" s="686"/>
      <c r="BV26" s="686"/>
      <c r="BW26" s="686"/>
      <c r="BX26" s="686"/>
      <c r="BY26" s="686"/>
      <c r="BZ26" s="686"/>
      <c r="CA26" s="686"/>
      <c r="CB26" s="695"/>
      <c r="CD26" s="700" t="s">
        <v>303</v>
      </c>
      <c r="CE26" s="701"/>
      <c r="CF26" s="701"/>
      <c r="CG26" s="701"/>
      <c r="CH26" s="701"/>
      <c r="CI26" s="701"/>
      <c r="CJ26" s="701"/>
      <c r="CK26" s="701"/>
      <c r="CL26" s="701"/>
      <c r="CM26" s="701"/>
      <c r="CN26" s="701"/>
      <c r="CO26" s="701"/>
      <c r="CP26" s="701"/>
      <c r="CQ26" s="702"/>
      <c r="CR26" s="685">
        <v>274063</v>
      </c>
      <c r="CS26" s="686"/>
      <c r="CT26" s="686"/>
      <c r="CU26" s="686"/>
      <c r="CV26" s="686"/>
      <c r="CW26" s="686"/>
      <c r="CX26" s="686"/>
      <c r="CY26" s="687"/>
      <c r="CZ26" s="690">
        <v>7.1</v>
      </c>
      <c r="DA26" s="719"/>
      <c r="DB26" s="719"/>
      <c r="DC26" s="723"/>
      <c r="DD26" s="694">
        <v>237419</v>
      </c>
      <c r="DE26" s="686"/>
      <c r="DF26" s="686"/>
      <c r="DG26" s="686"/>
      <c r="DH26" s="686"/>
      <c r="DI26" s="686"/>
      <c r="DJ26" s="686"/>
      <c r="DK26" s="687"/>
      <c r="DL26" s="694" t="s">
        <v>129</v>
      </c>
      <c r="DM26" s="686"/>
      <c r="DN26" s="686"/>
      <c r="DO26" s="686"/>
      <c r="DP26" s="686"/>
      <c r="DQ26" s="686"/>
      <c r="DR26" s="686"/>
      <c r="DS26" s="686"/>
      <c r="DT26" s="686"/>
      <c r="DU26" s="686"/>
      <c r="DV26" s="687"/>
      <c r="DW26" s="690" t="s">
        <v>129</v>
      </c>
      <c r="DX26" s="719"/>
      <c r="DY26" s="719"/>
      <c r="DZ26" s="719"/>
      <c r="EA26" s="719"/>
      <c r="EB26" s="719"/>
      <c r="EC26" s="720"/>
    </row>
    <row r="27" spans="2:133" ht="11.25" customHeight="1">
      <c r="B27" s="682" t="s">
        <v>304</v>
      </c>
      <c r="C27" s="683"/>
      <c r="D27" s="683"/>
      <c r="E27" s="683"/>
      <c r="F27" s="683"/>
      <c r="G27" s="683"/>
      <c r="H27" s="683"/>
      <c r="I27" s="683"/>
      <c r="J27" s="683"/>
      <c r="K27" s="683"/>
      <c r="L27" s="683"/>
      <c r="M27" s="683"/>
      <c r="N27" s="683"/>
      <c r="O27" s="683"/>
      <c r="P27" s="683"/>
      <c r="Q27" s="684"/>
      <c r="R27" s="685" t="s">
        <v>129</v>
      </c>
      <c r="S27" s="686"/>
      <c r="T27" s="686"/>
      <c r="U27" s="686"/>
      <c r="V27" s="686"/>
      <c r="W27" s="686"/>
      <c r="X27" s="686"/>
      <c r="Y27" s="687"/>
      <c r="Z27" s="688" t="s">
        <v>129</v>
      </c>
      <c r="AA27" s="688"/>
      <c r="AB27" s="688"/>
      <c r="AC27" s="688"/>
      <c r="AD27" s="689" t="s">
        <v>129</v>
      </c>
      <c r="AE27" s="689"/>
      <c r="AF27" s="689"/>
      <c r="AG27" s="689"/>
      <c r="AH27" s="689"/>
      <c r="AI27" s="689"/>
      <c r="AJ27" s="689"/>
      <c r="AK27" s="689"/>
      <c r="AL27" s="690" t="s">
        <v>129</v>
      </c>
      <c r="AM27" s="691"/>
      <c r="AN27" s="691"/>
      <c r="AO27" s="692"/>
      <c r="AP27" s="682" t="s">
        <v>305</v>
      </c>
      <c r="AQ27" s="683"/>
      <c r="AR27" s="683"/>
      <c r="AS27" s="683"/>
      <c r="AT27" s="683"/>
      <c r="AU27" s="683"/>
      <c r="AV27" s="683"/>
      <c r="AW27" s="683"/>
      <c r="AX27" s="683"/>
      <c r="AY27" s="683"/>
      <c r="AZ27" s="683"/>
      <c r="BA27" s="683"/>
      <c r="BB27" s="683"/>
      <c r="BC27" s="683"/>
      <c r="BD27" s="683"/>
      <c r="BE27" s="683"/>
      <c r="BF27" s="684"/>
      <c r="BG27" s="685">
        <v>91457</v>
      </c>
      <c r="BH27" s="686"/>
      <c r="BI27" s="686"/>
      <c r="BJ27" s="686"/>
      <c r="BK27" s="686"/>
      <c r="BL27" s="686"/>
      <c r="BM27" s="686"/>
      <c r="BN27" s="687"/>
      <c r="BO27" s="688">
        <v>100</v>
      </c>
      <c r="BP27" s="688"/>
      <c r="BQ27" s="688"/>
      <c r="BR27" s="688"/>
      <c r="BS27" s="694" t="s">
        <v>129</v>
      </c>
      <c r="BT27" s="686"/>
      <c r="BU27" s="686"/>
      <c r="BV27" s="686"/>
      <c r="BW27" s="686"/>
      <c r="BX27" s="686"/>
      <c r="BY27" s="686"/>
      <c r="BZ27" s="686"/>
      <c r="CA27" s="686"/>
      <c r="CB27" s="695"/>
      <c r="CD27" s="700" t="s">
        <v>306</v>
      </c>
      <c r="CE27" s="701"/>
      <c r="CF27" s="701"/>
      <c r="CG27" s="701"/>
      <c r="CH27" s="701"/>
      <c r="CI27" s="701"/>
      <c r="CJ27" s="701"/>
      <c r="CK27" s="701"/>
      <c r="CL27" s="701"/>
      <c r="CM27" s="701"/>
      <c r="CN27" s="701"/>
      <c r="CO27" s="701"/>
      <c r="CP27" s="701"/>
      <c r="CQ27" s="702"/>
      <c r="CR27" s="685">
        <v>139538</v>
      </c>
      <c r="CS27" s="721"/>
      <c r="CT27" s="721"/>
      <c r="CU27" s="721"/>
      <c r="CV27" s="721"/>
      <c r="CW27" s="721"/>
      <c r="CX27" s="721"/>
      <c r="CY27" s="722"/>
      <c r="CZ27" s="690">
        <v>3.6</v>
      </c>
      <c r="DA27" s="719"/>
      <c r="DB27" s="719"/>
      <c r="DC27" s="723"/>
      <c r="DD27" s="694">
        <v>32258</v>
      </c>
      <c r="DE27" s="721"/>
      <c r="DF27" s="721"/>
      <c r="DG27" s="721"/>
      <c r="DH27" s="721"/>
      <c r="DI27" s="721"/>
      <c r="DJ27" s="721"/>
      <c r="DK27" s="722"/>
      <c r="DL27" s="694">
        <v>32258</v>
      </c>
      <c r="DM27" s="721"/>
      <c r="DN27" s="721"/>
      <c r="DO27" s="721"/>
      <c r="DP27" s="721"/>
      <c r="DQ27" s="721"/>
      <c r="DR27" s="721"/>
      <c r="DS27" s="721"/>
      <c r="DT27" s="721"/>
      <c r="DU27" s="721"/>
      <c r="DV27" s="722"/>
      <c r="DW27" s="690">
        <v>2</v>
      </c>
      <c r="DX27" s="719"/>
      <c r="DY27" s="719"/>
      <c r="DZ27" s="719"/>
      <c r="EA27" s="719"/>
      <c r="EB27" s="719"/>
      <c r="EC27" s="720"/>
    </row>
    <row r="28" spans="2:133" ht="11.25" customHeight="1">
      <c r="B28" s="682" t="s">
        <v>307</v>
      </c>
      <c r="C28" s="683"/>
      <c r="D28" s="683"/>
      <c r="E28" s="683"/>
      <c r="F28" s="683"/>
      <c r="G28" s="683"/>
      <c r="H28" s="683"/>
      <c r="I28" s="683"/>
      <c r="J28" s="683"/>
      <c r="K28" s="683"/>
      <c r="L28" s="683"/>
      <c r="M28" s="683"/>
      <c r="N28" s="683"/>
      <c r="O28" s="683"/>
      <c r="P28" s="683"/>
      <c r="Q28" s="684"/>
      <c r="R28" s="685">
        <v>384</v>
      </c>
      <c r="S28" s="686"/>
      <c r="T28" s="686"/>
      <c r="U28" s="686"/>
      <c r="V28" s="686"/>
      <c r="W28" s="686"/>
      <c r="X28" s="686"/>
      <c r="Y28" s="687"/>
      <c r="Z28" s="688">
        <v>0</v>
      </c>
      <c r="AA28" s="688"/>
      <c r="AB28" s="688"/>
      <c r="AC28" s="688"/>
      <c r="AD28" s="689" t="s">
        <v>129</v>
      </c>
      <c r="AE28" s="689"/>
      <c r="AF28" s="689"/>
      <c r="AG28" s="689"/>
      <c r="AH28" s="689"/>
      <c r="AI28" s="689"/>
      <c r="AJ28" s="689"/>
      <c r="AK28" s="689"/>
      <c r="AL28" s="690" t="s">
        <v>129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308</v>
      </c>
      <c r="CE28" s="701"/>
      <c r="CF28" s="701"/>
      <c r="CG28" s="701"/>
      <c r="CH28" s="701"/>
      <c r="CI28" s="701"/>
      <c r="CJ28" s="701"/>
      <c r="CK28" s="701"/>
      <c r="CL28" s="701"/>
      <c r="CM28" s="701"/>
      <c r="CN28" s="701"/>
      <c r="CO28" s="701"/>
      <c r="CP28" s="701"/>
      <c r="CQ28" s="702"/>
      <c r="CR28" s="685">
        <v>361022</v>
      </c>
      <c r="CS28" s="686"/>
      <c r="CT28" s="686"/>
      <c r="CU28" s="686"/>
      <c r="CV28" s="686"/>
      <c r="CW28" s="686"/>
      <c r="CX28" s="686"/>
      <c r="CY28" s="687"/>
      <c r="CZ28" s="690">
        <v>9.3000000000000007</v>
      </c>
      <c r="DA28" s="719"/>
      <c r="DB28" s="719"/>
      <c r="DC28" s="723"/>
      <c r="DD28" s="694">
        <v>334099</v>
      </c>
      <c r="DE28" s="686"/>
      <c r="DF28" s="686"/>
      <c r="DG28" s="686"/>
      <c r="DH28" s="686"/>
      <c r="DI28" s="686"/>
      <c r="DJ28" s="686"/>
      <c r="DK28" s="687"/>
      <c r="DL28" s="694">
        <v>334099</v>
      </c>
      <c r="DM28" s="686"/>
      <c r="DN28" s="686"/>
      <c r="DO28" s="686"/>
      <c r="DP28" s="686"/>
      <c r="DQ28" s="686"/>
      <c r="DR28" s="686"/>
      <c r="DS28" s="686"/>
      <c r="DT28" s="686"/>
      <c r="DU28" s="686"/>
      <c r="DV28" s="687"/>
      <c r="DW28" s="690">
        <v>20.8</v>
      </c>
      <c r="DX28" s="719"/>
      <c r="DY28" s="719"/>
      <c r="DZ28" s="719"/>
      <c r="EA28" s="719"/>
      <c r="EB28" s="719"/>
      <c r="EC28" s="720"/>
    </row>
    <row r="29" spans="2:133" ht="11.25" customHeight="1">
      <c r="B29" s="682" t="s">
        <v>309</v>
      </c>
      <c r="C29" s="683"/>
      <c r="D29" s="683"/>
      <c r="E29" s="683"/>
      <c r="F29" s="683"/>
      <c r="G29" s="683"/>
      <c r="H29" s="683"/>
      <c r="I29" s="683"/>
      <c r="J29" s="683"/>
      <c r="K29" s="683"/>
      <c r="L29" s="683"/>
      <c r="M29" s="683"/>
      <c r="N29" s="683"/>
      <c r="O29" s="683"/>
      <c r="P29" s="683"/>
      <c r="Q29" s="684"/>
      <c r="R29" s="685">
        <v>58415</v>
      </c>
      <c r="S29" s="686"/>
      <c r="T29" s="686"/>
      <c r="U29" s="686"/>
      <c r="V29" s="686"/>
      <c r="W29" s="686"/>
      <c r="X29" s="686"/>
      <c r="Y29" s="687"/>
      <c r="Z29" s="688">
        <v>1.4</v>
      </c>
      <c r="AA29" s="688"/>
      <c r="AB29" s="688"/>
      <c r="AC29" s="688"/>
      <c r="AD29" s="689">
        <v>791</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310</v>
      </c>
      <c r="CE29" s="726"/>
      <c r="CF29" s="700" t="s">
        <v>311</v>
      </c>
      <c r="CG29" s="701"/>
      <c r="CH29" s="701"/>
      <c r="CI29" s="701"/>
      <c r="CJ29" s="701"/>
      <c r="CK29" s="701"/>
      <c r="CL29" s="701"/>
      <c r="CM29" s="701"/>
      <c r="CN29" s="701"/>
      <c r="CO29" s="701"/>
      <c r="CP29" s="701"/>
      <c r="CQ29" s="702"/>
      <c r="CR29" s="685">
        <v>360769</v>
      </c>
      <c r="CS29" s="721"/>
      <c r="CT29" s="721"/>
      <c r="CU29" s="721"/>
      <c r="CV29" s="721"/>
      <c r="CW29" s="721"/>
      <c r="CX29" s="721"/>
      <c r="CY29" s="722"/>
      <c r="CZ29" s="690">
        <v>9.3000000000000007</v>
      </c>
      <c r="DA29" s="719"/>
      <c r="DB29" s="719"/>
      <c r="DC29" s="723"/>
      <c r="DD29" s="694">
        <v>333846</v>
      </c>
      <c r="DE29" s="721"/>
      <c r="DF29" s="721"/>
      <c r="DG29" s="721"/>
      <c r="DH29" s="721"/>
      <c r="DI29" s="721"/>
      <c r="DJ29" s="721"/>
      <c r="DK29" s="722"/>
      <c r="DL29" s="694">
        <v>333846</v>
      </c>
      <c r="DM29" s="721"/>
      <c r="DN29" s="721"/>
      <c r="DO29" s="721"/>
      <c r="DP29" s="721"/>
      <c r="DQ29" s="721"/>
      <c r="DR29" s="721"/>
      <c r="DS29" s="721"/>
      <c r="DT29" s="721"/>
      <c r="DU29" s="721"/>
      <c r="DV29" s="722"/>
      <c r="DW29" s="690">
        <v>20.7</v>
      </c>
      <c r="DX29" s="719"/>
      <c r="DY29" s="719"/>
      <c r="DZ29" s="719"/>
      <c r="EA29" s="719"/>
      <c r="EB29" s="719"/>
      <c r="EC29" s="720"/>
    </row>
    <row r="30" spans="2:133" ht="11.25" customHeight="1">
      <c r="B30" s="682" t="s">
        <v>312</v>
      </c>
      <c r="C30" s="683"/>
      <c r="D30" s="683"/>
      <c r="E30" s="683"/>
      <c r="F30" s="683"/>
      <c r="G30" s="683"/>
      <c r="H30" s="683"/>
      <c r="I30" s="683"/>
      <c r="J30" s="683"/>
      <c r="K30" s="683"/>
      <c r="L30" s="683"/>
      <c r="M30" s="683"/>
      <c r="N30" s="683"/>
      <c r="O30" s="683"/>
      <c r="P30" s="683"/>
      <c r="Q30" s="684"/>
      <c r="R30" s="685">
        <v>2878</v>
      </c>
      <c r="S30" s="686"/>
      <c r="T30" s="686"/>
      <c r="U30" s="686"/>
      <c r="V30" s="686"/>
      <c r="W30" s="686"/>
      <c r="X30" s="686"/>
      <c r="Y30" s="687"/>
      <c r="Z30" s="688">
        <v>0.1</v>
      </c>
      <c r="AA30" s="688"/>
      <c r="AB30" s="688"/>
      <c r="AC30" s="688"/>
      <c r="AD30" s="689" t="s">
        <v>129</v>
      </c>
      <c r="AE30" s="689"/>
      <c r="AF30" s="689"/>
      <c r="AG30" s="689"/>
      <c r="AH30" s="689"/>
      <c r="AI30" s="689"/>
      <c r="AJ30" s="689"/>
      <c r="AK30" s="689"/>
      <c r="AL30" s="690" t="s">
        <v>129</v>
      </c>
      <c r="AM30" s="691"/>
      <c r="AN30" s="691"/>
      <c r="AO30" s="692"/>
      <c r="AP30" s="664" t="s">
        <v>229</v>
      </c>
      <c r="AQ30" s="665"/>
      <c r="AR30" s="665"/>
      <c r="AS30" s="665"/>
      <c r="AT30" s="665"/>
      <c r="AU30" s="665"/>
      <c r="AV30" s="665"/>
      <c r="AW30" s="665"/>
      <c r="AX30" s="665"/>
      <c r="AY30" s="665"/>
      <c r="AZ30" s="665"/>
      <c r="BA30" s="665"/>
      <c r="BB30" s="665"/>
      <c r="BC30" s="665"/>
      <c r="BD30" s="665"/>
      <c r="BE30" s="665"/>
      <c r="BF30" s="666"/>
      <c r="BG30" s="664" t="s">
        <v>313</v>
      </c>
      <c r="BH30" s="738"/>
      <c r="BI30" s="738"/>
      <c r="BJ30" s="738"/>
      <c r="BK30" s="738"/>
      <c r="BL30" s="738"/>
      <c r="BM30" s="738"/>
      <c r="BN30" s="738"/>
      <c r="BO30" s="738"/>
      <c r="BP30" s="738"/>
      <c r="BQ30" s="739"/>
      <c r="BR30" s="664" t="s">
        <v>314</v>
      </c>
      <c r="BS30" s="738"/>
      <c r="BT30" s="738"/>
      <c r="BU30" s="738"/>
      <c r="BV30" s="738"/>
      <c r="BW30" s="738"/>
      <c r="BX30" s="738"/>
      <c r="BY30" s="738"/>
      <c r="BZ30" s="738"/>
      <c r="CA30" s="738"/>
      <c r="CB30" s="739"/>
      <c r="CD30" s="727"/>
      <c r="CE30" s="728"/>
      <c r="CF30" s="700" t="s">
        <v>315</v>
      </c>
      <c r="CG30" s="701"/>
      <c r="CH30" s="701"/>
      <c r="CI30" s="701"/>
      <c r="CJ30" s="701"/>
      <c r="CK30" s="701"/>
      <c r="CL30" s="701"/>
      <c r="CM30" s="701"/>
      <c r="CN30" s="701"/>
      <c r="CO30" s="701"/>
      <c r="CP30" s="701"/>
      <c r="CQ30" s="702"/>
      <c r="CR30" s="685">
        <v>349584</v>
      </c>
      <c r="CS30" s="686"/>
      <c r="CT30" s="686"/>
      <c r="CU30" s="686"/>
      <c r="CV30" s="686"/>
      <c r="CW30" s="686"/>
      <c r="CX30" s="686"/>
      <c r="CY30" s="687"/>
      <c r="CZ30" s="690">
        <v>9</v>
      </c>
      <c r="DA30" s="719"/>
      <c r="DB30" s="719"/>
      <c r="DC30" s="723"/>
      <c r="DD30" s="694">
        <v>322661</v>
      </c>
      <c r="DE30" s="686"/>
      <c r="DF30" s="686"/>
      <c r="DG30" s="686"/>
      <c r="DH30" s="686"/>
      <c r="DI30" s="686"/>
      <c r="DJ30" s="686"/>
      <c r="DK30" s="687"/>
      <c r="DL30" s="694">
        <v>322661</v>
      </c>
      <c r="DM30" s="686"/>
      <c r="DN30" s="686"/>
      <c r="DO30" s="686"/>
      <c r="DP30" s="686"/>
      <c r="DQ30" s="686"/>
      <c r="DR30" s="686"/>
      <c r="DS30" s="686"/>
      <c r="DT30" s="686"/>
      <c r="DU30" s="686"/>
      <c r="DV30" s="687"/>
      <c r="DW30" s="690">
        <v>20.100000000000001</v>
      </c>
      <c r="DX30" s="719"/>
      <c r="DY30" s="719"/>
      <c r="DZ30" s="719"/>
      <c r="EA30" s="719"/>
      <c r="EB30" s="719"/>
      <c r="EC30" s="720"/>
    </row>
    <row r="31" spans="2:133" ht="11.25" customHeight="1">
      <c r="B31" s="682" t="s">
        <v>316</v>
      </c>
      <c r="C31" s="683"/>
      <c r="D31" s="683"/>
      <c r="E31" s="683"/>
      <c r="F31" s="683"/>
      <c r="G31" s="683"/>
      <c r="H31" s="683"/>
      <c r="I31" s="683"/>
      <c r="J31" s="683"/>
      <c r="K31" s="683"/>
      <c r="L31" s="683"/>
      <c r="M31" s="683"/>
      <c r="N31" s="683"/>
      <c r="O31" s="683"/>
      <c r="P31" s="683"/>
      <c r="Q31" s="684"/>
      <c r="R31" s="685">
        <v>689349</v>
      </c>
      <c r="S31" s="686"/>
      <c r="T31" s="686"/>
      <c r="U31" s="686"/>
      <c r="V31" s="686"/>
      <c r="W31" s="686"/>
      <c r="X31" s="686"/>
      <c r="Y31" s="687"/>
      <c r="Z31" s="688">
        <v>17.100000000000001</v>
      </c>
      <c r="AA31" s="688"/>
      <c r="AB31" s="688"/>
      <c r="AC31" s="688"/>
      <c r="AD31" s="689" t="s">
        <v>129</v>
      </c>
      <c r="AE31" s="689"/>
      <c r="AF31" s="689"/>
      <c r="AG31" s="689"/>
      <c r="AH31" s="689"/>
      <c r="AI31" s="689"/>
      <c r="AJ31" s="689"/>
      <c r="AK31" s="689"/>
      <c r="AL31" s="690" t="s">
        <v>129</v>
      </c>
      <c r="AM31" s="691"/>
      <c r="AN31" s="691"/>
      <c r="AO31" s="692"/>
      <c r="AP31" s="742" t="s">
        <v>317</v>
      </c>
      <c r="AQ31" s="743"/>
      <c r="AR31" s="743"/>
      <c r="AS31" s="743"/>
      <c r="AT31" s="748" t="s">
        <v>318</v>
      </c>
      <c r="AU31" s="231"/>
      <c r="AV31" s="231"/>
      <c r="AW31" s="231"/>
      <c r="AX31" s="671" t="s">
        <v>192</v>
      </c>
      <c r="AY31" s="672"/>
      <c r="AZ31" s="672"/>
      <c r="BA31" s="672"/>
      <c r="BB31" s="672"/>
      <c r="BC31" s="672"/>
      <c r="BD31" s="672"/>
      <c r="BE31" s="672"/>
      <c r="BF31" s="673"/>
      <c r="BG31" s="753">
        <v>99.6</v>
      </c>
      <c r="BH31" s="740"/>
      <c r="BI31" s="740"/>
      <c r="BJ31" s="740"/>
      <c r="BK31" s="740"/>
      <c r="BL31" s="740"/>
      <c r="BM31" s="680">
        <v>98.9</v>
      </c>
      <c r="BN31" s="740"/>
      <c r="BO31" s="740"/>
      <c r="BP31" s="740"/>
      <c r="BQ31" s="741"/>
      <c r="BR31" s="753">
        <v>99.8</v>
      </c>
      <c r="BS31" s="740"/>
      <c r="BT31" s="740"/>
      <c r="BU31" s="740"/>
      <c r="BV31" s="740"/>
      <c r="BW31" s="740"/>
      <c r="BX31" s="680">
        <v>99.1</v>
      </c>
      <c r="BY31" s="740"/>
      <c r="BZ31" s="740"/>
      <c r="CA31" s="740"/>
      <c r="CB31" s="741"/>
      <c r="CD31" s="727"/>
      <c r="CE31" s="728"/>
      <c r="CF31" s="700" t="s">
        <v>319</v>
      </c>
      <c r="CG31" s="701"/>
      <c r="CH31" s="701"/>
      <c r="CI31" s="701"/>
      <c r="CJ31" s="701"/>
      <c r="CK31" s="701"/>
      <c r="CL31" s="701"/>
      <c r="CM31" s="701"/>
      <c r="CN31" s="701"/>
      <c r="CO31" s="701"/>
      <c r="CP31" s="701"/>
      <c r="CQ31" s="702"/>
      <c r="CR31" s="685">
        <v>11185</v>
      </c>
      <c r="CS31" s="721"/>
      <c r="CT31" s="721"/>
      <c r="CU31" s="721"/>
      <c r="CV31" s="721"/>
      <c r="CW31" s="721"/>
      <c r="CX31" s="721"/>
      <c r="CY31" s="722"/>
      <c r="CZ31" s="690">
        <v>0.3</v>
      </c>
      <c r="DA31" s="719"/>
      <c r="DB31" s="719"/>
      <c r="DC31" s="723"/>
      <c r="DD31" s="694">
        <v>11185</v>
      </c>
      <c r="DE31" s="721"/>
      <c r="DF31" s="721"/>
      <c r="DG31" s="721"/>
      <c r="DH31" s="721"/>
      <c r="DI31" s="721"/>
      <c r="DJ31" s="721"/>
      <c r="DK31" s="722"/>
      <c r="DL31" s="694">
        <v>11185</v>
      </c>
      <c r="DM31" s="721"/>
      <c r="DN31" s="721"/>
      <c r="DO31" s="721"/>
      <c r="DP31" s="721"/>
      <c r="DQ31" s="721"/>
      <c r="DR31" s="721"/>
      <c r="DS31" s="721"/>
      <c r="DT31" s="721"/>
      <c r="DU31" s="721"/>
      <c r="DV31" s="722"/>
      <c r="DW31" s="690">
        <v>0.7</v>
      </c>
      <c r="DX31" s="719"/>
      <c r="DY31" s="719"/>
      <c r="DZ31" s="719"/>
      <c r="EA31" s="719"/>
      <c r="EB31" s="719"/>
      <c r="EC31" s="720"/>
    </row>
    <row r="32" spans="2:133" ht="11.25" customHeight="1">
      <c r="B32" s="731" t="s">
        <v>320</v>
      </c>
      <c r="C32" s="732"/>
      <c r="D32" s="732"/>
      <c r="E32" s="732"/>
      <c r="F32" s="732"/>
      <c r="G32" s="732"/>
      <c r="H32" s="732"/>
      <c r="I32" s="732"/>
      <c r="J32" s="732"/>
      <c r="K32" s="732"/>
      <c r="L32" s="732"/>
      <c r="M32" s="732"/>
      <c r="N32" s="732"/>
      <c r="O32" s="732"/>
      <c r="P32" s="732"/>
      <c r="Q32" s="733"/>
      <c r="R32" s="685" t="s">
        <v>129</v>
      </c>
      <c r="S32" s="686"/>
      <c r="T32" s="686"/>
      <c r="U32" s="686"/>
      <c r="V32" s="686"/>
      <c r="W32" s="686"/>
      <c r="X32" s="686"/>
      <c r="Y32" s="687"/>
      <c r="Z32" s="688" t="s">
        <v>129</v>
      </c>
      <c r="AA32" s="688"/>
      <c r="AB32" s="688"/>
      <c r="AC32" s="688"/>
      <c r="AD32" s="689" t="s">
        <v>129</v>
      </c>
      <c r="AE32" s="689"/>
      <c r="AF32" s="689"/>
      <c r="AG32" s="689"/>
      <c r="AH32" s="689"/>
      <c r="AI32" s="689"/>
      <c r="AJ32" s="689"/>
      <c r="AK32" s="689"/>
      <c r="AL32" s="690" t="s">
        <v>129</v>
      </c>
      <c r="AM32" s="691"/>
      <c r="AN32" s="691"/>
      <c r="AO32" s="692"/>
      <c r="AP32" s="744"/>
      <c r="AQ32" s="745"/>
      <c r="AR32" s="745"/>
      <c r="AS32" s="745"/>
      <c r="AT32" s="749"/>
      <c r="AU32" s="230" t="s">
        <v>321</v>
      </c>
      <c r="AV32" s="230"/>
      <c r="AW32" s="230"/>
      <c r="AX32" s="682" t="s">
        <v>322</v>
      </c>
      <c r="AY32" s="683"/>
      <c r="AZ32" s="683"/>
      <c r="BA32" s="683"/>
      <c r="BB32" s="683"/>
      <c r="BC32" s="683"/>
      <c r="BD32" s="683"/>
      <c r="BE32" s="683"/>
      <c r="BF32" s="684"/>
      <c r="BG32" s="754">
        <v>99.8</v>
      </c>
      <c r="BH32" s="721"/>
      <c r="BI32" s="721"/>
      <c r="BJ32" s="721"/>
      <c r="BK32" s="721"/>
      <c r="BL32" s="721"/>
      <c r="BM32" s="691">
        <v>99.7</v>
      </c>
      <c r="BN32" s="751"/>
      <c r="BO32" s="751"/>
      <c r="BP32" s="751"/>
      <c r="BQ32" s="752"/>
      <c r="BR32" s="754">
        <v>99.9</v>
      </c>
      <c r="BS32" s="721"/>
      <c r="BT32" s="721"/>
      <c r="BU32" s="721"/>
      <c r="BV32" s="721"/>
      <c r="BW32" s="721"/>
      <c r="BX32" s="691">
        <v>99.6</v>
      </c>
      <c r="BY32" s="751"/>
      <c r="BZ32" s="751"/>
      <c r="CA32" s="751"/>
      <c r="CB32" s="752"/>
      <c r="CD32" s="729"/>
      <c r="CE32" s="730"/>
      <c r="CF32" s="700" t="s">
        <v>323</v>
      </c>
      <c r="CG32" s="701"/>
      <c r="CH32" s="701"/>
      <c r="CI32" s="701"/>
      <c r="CJ32" s="701"/>
      <c r="CK32" s="701"/>
      <c r="CL32" s="701"/>
      <c r="CM32" s="701"/>
      <c r="CN32" s="701"/>
      <c r="CO32" s="701"/>
      <c r="CP32" s="701"/>
      <c r="CQ32" s="702"/>
      <c r="CR32" s="685">
        <v>253</v>
      </c>
      <c r="CS32" s="686"/>
      <c r="CT32" s="686"/>
      <c r="CU32" s="686"/>
      <c r="CV32" s="686"/>
      <c r="CW32" s="686"/>
      <c r="CX32" s="686"/>
      <c r="CY32" s="687"/>
      <c r="CZ32" s="690">
        <v>0</v>
      </c>
      <c r="DA32" s="719"/>
      <c r="DB32" s="719"/>
      <c r="DC32" s="723"/>
      <c r="DD32" s="694">
        <v>253</v>
      </c>
      <c r="DE32" s="686"/>
      <c r="DF32" s="686"/>
      <c r="DG32" s="686"/>
      <c r="DH32" s="686"/>
      <c r="DI32" s="686"/>
      <c r="DJ32" s="686"/>
      <c r="DK32" s="687"/>
      <c r="DL32" s="694">
        <v>253</v>
      </c>
      <c r="DM32" s="686"/>
      <c r="DN32" s="686"/>
      <c r="DO32" s="686"/>
      <c r="DP32" s="686"/>
      <c r="DQ32" s="686"/>
      <c r="DR32" s="686"/>
      <c r="DS32" s="686"/>
      <c r="DT32" s="686"/>
      <c r="DU32" s="686"/>
      <c r="DV32" s="687"/>
      <c r="DW32" s="690">
        <v>0</v>
      </c>
      <c r="DX32" s="719"/>
      <c r="DY32" s="719"/>
      <c r="DZ32" s="719"/>
      <c r="EA32" s="719"/>
      <c r="EB32" s="719"/>
      <c r="EC32" s="720"/>
    </row>
    <row r="33" spans="2:133" ht="11.25" customHeight="1">
      <c r="B33" s="682" t="s">
        <v>324</v>
      </c>
      <c r="C33" s="683"/>
      <c r="D33" s="683"/>
      <c r="E33" s="683"/>
      <c r="F33" s="683"/>
      <c r="G33" s="683"/>
      <c r="H33" s="683"/>
      <c r="I33" s="683"/>
      <c r="J33" s="683"/>
      <c r="K33" s="683"/>
      <c r="L33" s="683"/>
      <c r="M33" s="683"/>
      <c r="N33" s="683"/>
      <c r="O33" s="683"/>
      <c r="P33" s="683"/>
      <c r="Q33" s="684"/>
      <c r="R33" s="685">
        <v>233880</v>
      </c>
      <c r="S33" s="686"/>
      <c r="T33" s="686"/>
      <c r="U33" s="686"/>
      <c r="V33" s="686"/>
      <c r="W33" s="686"/>
      <c r="X33" s="686"/>
      <c r="Y33" s="687"/>
      <c r="Z33" s="688">
        <v>5.8</v>
      </c>
      <c r="AA33" s="688"/>
      <c r="AB33" s="688"/>
      <c r="AC33" s="688"/>
      <c r="AD33" s="689" t="s">
        <v>129</v>
      </c>
      <c r="AE33" s="689"/>
      <c r="AF33" s="689"/>
      <c r="AG33" s="689"/>
      <c r="AH33" s="689"/>
      <c r="AI33" s="689"/>
      <c r="AJ33" s="689"/>
      <c r="AK33" s="689"/>
      <c r="AL33" s="690" t="s">
        <v>129</v>
      </c>
      <c r="AM33" s="691"/>
      <c r="AN33" s="691"/>
      <c r="AO33" s="692"/>
      <c r="AP33" s="746"/>
      <c r="AQ33" s="747"/>
      <c r="AR33" s="747"/>
      <c r="AS33" s="747"/>
      <c r="AT33" s="750"/>
      <c r="AU33" s="232"/>
      <c r="AV33" s="232"/>
      <c r="AW33" s="232"/>
      <c r="AX33" s="735" t="s">
        <v>325</v>
      </c>
      <c r="AY33" s="736"/>
      <c r="AZ33" s="736"/>
      <c r="BA33" s="736"/>
      <c r="BB33" s="736"/>
      <c r="BC33" s="736"/>
      <c r="BD33" s="736"/>
      <c r="BE33" s="736"/>
      <c r="BF33" s="737"/>
      <c r="BG33" s="755">
        <v>99.3</v>
      </c>
      <c r="BH33" s="756"/>
      <c r="BI33" s="756"/>
      <c r="BJ33" s="756"/>
      <c r="BK33" s="756"/>
      <c r="BL33" s="756"/>
      <c r="BM33" s="757">
        <v>98</v>
      </c>
      <c r="BN33" s="756"/>
      <c r="BO33" s="756"/>
      <c r="BP33" s="756"/>
      <c r="BQ33" s="758"/>
      <c r="BR33" s="755">
        <v>99.6</v>
      </c>
      <c r="BS33" s="756"/>
      <c r="BT33" s="756"/>
      <c r="BU33" s="756"/>
      <c r="BV33" s="756"/>
      <c r="BW33" s="756"/>
      <c r="BX33" s="757">
        <v>98.3</v>
      </c>
      <c r="BY33" s="756"/>
      <c r="BZ33" s="756"/>
      <c r="CA33" s="756"/>
      <c r="CB33" s="758"/>
      <c r="CD33" s="700" t="s">
        <v>326</v>
      </c>
      <c r="CE33" s="701"/>
      <c r="CF33" s="701"/>
      <c r="CG33" s="701"/>
      <c r="CH33" s="701"/>
      <c r="CI33" s="701"/>
      <c r="CJ33" s="701"/>
      <c r="CK33" s="701"/>
      <c r="CL33" s="701"/>
      <c r="CM33" s="701"/>
      <c r="CN33" s="701"/>
      <c r="CO33" s="701"/>
      <c r="CP33" s="701"/>
      <c r="CQ33" s="702"/>
      <c r="CR33" s="685">
        <v>1438115</v>
      </c>
      <c r="CS33" s="721"/>
      <c r="CT33" s="721"/>
      <c r="CU33" s="721"/>
      <c r="CV33" s="721"/>
      <c r="CW33" s="721"/>
      <c r="CX33" s="721"/>
      <c r="CY33" s="722"/>
      <c r="CZ33" s="690">
        <v>37.1</v>
      </c>
      <c r="DA33" s="719"/>
      <c r="DB33" s="719"/>
      <c r="DC33" s="723"/>
      <c r="DD33" s="694">
        <v>1083940</v>
      </c>
      <c r="DE33" s="721"/>
      <c r="DF33" s="721"/>
      <c r="DG33" s="721"/>
      <c r="DH33" s="721"/>
      <c r="DI33" s="721"/>
      <c r="DJ33" s="721"/>
      <c r="DK33" s="722"/>
      <c r="DL33" s="694">
        <v>585316</v>
      </c>
      <c r="DM33" s="721"/>
      <c r="DN33" s="721"/>
      <c r="DO33" s="721"/>
      <c r="DP33" s="721"/>
      <c r="DQ33" s="721"/>
      <c r="DR33" s="721"/>
      <c r="DS33" s="721"/>
      <c r="DT33" s="721"/>
      <c r="DU33" s="721"/>
      <c r="DV33" s="722"/>
      <c r="DW33" s="690">
        <v>36.4</v>
      </c>
      <c r="DX33" s="719"/>
      <c r="DY33" s="719"/>
      <c r="DZ33" s="719"/>
      <c r="EA33" s="719"/>
      <c r="EB33" s="719"/>
      <c r="EC33" s="720"/>
    </row>
    <row r="34" spans="2:133" ht="11.25" customHeight="1">
      <c r="B34" s="682" t="s">
        <v>327</v>
      </c>
      <c r="C34" s="683"/>
      <c r="D34" s="683"/>
      <c r="E34" s="683"/>
      <c r="F34" s="683"/>
      <c r="G34" s="683"/>
      <c r="H34" s="683"/>
      <c r="I34" s="683"/>
      <c r="J34" s="683"/>
      <c r="K34" s="683"/>
      <c r="L34" s="683"/>
      <c r="M34" s="683"/>
      <c r="N34" s="683"/>
      <c r="O34" s="683"/>
      <c r="P34" s="683"/>
      <c r="Q34" s="684"/>
      <c r="R34" s="685">
        <v>9491</v>
      </c>
      <c r="S34" s="686"/>
      <c r="T34" s="686"/>
      <c r="U34" s="686"/>
      <c r="V34" s="686"/>
      <c r="W34" s="686"/>
      <c r="X34" s="686"/>
      <c r="Y34" s="687"/>
      <c r="Z34" s="688">
        <v>0.2</v>
      </c>
      <c r="AA34" s="688"/>
      <c r="AB34" s="688"/>
      <c r="AC34" s="688"/>
      <c r="AD34" s="689">
        <v>7977</v>
      </c>
      <c r="AE34" s="689"/>
      <c r="AF34" s="689"/>
      <c r="AG34" s="689"/>
      <c r="AH34" s="689"/>
      <c r="AI34" s="689"/>
      <c r="AJ34" s="689"/>
      <c r="AK34" s="689"/>
      <c r="AL34" s="690">
        <v>0.5</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328</v>
      </c>
      <c r="CE34" s="701"/>
      <c r="CF34" s="701"/>
      <c r="CG34" s="701"/>
      <c r="CH34" s="701"/>
      <c r="CI34" s="701"/>
      <c r="CJ34" s="701"/>
      <c r="CK34" s="701"/>
      <c r="CL34" s="701"/>
      <c r="CM34" s="701"/>
      <c r="CN34" s="701"/>
      <c r="CO34" s="701"/>
      <c r="CP34" s="701"/>
      <c r="CQ34" s="702"/>
      <c r="CR34" s="685">
        <v>402387</v>
      </c>
      <c r="CS34" s="686"/>
      <c r="CT34" s="686"/>
      <c r="CU34" s="686"/>
      <c r="CV34" s="686"/>
      <c r="CW34" s="686"/>
      <c r="CX34" s="686"/>
      <c r="CY34" s="687"/>
      <c r="CZ34" s="690">
        <v>10.4</v>
      </c>
      <c r="DA34" s="719"/>
      <c r="DB34" s="719"/>
      <c r="DC34" s="723"/>
      <c r="DD34" s="694">
        <v>306905</v>
      </c>
      <c r="DE34" s="686"/>
      <c r="DF34" s="686"/>
      <c r="DG34" s="686"/>
      <c r="DH34" s="686"/>
      <c r="DI34" s="686"/>
      <c r="DJ34" s="686"/>
      <c r="DK34" s="687"/>
      <c r="DL34" s="694">
        <v>212493</v>
      </c>
      <c r="DM34" s="686"/>
      <c r="DN34" s="686"/>
      <c r="DO34" s="686"/>
      <c r="DP34" s="686"/>
      <c r="DQ34" s="686"/>
      <c r="DR34" s="686"/>
      <c r="DS34" s="686"/>
      <c r="DT34" s="686"/>
      <c r="DU34" s="686"/>
      <c r="DV34" s="687"/>
      <c r="DW34" s="690">
        <v>13.2</v>
      </c>
      <c r="DX34" s="719"/>
      <c r="DY34" s="719"/>
      <c r="DZ34" s="719"/>
      <c r="EA34" s="719"/>
      <c r="EB34" s="719"/>
      <c r="EC34" s="720"/>
    </row>
    <row r="35" spans="2:133" ht="11.25" customHeight="1">
      <c r="B35" s="682" t="s">
        <v>329</v>
      </c>
      <c r="C35" s="683"/>
      <c r="D35" s="683"/>
      <c r="E35" s="683"/>
      <c r="F35" s="683"/>
      <c r="G35" s="683"/>
      <c r="H35" s="683"/>
      <c r="I35" s="683"/>
      <c r="J35" s="683"/>
      <c r="K35" s="683"/>
      <c r="L35" s="683"/>
      <c r="M35" s="683"/>
      <c r="N35" s="683"/>
      <c r="O35" s="683"/>
      <c r="P35" s="683"/>
      <c r="Q35" s="684"/>
      <c r="R35" s="685">
        <v>15959</v>
      </c>
      <c r="S35" s="686"/>
      <c r="T35" s="686"/>
      <c r="U35" s="686"/>
      <c r="V35" s="686"/>
      <c r="W35" s="686"/>
      <c r="X35" s="686"/>
      <c r="Y35" s="687"/>
      <c r="Z35" s="688">
        <v>0.4</v>
      </c>
      <c r="AA35" s="688"/>
      <c r="AB35" s="688"/>
      <c r="AC35" s="688"/>
      <c r="AD35" s="689" t="s">
        <v>129</v>
      </c>
      <c r="AE35" s="689"/>
      <c r="AF35" s="689"/>
      <c r="AG35" s="689"/>
      <c r="AH35" s="689"/>
      <c r="AI35" s="689"/>
      <c r="AJ35" s="689"/>
      <c r="AK35" s="689"/>
      <c r="AL35" s="690" t="s">
        <v>129</v>
      </c>
      <c r="AM35" s="691"/>
      <c r="AN35" s="691"/>
      <c r="AO35" s="692"/>
      <c r="AP35" s="235"/>
      <c r="AQ35" s="664" t="s">
        <v>330</v>
      </c>
      <c r="AR35" s="665"/>
      <c r="AS35" s="665"/>
      <c r="AT35" s="665"/>
      <c r="AU35" s="665"/>
      <c r="AV35" s="665"/>
      <c r="AW35" s="665"/>
      <c r="AX35" s="665"/>
      <c r="AY35" s="665"/>
      <c r="AZ35" s="665"/>
      <c r="BA35" s="665"/>
      <c r="BB35" s="665"/>
      <c r="BC35" s="665"/>
      <c r="BD35" s="665"/>
      <c r="BE35" s="665"/>
      <c r="BF35" s="666"/>
      <c r="BG35" s="664" t="s">
        <v>331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332</v>
      </c>
      <c r="CE35" s="701"/>
      <c r="CF35" s="701"/>
      <c r="CG35" s="701"/>
      <c r="CH35" s="701"/>
      <c r="CI35" s="701"/>
      <c r="CJ35" s="701"/>
      <c r="CK35" s="701"/>
      <c r="CL35" s="701"/>
      <c r="CM35" s="701"/>
      <c r="CN35" s="701"/>
      <c r="CO35" s="701"/>
      <c r="CP35" s="701"/>
      <c r="CQ35" s="702"/>
      <c r="CR35" s="685">
        <v>291</v>
      </c>
      <c r="CS35" s="721"/>
      <c r="CT35" s="721"/>
      <c r="CU35" s="721"/>
      <c r="CV35" s="721"/>
      <c r="CW35" s="721"/>
      <c r="CX35" s="721"/>
      <c r="CY35" s="722"/>
      <c r="CZ35" s="690">
        <v>0</v>
      </c>
      <c r="DA35" s="719"/>
      <c r="DB35" s="719"/>
      <c r="DC35" s="723"/>
      <c r="DD35" s="694">
        <v>291</v>
      </c>
      <c r="DE35" s="721"/>
      <c r="DF35" s="721"/>
      <c r="DG35" s="721"/>
      <c r="DH35" s="721"/>
      <c r="DI35" s="721"/>
      <c r="DJ35" s="721"/>
      <c r="DK35" s="722"/>
      <c r="DL35" s="694">
        <v>291</v>
      </c>
      <c r="DM35" s="721"/>
      <c r="DN35" s="721"/>
      <c r="DO35" s="721"/>
      <c r="DP35" s="721"/>
      <c r="DQ35" s="721"/>
      <c r="DR35" s="721"/>
      <c r="DS35" s="721"/>
      <c r="DT35" s="721"/>
      <c r="DU35" s="721"/>
      <c r="DV35" s="722"/>
      <c r="DW35" s="690">
        <v>0</v>
      </c>
      <c r="DX35" s="719"/>
      <c r="DY35" s="719"/>
      <c r="DZ35" s="719"/>
      <c r="EA35" s="719"/>
      <c r="EB35" s="719"/>
      <c r="EC35" s="720"/>
    </row>
    <row r="36" spans="2:133" ht="11.25" customHeight="1">
      <c r="B36" s="682" t="s">
        <v>333</v>
      </c>
      <c r="C36" s="683"/>
      <c r="D36" s="683"/>
      <c r="E36" s="683"/>
      <c r="F36" s="683"/>
      <c r="G36" s="683"/>
      <c r="H36" s="683"/>
      <c r="I36" s="683"/>
      <c r="J36" s="683"/>
      <c r="K36" s="683"/>
      <c r="L36" s="683"/>
      <c r="M36" s="683"/>
      <c r="N36" s="683"/>
      <c r="O36" s="683"/>
      <c r="P36" s="683"/>
      <c r="Q36" s="684"/>
      <c r="R36" s="685">
        <v>361746</v>
      </c>
      <c r="S36" s="686"/>
      <c r="T36" s="686"/>
      <c r="U36" s="686"/>
      <c r="V36" s="686"/>
      <c r="W36" s="686"/>
      <c r="X36" s="686"/>
      <c r="Y36" s="687"/>
      <c r="Z36" s="688">
        <v>9</v>
      </c>
      <c r="AA36" s="688"/>
      <c r="AB36" s="688"/>
      <c r="AC36" s="688"/>
      <c r="AD36" s="689" t="s">
        <v>129</v>
      </c>
      <c r="AE36" s="689"/>
      <c r="AF36" s="689"/>
      <c r="AG36" s="689"/>
      <c r="AH36" s="689"/>
      <c r="AI36" s="689"/>
      <c r="AJ36" s="689"/>
      <c r="AK36" s="689"/>
      <c r="AL36" s="690" t="s">
        <v>129</v>
      </c>
      <c r="AM36" s="691"/>
      <c r="AN36" s="691"/>
      <c r="AO36" s="692"/>
      <c r="AP36" s="235"/>
      <c r="AQ36" s="759" t="s">
        <v>334</v>
      </c>
      <c r="AR36" s="760"/>
      <c r="AS36" s="760"/>
      <c r="AT36" s="760"/>
      <c r="AU36" s="760"/>
      <c r="AV36" s="760"/>
      <c r="AW36" s="760"/>
      <c r="AX36" s="760"/>
      <c r="AY36" s="761"/>
      <c r="AZ36" s="674">
        <v>258455</v>
      </c>
      <c r="BA36" s="675"/>
      <c r="BB36" s="675"/>
      <c r="BC36" s="675"/>
      <c r="BD36" s="675"/>
      <c r="BE36" s="675"/>
      <c r="BF36" s="762"/>
      <c r="BG36" s="696" t="s">
        <v>335</v>
      </c>
      <c r="BH36" s="697"/>
      <c r="BI36" s="697"/>
      <c r="BJ36" s="697"/>
      <c r="BK36" s="697"/>
      <c r="BL36" s="697"/>
      <c r="BM36" s="697"/>
      <c r="BN36" s="697"/>
      <c r="BO36" s="697"/>
      <c r="BP36" s="697"/>
      <c r="BQ36" s="697"/>
      <c r="BR36" s="697"/>
      <c r="BS36" s="697"/>
      <c r="BT36" s="697"/>
      <c r="BU36" s="698"/>
      <c r="BV36" s="674">
        <v>1519</v>
      </c>
      <c r="BW36" s="675"/>
      <c r="BX36" s="675"/>
      <c r="BY36" s="675"/>
      <c r="BZ36" s="675"/>
      <c r="CA36" s="675"/>
      <c r="CB36" s="762"/>
      <c r="CD36" s="700" t="s">
        <v>336</v>
      </c>
      <c r="CE36" s="701"/>
      <c r="CF36" s="701"/>
      <c r="CG36" s="701"/>
      <c r="CH36" s="701"/>
      <c r="CI36" s="701"/>
      <c r="CJ36" s="701"/>
      <c r="CK36" s="701"/>
      <c r="CL36" s="701"/>
      <c r="CM36" s="701"/>
      <c r="CN36" s="701"/>
      <c r="CO36" s="701"/>
      <c r="CP36" s="701"/>
      <c r="CQ36" s="702"/>
      <c r="CR36" s="685">
        <v>446450</v>
      </c>
      <c r="CS36" s="686"/>
      <c r="CT36" s="686"/>
      <c r="CU36" s="686"/>
      <c r="CV36" s="686"/>
      <c r="CW36" s="686"/>
      <c r="CX36" s="686"/>
      <c r="CY36" s="687"/>
      <c r="CZ36" s="690">
        <v>11.5</v>
      </c>
      <c r="DA36" s="719"/>
      <c r="DB36" s="719"/>
      <c r="DC36" s="723"/>
      <c r="DD36" s="694">
        <v>240612</v>
      </c>
      <c r="DE36" s="686"/>
      <c r="DF36" s="686"/>
      <c r="DG36" s="686"/>
      <c r="DH36" s="686"/>
      <c r="DI36" s="686"/>
      <c r="DJ36" s="686"/>
      <c r="DK36" s="687"/>
      <c r="DL36" s="694">
        <v>164902</v>
      </c>
      <c r="DM36" s="686"/>
      <c r="DN36" s="686"/>
      <c r="DO36" s="686"/>
      <c r="DP36" s="686"/>
      <c r="DQ36" s="686"/>
      <c r="DR36" s="686"/>
      <c r="DS36" s="686"/>
      <c r="DT36" s="686"/>
      <c r="DU36" s="686"/>
      <c r="DV36" s="687"/>
      <c r="DW36" s="690">
        <v>10.199999999999999</v>
      </c>
      <c r="DX36" s="719"/>
      <c r="DY36" s="719"/>
      <c r="DZ36" s="719"/>
      <c r="EA36" s="719"/>
      <c r="EB36" s="719"/>
      <c r="EC36" s="720"/>
    </row>
    <row r="37" spans="2:133" ht="11.25" customHeight="1">
      <c r="B37" s="682" t="s">
        <v>337</v>
      </c>
      <c r="C37" s="683"/>
      <c r="D37" s="683"/>
      <c r="E37" s="683"/>
      <c r="F37" s="683"/>
      <c r="G37" s="683"/>
      <c r="H37" s="683"/>
      <c r="I37" s="683"/>
      <c r="J37" s="683"/>
      <c r="K37" s="683"/>
      <c r="L37" s="683"/>
      <c r="M37" s="683"/>
      <c r="N37" s="683"/>
      <c r="O37" s="683"/>
      <c r="P37" s="683"/>
      <c r="Q37" s="684"/>
      <c r="R37" s="685">
        <v>107196</v>
      </c>
      <c r="S37" s="686"/>
      <c r="T37" s="686"/>
      <c r="U37" s="686"/>
      <c r="V37" s="686"/>
      <c r="W37" s="686"/>
      <c r="X37" s="686"/>
      <c r="Y37" s="687"/>
      <c r="Z37" s="688">
        <v>2.7</v>
      </c>
      <c r="AA37" s="688"/>
      <c r="AB37" s="688"/>
      <c r="AC37" s="688"/>
      <c r="AD37" s="689" t="s">
        <v>129</v>
      </c>
      <c r="AE37" s="689"/>
      <c r="AF37" s="689"/>
      <c r="AG37" s="689"/>
      <c r="AH37" s="689"/>
      <c r="AI37" s="689"/>
      <c r="AJ37" s="689"/>
      <c r="AK37" s="689"/>
      <c r="AL37" s="690" t="s">
        <v>129</v>
      </c>
      <c r="AM37" s="691"/>
      <c r="AN37" s="691"/>
      <c r="AO37" s="692"/>
      <c r="AQ37" s="763" t="s">
        <v>338</v>
      </c>
      <c r="AR37" s="764"/>
      <c r="AS37" s="764"/>
      <c r="AT37" s="764"/>
      <c r="AU37" s="764"/>
      <c r="AV37" s="764"/>
      <c r="AW37" s="764"/>
      <c r="AX37" s="764"/>
      <c r="AY37" s="765"/>
      <c r="AZ37" s="685">
        <v>84400</v>
      </c>
      <c r="BA37" s="686"/>
      <c r="BB37" s="686"/>
      <c r="BC37" s="686"/>
      <c r="BD37" s="721"/>
      <c r="BE37" s="721"/>
      <c r="BF37" s="752"/>
      <c r="BG37" s="700" t="s">
        <v>339</v>
      </c>
      <c r="BH37" s="701"/>
      <c r="BI37" s="701"/>
      <c r="BJ37" s="701"/>
      <c r="BK37" s="701"/>
      <c r="BL37" s="701"/>
      <c r="BM37" s="701"/>
      <c r="BN37" s="701"/>
      <c r="BO37" s="701"/>
      <c r="BP37" s="701"/>
      <c r="BQ37" s="701"/>
      <c r="BR37" s="701"/>
      <c r="BS37" s="701"/>
      <c r="BT37" s="701"/>
      <c r="BU37" s="702"/>
      <c r="BV37" s="685">
        <v>-2381</v>
      </c>
      <c r="BW37" s="686"/>
      <c r="BX37" s="686"/>
      <c r="BY37" s="686"/>
      <c r="BZ37" s="686"/>
      <c r="CA37" s="686"/>
      <c r="CB37" s="695"/>
      <c r="CD37" s="700" t="s">
        <v>340</v>
      </c>
      <c r="CE37" s="701"/>
      <c r="CF37" s="701"/>
      <c r="CG37" s="701"/>
      <c r="CH37" s="701"/>
      <c r="CI37" s="701"/>
      <c r="CJ37" s="701"/>
      <c r="CK37" s="701"/>
      <c r="CL37" s="701"/>
      <c r="CM37" s="701"/>
      <c r="CN37" s="701"/>
      <c r="CO37" s="701"/>
      <c r="CP37" s="701"/>
      <c r="CQ37" s="702"/>
      <c r="CR37" s="685">
        <v>93644</v>
      </c>
      <c r="CS37" s="721"/>
      <c r="CT37" s="721"/>
      <c r="CU37" s="721"/>
      <c r="CV37" s="721"/>
      <c r="CW37" s="721"/>
      <c r="CX37" s="721"/>
      <c r="CY37" s="722"/>
      <c r="CZ37" s="690">
        <v>2.4</v>
      </c>
      <c r="DA37" s="719"/>
      <c r="DB37" s="719"/>
      <c r="DC37" s="723"/>
      <c r="DD37" s="694">
        <v>93644</v>
      </c>
      <c r="DE37" s="721"/>
      <c r="DF37" s="721"/>
      <c r="DG37" s="721"/>
      <c r="DH37" s="721"/>
      <c r="DI37" s="721"/>
      <c r="DJ37" s="721"/>
      <c r="DK37" s="722"/>
      <c r="DL37" s="694">
        <v>88039</v>
      </c>
      <c r="DM37" s="721"/>
      <c r="DN37" s="721"/>
      <c r="DO37" s="721"/>
      <c r="DP37" s="721"/>
      <c r="DQ37" s="721"/>
      <c r="DR37" s="721"/>
      <c r="DS37" s="721"/>
      <c r="DT37" s="721"/>
      <c r="DU37" s="721"/>
      <c r="DV37" s="722"/>
      <c r="DW37" s="690">
        <v>5.5</v>
      </c>
      <c r="DX37" s="719"/>
      <c r="DY37" s="719"/>
      <c r="DZ37" s="719"/>
      <c r="EA37" s="719"/>
      <c r="EB37" s="719"/>
      <c r="EC37" s="720"/>
    </row>
    <row r="38" spans="2:133" ht="11.25" customHeight="1">
      <c r="B38" s="682" t="s">
        <v>341</v>
      </c>
      <c r="C38" s="683"/>
      <c r="D38" s="683"/>
      <c r="E38" s="683"/>
      <c r="F38" s="683"/>
      <c r="G38" s="683"/>
      <c r="H38" s="683"/>
      <c r="I38" s="683"/>
      <c r="J38" s="683"/>
      <c r="K38" s="683"/>
      <c r="L38" s="683"/>
      <c r="M38" s="683"/>
      <c r="N38" s="683"/>
      <c r="O38" s="683"/>
      <c r="P38" s="683"/>
      <c r="Q38" s="684"/>
      <c r="R38" s="685">
        <v>75965</v>
      </c>
      <c r="S38" s="686"/>
      <c r="T38" s="686"/>
      <c r="U38" s="686"/>
      <c r="V38" s="686"/>
      <c r="W38" s="686"/>
      <c r="X38" s="686"/>
      <c r="Y38" s="687"/>
      <c r="Z38" s="688">
        <v>1.9</v>
      </c>
      <c r="AA38" s="688"/>
      <c r="AB38" s="688"/>
      <c r="AC38" s="688"/>
      <c r="AD38" s="689">
        <v>5</v>
      </c>
      <c r="AE38" s="689"/>
      <c r="AF38" s="689"/>
      <c r="AG38" s="689"/>
      <c r="AH38" s="689"/>
      <c r="AI38" s="689"/>
      <c r="AJ38" s="689"/>
      <c r="AK38" s="689"/>
      <c r="AL38" s="690">
        <v>0</v>
      </c>
      <c r="AM38" s="691"/>
      <c r="AN38" s="691"/>
      <c r="AO38" s="692"/>
      <c r="AQ38" s="763" t="s">
        <v>342</v>
      </c>
      <c r="AR38" s="764"/>
      <c r="AS38" s="764"/>
      <c r="AT38" s="764"/>
      <c r="AU38" s="764"/>
      <c r="AV38" s="764"/>
      <c r="AW38" s="764"/>
      <c r="AX38" s="764"/>
      <c r="AY38" s="765"/>
      <c r="AZ38" s="685">
        <v>50150</v>
      </c>
      <c r="BA38" s="686"/>
      <c r="BB38" s="686"/>
      <c r="BC38" s="686"/>
      <c r="BD38" s="721"/>
      <c r="BE38" s="721"/>
      <c r="BF38" s="752"/>
      <c r="BG38" s="700" t="s">
        <v>343</v>
      </c>
      <c r="BH38" s="701"/>
      <c r="BI38" s="701"/>
      <c r="BJ38" s="701"/>
      <c r="BK38" s="701"/>
      <c r="BL38" s="701"/>
      <c r="BM38" s="701"/>
      <c r="BN38" s="701"/>
      <c r="BO38" s="701"/>
      <c r="BP38" s="701"/>
      <c r="BQ38" s="701"/>
      <c r="BR38" s="701"/>
      <c r="BS38" s="701"/>
      <c r="BT38" s="701"/>
      <c r="BU38" s="702"/>
      <c r="BV38" s="685">
        <v>299</v>
      </c>
      <c r="BW38" s="686"/>
      <c r="BX38" s="686"/>
      <c r="BY38" s="686"/>
      <c r="BZ38" s="686"/>
      <c r="CA38" s="686"/>
      <c r="CB38" s="695"/>
      <c r="CD38" s="700" t="s">
        <v>344</v>
      </c>
      <c r="CE38" s="701"/>
      <c r="CF38" s="701"/>
      <c r="CG38" s="701"/>
      <c r="CH38" s="701"/>
      <c r="CI38" s="701"/>
      <c r="CJ38" s="701"/>
      <c r="CK38" s="701"/>
      <c r="CL38" s="701"/>
      <c r="CM38" s="701"/>
      <c r="CN38" s="701"/>
      <c r="CO38" s="701"/>
      <c r="CP38" s="701"/>
      <c r="CQ38" s="702"/>
      <c r="CR38" s="685">
        <v>258455</v>
      </c>
      <c r="CS38" s="686"/>
      <c r="CT38" s="686"/>
      <c r="CU38" s="686"/>
      <c r="CV38" s="686"/>
      <c r="CW38" s="686"/>
      <c r="CX38" s="686"/>
      <c r="CY38" s="687"/>
      <c r="CZ38" s="690">
        <v>6.7</v>
      </c>
      <c r="DA38" s="719"/>
      <c r="DB38" s="719"/>
      <c r="DC38" s="723"/>
      <c r="DD38" s="694">
        <v>231986</v>
      </c>
      <c r="DE38" s="686"/>
      <c r="DF38" s="686"/>
      <c r="DG38" s="686"/>
      <c r="DH38" s="686"/>
      <c r="DI38" s="686"/>
      <c r="DJ38" s="686"/>
      <c r="DK38" s="687"/>
      <c r="DL38" s="694">
        <v>207630</v>
      </c>
      <c r="DM38" s="686"/>
      <c r="DN38" s="686"/>
      <c r="DO38" s="686"/>
      <c r="DP38" s="686"/>
      <c r="DQ38" s="686"/>
      <c r="DR38" s="686"/>
      <c r="DS38" s="686"/>
      <c r="DT38" s="686"/>
      <c r="DU38" s="686"/>
      <c r="DV38" s="687"/>
      <c r="DW38" s="690">
        <v>12.9</v>
      </c>
      <c r="DX38" s="719"/>
      <c r="DY38" s="719"/>
      <c r="DZ38" s="719"/>
      <c r="EA38" s="719"/>
      <c r="EB38" s="719"/>
      <c r="EC38" s="720"/>
    </row>
    <row r="39" spans="2:133" ht="11.25" customHeight="1">
      <c r="B39" s="682" t="s">
        <v>345</v>
      </c>
      <c r="C39" s="683"/>
      <c r="D39" s="683"/>
      <c r="E39" s="683"/>
      <c r="F39" s="683"/>
      <c r="G39" s="683"/>
      <c r="H39" s="683"/>
      <c r="I39" s="683"/>
      <c r="J39" s="683"/>
      <c r="K39" s="683"/>
      <c r="L39" s="683"/>
      <c r="M39" s="683"/>
      <c r="N39" s="683"/>
      <c r="O39" s="683"/>
      <c r="P39" s="683"/>
      <c r="Q39" s="684"/>
      <c r="R39" s="685">
        <v>736716</v>
      </c>
      <c r="S39" s="686"/>
      <c r="T39" s="686"/>
      <c r="U39" s="686"/>
      <c r="V39" s="686"/>
      <c r="W39" s="686"/>
      <c r="X39" s="686"/>
      <c r="Y39" s="687"/>
      <c r="Z39" s="688">
        <v>18.3</v>
      </c>
      <c r="AA39" s="688"/>
      <c r="AB39" s="688"/>
      <c r="AC39" s="688"/>
      <c r="AD39" s="689" t="s">
        <v>129</v>
      </c>
      <c r="AE39" s="689"/>
      <c r="AF39" s="689"/>
      <c r="AG39" s="689"/>
      <c r="AH39" s="689"/>
      <c r="AI39" s="689"/>
      <c r="AJ39" s="689"/>
      <c r="AK39" s="689"/>
      <c r="AL39" s="690" t="s">
        <v>129</v>
      </c>
      <c r="AM39" s="691"/>
      <c r="AN39" s="691"/>
      <c r="AO39" s="692"/>
      <c r="AQ39" s="763" t="s">
        <v>346</v>
      </c>
      <c r="AR39" s="764"/>
      <c r="AS39" s="764"/>
      <c r="AT39" s="764"/>
      <c r="AU39" s="764"/>
      <c r="AV39" s="764"/>
      <c r="AW39" s="764"/>
      <c r="AX39" s="764"/>
      <c r="AY39" s="765"/>
      <c r="AZ39" s="685">
        <v>4140</v>
      </c>
      <c r="BA39" s="686"/>
      <c r="BB39" s="686"/>
      <c r="BC39" s="686"/>
      <c r="BD39" s="721"/>
      <c r="BE39" s="721"/>
      <c r="BF39" s="752"/>
      <c r="BG39" s="700" t="s">
        <v>347</v>
      </c>
      <c r="BH39" s="701"/>
      <c r="BI39" s="701"/>
      <c r="BJ39" s="701"/>
      <c r="BK39" s="701"/>
      <c r="BL39" s="701"/>
      <c r="BM39" s="701"/>
      <c r="BN39" s="701"/>
      <c r="BO39" s="701"/>
      <c r="BP39" s="701"/>
      <c r="BQ39" s="701"/>
      <c r="BR39" s="701"/>
      <c r="BS39" s="701"/>
      <c r="BT39" s="701"/>
      <c r="BU39" s="702"/>
      <c r="BV39" s="685">
        <v>410</v>
      </c>
      <c r="BW39" s="686"/>
      <c r="BX39" s="686"/>
      <c r="BY39" s="686"/>
      <c r="BZ39" s="686"/>
      <c r="CA39" s="686"/>
      <c r="CB39" s="695"/>
      <c r="CD39" s="700" t="s">
        <v>348</v>
      </c>
      <c r="CE39" s="701"/>
      <c r="CF39" s="701"/>
      <c r="CG39" s="701"/>
      <c r="CH39" s="701"/>
      <c r="CI39" s="701"/>
      <c r="CJ39" s="701"/>
      <c r="CK39" s="701"/>
      <c r="CL39" s="701"/>
      <c r="CM39" s="701"/>
      <c r="CN39" s="701"/>
      <c r="CO39" s="701"/>
      <c r="CP39" s="701"/>
      <c r="CQ39" s="702"/>
      <c r="CR39" s="685">
        <v>323535</v>
      </c>
      <c r="CS39" s="721"/>
      <c r="CT39" s="721"/>
      <c r="CU39" s="721"/>
      <c r="CV39" s="721"/>
      <c r="CW39" s="721"/>
      <c r="CX39" s="721"/>
      <c r="CY39" s="722"/>
      <c r="CZ39" s="690">
        <v>8.3000000000000007</v>
      </c>
      <c r="DA39" s="719"/>
      <c r="DB39" s="719"/>
      <c r="DC39" s="723"/>
      <c r="DD39" s="694">
        <v>304146</v>
      </c>
      <c r="DE39" s="721"/>
      <c r="DF39" s="721"/>
      <c r="DG39" s="721"/>
      <c r="DH39" s="721"/>
      <c r="DI39" s="721"/>
      <c r="DJ39" s="721"/>
      <c r="DK39" s="722"/>
      <c r="DL39" s="694" t="s">
        <v>129</v>
      </c>
      <c r="DM39" s="721"/>
      <c r="DN39" s="721"/>
      <c r="DO39" s="721"/>
      <c r="DP39" s="721"/>
      <c r="DQ39" s="721"/>
      <c r="DR39" s="721"/>
      <c r="DS39" s="721"/>
      <c r="DT39" s="721"/>
      <c r="DU39" s="721"/>
      <c r="DV39" s="722"/>
      <c r="DW39" s="690" t="s">
        <v>129</v>
      </c>
      <c r="DX39" s="719"/>
      <c r="DY39" s="719"/>
      <c r="DZ39" s="719"/>
      <c r="EA39" s="719"/>
      <c r="EB39" s="719"/>
      <c r="EC39" s="720"/>
    </row>
    <row r="40" spans="2:133" ht="11.25" customHeight="1">
      <c r="B40" s="682" t="s">
        <v>349</v>
      </c>
      <c r="C40" s="683"/>
      <c r="D40" s="683"/>
      <c r="E40" s="683"/>
      <c r="F40" s="683"/>
      <c r="G40" s="683"/>
      <c r="H40" s="683"/>
      <c r="I40" s="683"/>
      <c r="J40" s="683"/>
      <c r="K40" s="683"/>
      <c r="L40" s="683"/>
      <c r="M40" s="683"/>
      <c r="N40" s="683"/>
      <c r="O40" s="683"/>
      <c r="P40" s="683"/>
      <c r="Q40" s="684"/>
      <c r="R40" s="685" t="s">
        <v>129</v>
      </c>
      <c r="S40" s="686"/>
      <c r="T40" s="686"/>
      <c r="U40" s="686"/>
      <c r="V40" s="686"/>
      <c r="W40" s="686"/>
      <c r="X40" s="686"/>
      <c r="Y40" s="687"/>
      <c r="Z40" s="688" t="s">
        <v>129</v>
      </c>
      <c r="AA40" s="688"/>
      <c r="AB40" s="688"/>
      <c r="AC40" s="688"/>
      <c r="AD40" s="689" t="s">
        <v>129</v>
      </c>
      <c r="AE40" s="689"/>
      <c r="AF40" s="689"/>
      <c r="AG40" s="689"/>
      <c r="AH40" s="689"/>
      <c r="AI40" s="689"/>
      <c r="AJ40" s="689"/>
      <c r="AK40" s="689"/>
      <c r="AL40" s="690" t="s">
        <v>129</v>
      </c>
      <c r="AM40" s="691"/>
      <c r="AN40" s="691"/>
      <c r="AO40" s="692"/>
      <c r="AQ40" s="763" t="s">
        <v>350</v>
      </c>
      <c r="AR40" s="764"/>
      <c r="AS40" s="764"/>
      <c r="AT40" s="764"/>
      <c r="AU40" s="764"/>
      <c r="AV40" s="764"/>
      <c r="AW40" s="764"/>
      <c r="AX40" s="764"/>
      <c r="AY40" s="765"/>
      <c r="AZ40" s="685" t="s">
        <v>129</v>
      </c>
      <c r="BA40" s="686"/>
      <c r="BB40" s="686"/>
      <c r="BC40" s="686"/>
      <c r="BD40" s="721"/>
      <c r="BE40" s="721"/>
      <c r="BF40" s="752"/>
      <c r="BG40" s="772" t="s">
        <v>351</v>
      </c>
      <c r="BH40" s="773"/>
      <c r="BI40" s="773"/>
      <c r="BJ40" s="773"/>
      <c r="BK40" s="773"/>
      <c r="BL40" s="236"/>
      <c r="BM40" s="701" t="s">
        <v>352</v>
      </c>
      <c r="BN40" s="701"/>
      <c r="BO40" s="701"/>
      <c r="BP40" s="701"/>
      <c r="BQ40" s="701"/>
      <c r="BR40" s="701"/>
      <c r="BS40" s="701"/>
      <c r="BT40" s="701"/>
      <c r="BU40" s="702"/>
      <c r="BV40" s="685">
        <v>59</v>
      </c>
      <c r="BW40" s="686"/>
      <c r="BX40" s="686"/>
      <c r="BY40" s="686"/>
      <c r="BZ40" s="686"/>
      <c r="CA40" s="686"/>
      <c r="CB40" s="695"/>
      <c r="CD40" s="700" t="s">
        <v>353</v>
      </c>
      <c r="CE40" s="701"/>
      <c r="CF40" s="701"/>
      <c r="CG40" s="701"/>
      <c r="CH40" s="701"/>
      <c r="CI40" s="701"/>
      <c r="CJ40" s="701"/>
      <c r="CK40" s="701"/>
      <c r="CL40" s="701"/>
      <c r="CM40" s="701"/>
      <c r="CN40" s="701"/>
      <c r="CO40" s="701"/>
      <c r="CP40" s="701"/>
      <c r="CQ40" s="702"/>
      <c r="CR40" s="685">
        <v>6997</v>
      </c>
      <c r="CS40" s="686"/>
      <c r="CT40" s="686"/>
      <c r="CU40" s="686"/>
      <c r="CV40" s="686"/>
      <c r="CW40" s="686"/>
      <c r="CX40" s="686"/>
      <c r="CY40" s="687"/>
      <c r="CZ40" s="690">
        <v>0.2</v>
      </c>
      <c r="DA40" s="719"/>
      <c r="DB40" s="719"/>
      <c r="DC40" s="723"/>
      <c r="DD40" s="694" t="s">
        <v>129</v>
      </c>
      <c r="DE40" s="686"/>
      <c r="DF40" s="686"/>
      <c r="DG40" s="686"/>
      <c r="DH40" s="686"/>
      <c r="DI40" s="686"/>
      <c r="DJ40" s="686"/>
      <c r="DK40" s="687"/>
      <c r="DL40" s="694" t="s">
        <v>129</v>
      </c>
      <c r="DM40" s="686"/>
      <c r="DN40" s="686"/>
      <c r="DO40" s="686"/>
      <c r="DP40" s="686"/>
      <c r="DQ40" s="686"/>
      <c r="DR40" s="686"/>
      <c r="DS40" s="686"/>
      <c r="DT40" s="686"/>
      <c r="DU40" s="686"/>
      <c r="DV40" s="687"/>
      <c r="DW40" s="690" t="s">
        <v>129</v>
      </c>
      <c r="DX40" s="719"/>
      <c r="DY40" s="719"/>
      <c r="DZ40" s="719"/>
      <c r="EA40" s="719"/>
      <c r="EB40" s="719"/>
      <c r="EC40" s="720"/>
    </row>
    <row r="41" spans="2:133" ht="11.25" customHeight="1">
      <c r="B41" s="682" t="s">
        <v>354</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129</v>
      </c>
      <c r="AA41" s="688"/>
      <c r="AB41" s="688"/>
      <c r="AC41" s="688"/>
      <c r="AD41" s="689" t="s">
        <v>129</v>
      </c>
      <c r="AE41" s="689"/>
      <c r="AF41" s="689"/>
      <c r="AG41" s="689"/>
      <c r="AH41" s="689"/>
      <c r="AI41" s="689"/>
      <c r="AJ41" s="689"/>
      <c r="AK41" s="689"/>
      <c r="AL41" s="690" t="s">
        <v>129</v>
      </c>
      <c r="AM41" s="691"/>
      <c r="AN41" s="691"/>
      <c r="AO41" s="692"/>
      <c r="AQ41" s="763" t="s">
        <v>355</v>
      </c>
      <c r="AR41" s="764"/>
      <c r="AS41" s="764"/>
      <c r="AT41" s="764"/>
      <c r="AU41" s="764"/>
      <c r="AV41" s="764"/>
      <c r="AW41" s="764"/>
      <c r="AX41" s="764"/>
      <c r="AY41" s="765"/>
      <c r="AZ41" s="685">
        <v>23192</v>
      </c>
      <c r="BA41" s="686"/>
      <c r="BB41" s="686"/>
      <c r="BC41" s="686"/>
      <c r="BD41" s="721"/>
      <c r="BE41" s="721"/>
      <c r="BF41" s="752"/>
      <c r="BG41" s="772"/>
      <c r="BH41" s="773"/>
      <c r="BI41" s="773"/>
      <c r="BJ41" s="773"/>
      <c r="BK41" s="773"/>
      <c r="BL41" s="236"/>
      <c r="BM41" s="701" t="s">
        <v>356</v>
      </c>
      <c r="BN41" s="701"/>
      <c r="BO41" s="701"/>
      <c r="BP41" s="701"/>
      <c r="BQ41" s="701"/>
      <c r="BR41" s="701"/>
      <c r="BS41" s="701"/>
      <c r="BT41" s="701"/>
      <c r="BU41" s="702"/>
      <c r="BV41" s="685">
        <v>1</v>
      </c>
      <c r="BW41" s="686"/>
      <c r="BX41" s="686"/>
      <c r="BY41" s="686"/>
      <c r="BZ41" s="686"/>
      <c r="CA41" s="686"/>
      <c r="CB41" s="695"/>
      <c r="CD41" s="700" t="s">
        <v>357</v>
      </c>
      <c r="CE41" s="701"/>
      <c r="CF41" s="701"/>
      <c r="CG41" s="701"/>
      <c r="CH41" s="701"/>
      <c r="CI41" s="701"/>
      <c r="CJ41" s="701"/>
      <c r="CK41" s="701"/>
      <c r="CL41" s="701"/>
      <c r="CM41" s="701"/>
      <c r="CN41" s="701"/>
      <c r="CO41" s="701"/>
      <c r="CP41" s="701"/>
      <c r="CQ41" s="702"/>
      <c r="CR41" s="685" t="s">
        <v>129</v>
      </c>
      <c r="CS41" s="721"/>
      <c r="CT41" s="721"/>
      <c r="CU41" s="721"/>
      <c r="CV41" s="721"/>
      <c r="CW41" s="721"/>
      <c r="CX41" s="721"/>
      <c r="CY41" s="722"/>
      <c r="CZ41" s="690" t="s">
        <v>129</v>
      </c>
      <c r="DA41" s="719"/>
      <c r="DB41" s="719"/>
      <c r="DC41" s="723"/>
      <c r="DD41" s="694" t="s">
        <v>129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358</v>
      </c>
      <c r="C42" s="683"/>
      <c r="D42" s="683"/>
      <c r="E42" s="683"/>
      <c r="F42" s="683"/>
      <c r="G42" s="683"/>
      <c r="H42" s="683"/>
      <c r="I42" s="683"/>
      <c r="J42" s="683"/>
      <c r="K42" s="683"/>
      <c r="L42" s="683"/>
      <c r="M42" s="683"/>
      <c r="N42" s="683"/>
      <c r="O42" s="683"/>
      <c r="P42" s="683"/>
      <c r="Q42" s="684"/>
      <c r="R42" s="685">
        <v>37000</v>
      </c>
      <c r="S42" s="686"/>
      <c r="T42" s="686"/>
      <c r="U42" s="686"/>
      <c r="V42" s="686"/>
      <c r="W42" s="686"/>
      <c r="X42" s="686"/>
      <c r="Y42" s="687"/>
      <c r="Z42" s="688">
        <v>0.9</v>
      </c>
      <c r="AA42" s="688"/>
      <c r="AB42" s="688"/>
      <c r="AC42" s="688"/>
      <c r="AD42" s="689" t="s">
        <v>129</v>
      </c>
      <c r="AE42" s="689"/>
      <c r="AF42" s="689"/>
      <c r="AG42" s="689"/>
      <c r="AH42" s="689"/>
      <c r="AI42" s="689"/>
      <c r="AJ42" s="689"/>
      <c r="AK42" s="689"/>
      <c r="AL42" s="690" t="s">
        <v>129</v>
      </c>
      <c r="AM42" s="691"/>
      <c r="AN42" s="691"/>
      <c r="AO42" s="692"/>
      <c r="AQ42" s="784" t="s">
        <v>359</v>
      </c>
      <c r="AR42" s="785"/>
      <c r="AS42" s="785"/>
      <c r="AT42" s="785"/>
      <c r="AU42" s="785"/>
      <c r="AV42" s="785"/>
      <c r="AW42" s="785"/>
      <c r="AX42" s="785"/>
      <c r="AY42" s="786"/>
      <c r="AZ42" s="776">
        <v>96573</v>
      </c>
      <c r="BA42" s="777"/>
      <c r="BB42" s="777"/>
      <c r="BC42" s="777"/>
      <c r="BD42" s="756"/>
      <c r="BE42" s="756"/>
      <c r="BF42" s="758"/>
      <c r="BG42" s="774"/>
      <c r="BH42" s="775"/>
      <c r="BI42" s="775"/>
      <c r="BJ42" s="775"/>
      <c r="BK42" s="775"/>
      <c r="BL42" s="237"/>
      <c r="BM42" s="711" t="s">
        <v>360</v>
      </c>
      <c r="BN42" s="711"/>
      <c r="BO42" s="711"/>
      <c r="BP42" s="711"/>
      <c r="BQ42" s="711"/>
      <c r="BR42" s="711"/>
      <c r="BS42" s="711"/>
      <c r="BT42" s="711"/>
      <c r="BU42" s="712"/>
      <c r="BV42" s="776">
        <v>351</v>
      </c>
      <c r="BW42" s="777"/>
      <c r="BX42" s="777"/>
      <c r="BY42" s="777"/>
      <c r="BZ42" s="777"/>
      <c r="CA42" s="777"/>
      <c r="CB42" s="783"/>
      <c r="CD42" s="682" t="s">
        <v>361</v>
      </c>
      <c r="CE42" s="683"/>
      <c r="CF42" s="683"/>
      <c r="CG42" s="683"/>
      <c r="CH42" s="683"/>
      <c r="CI42" s="683"/>
      <c r="CJ42" s="683"/>
      <c r="CK42" s="683"/>
      <c r="CL42" s="683"/>
      <c r="CM42" s="683"/>
      <c r="CN42" s="683"/>
      <c r="CO42" s="683"/>
      <c r="CP42" s="683"/>
      <c r="CQ42" s="684"/>
      <c r="CR42" s="685">
        <v>1362458</v>
      </c>
      <c r="CS42" s="686"/>
      <c r="CT42" s="686"/>
      <c r="CU42" s="686"/>
      <c r="CV42" s="686"/>
      <c r="CW42" s="686"/>
      <c r="CX42" s="686"/>
      <c r="CY42" s="687"/>
      <c r="CZ42" s="690">
        <v>35.1</v>
      </c>
      <c r="DA42" s="691"/>
      <c r="DB42" s="691"/>
      <c r="DC42" s="703"/>
      <c r="DD42" s="694">
        <v>199471</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35" t="s">
        <v>362</v>
      </c>
      <c r="C43" s="736"/>
      <c r="D43" s="736"/>
      <c r="E43" s="736"/>
      <c r="F43" s="736"/>
      <c r="G43" s="736"/>
      <c r="H43" s="736"/>
      <c r="I43" s="736"/>
      <c r="J43" s="736"/>
      <c r="K43" s="736"/>
      <c r="L43" s="736"/>
      <c r="M43" s="736"/>
      <c r="N43" s="736"/>
      <c r="O43" s="736"/>
      <c r="P43" s="736"/>
      <c r="Q43" s="737"/>
      <c r="R43" s="776">
        <v>4033528</v>
      </c>
      <c r="S43" s="777"/>
      <c r="T43" s="777"/>
      <c r="U43" s="777"/>
      <c r="V43" s="777"/>
      <c r="W43" s="777"/>
      <c r="X43" s="777"/>
      <c r="Y43" s="778"/>
      <c r="Z43" s="779">
        <v>100</v>
      </c>
      <c r="AA43" s="779"/>
      <c r="AB43" s="779"/>
      <c r="AC43" s="779"/>
      <c r="AD43" s="780">
        <v>1571938</v>
      </c>
      <c r="AE43" s="780"/>
      <c r="AF43" s="780"/>
      <c r="AG43" s="780"/>
      <c r="AH43" s="780"/>
      <c r="AI43" s="780"/>
      <c r="AJ43" s="780"/>
      <c r="AK43" s="780"/>
      <c r="AL43" s="781">
        <v>100</v>
      </c>
      <c r="AM43" s="757"/>
      <c r="AN43" s="757"/>
      <c r="AO43" s="782"/>
      <c r="BV43" s="238"/>
      <c r="BW43" s="238"/>
      <c r="BX43" s="238"/>
      <c r="BY43" s="238"/>
      <c r="BZ43" s="238"/>
      <c r="CA43" s="238"/>
      <c r="CB43" s="238"/>
      <c r="CD43" s="682" t="s">
        <v>363</v>
      </c>
      <c r="CE43" s="683"/>
      <c r="CF43" s="683"/>
      <c r="CG43" s="683"/>
      <c r="CH43" s="683"/>
      <c r="CI43" s="683"/>
      <c r="CJ43" s="683"/>
      <c r="CK43" s="683"/>
      <c r="CL43" s="683"/>
      <c r="CM43" s="683"/>
      <c r="CN43" s="683"/>
      <c r="CO43" s="683"/>
      <c r="CP43" s="683"/>
      <c r="CQ43" s="684"/>
      <c r="CR43" s="685">
        <v>7170</v>
      </c>
      <c r="CS43" s="721"/>
      <c r="CT43" s="721"/>
      <c r="CU43" s="721"/>
      <c r="CV43" s="721"/>
      <c r="CW43" s="721"/>
      <c r="CX43" s="721"/>
      <c r="CY43" s="722"/>
      <c r="CZ43" s="690">
        <v>0.2</v>
      </c>
      <c r="DA43" s="719"/>
      <c r="DB43" s="719"/>
      <c r="DC43" s="723"/>
      <c r="DD43" s="694" t="s">
        <v>364</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310</v>
      </c>
      <c r="CE44" s="798"/>
      <c r="CF44" s="682" t="s">
        <v>365</v>
      </c>
      <c r="CG44" s="683"/>
      <c r="CH44" s="683"/>
      <c r="CI44" s="683"/>
      <c r="CJ44" s="683"/>
      <c r="CK44" s="683"/>
      <c r="CL44" s="683"/>
      <c r="CM44" s="683"/>
      <c r="CN44" s="683"/>
      <c r="CO44" s="683"/>
      <c r="CP44" s="683"/>
      <c r="CQ44" s="684"/>
      <c r="CR44" s="685">
        <v>1282891</v>
      </c>
      <c r="CS44" s="686"/>
      <c r="CT44" s="686"/>
      <c r="CU44" s="686"/>
      <c r="CV44" s="686"/>
      <c r="CW44" s="686"/>
      <c r="CX44" s="686"/>
      <c r="CY44" s="687"/>
      <c r="CZ44" s="690">
        <v>33.1</v>
      </c>
      <c r="DA44" s="691"/>
      <c r="DB44" s="691"/>
      <c r="DC44" s="703"/>
      <c r="DD44" s="694">
        <v>194763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366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367</v>
      </c>
      <c r="CG45" s="683"/>
      <c r="CH45" s="683"/>
      <c r="CI45" s="683"/>
      <c r="CJ45" s="683"/>
      <c r="CK45" s="683"/>
      <c r="CL45" s="683"/>
      <c r="CM45" s="683"/>
      <c r="CN45" s="683"/>
      <c r="CO45" s="683"/>
      <c r="CP45" s="683"/>
      <c r="CQ45" s="684"/>
      <c r="CR45" s="685">
        <v>610106</v>
      </c>
      <c r="CS45" s="721"/>
      <c r="CT45" s="721"/>
      <c r="CU45" s="721"/>
      <c r="CV45" s="721"/>
      <c r="CW45" s="721"/>
      <c r="CX45" s="721"/>
      <c r="CY45" s="722"/>
      <c r="CZ45" s="690">
        <v>15.7</v>
      </c>
      <c r="DA45" s="719"/>
      <c r="DB45" s="719"/>
      <c r="DC45" s="723"/>
      <c r="DD45" s="694">
        <v>27841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368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369</v>
      </c>
      <c r="CG46" s="683"/>
      <c r="CH46" s="683"/>
      <c r="CI46" s="683"/>
      <c r="CJ46" s="683"/>
      <c r="CK46" s="683"/>
      <c r="CL46" s="683"/>
      <c r="CM46" s="683"/>
      <c r="CN46" s="683"/>
      <c r="CO46" s="683"/>
      <c r="CP46" s="683"/>
      <c r="CQ46" s="684"/>
      <c r="CR46" s="685">
        <v>656225</v>
      </c>
      <c r="CS46" s="686"/>
      <c r="CT46" s="686"/>
      <c r="CU46" s="686"/>
      <c r="CV46" s="686"/>
      <c r="CW46" s="686"/>
      <c r="CX46" s="686"/>
      <c r="CY46" s="687"/>
      <c r="CZ46" s="690">
        <v>16.899999999999999</v>
      </c>
      <c r="DA46" s="691"/>
      <c r="DB46" s="691"/>
      <c r="DC46" s="703"/>
      <c r="DD46" s="694">
        <v>156395</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370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371</v>
      </c>
      <c r="CG47" s="683"/>
      <c r="CH47" s="683"/>
      <c r="CI47" s="683"/>
      <c r="CJ47" s="683"/>
      <c r="CK47" s="683"/>
      <c r="CL47" s="683"/>
      <c r="CM47" s="683"/>
      <c r="CN47" s="683"/>
      <c r="CO47" s="683"/>
      <c r="CP47" s="683"/>
      <c r="CQ47" s="684"/>
      <c r="CR47" s="685">
        <v>79567</v>
      </c>
      <c r="CS47" s="721"/>
      <c r="CT47" s="721"/>
      <c r="CU47" s="721"/>
      <c r="CV47" s="721"/>
      <c r="CW47" s="721"/>
      <c r="CX47" s="721"/>
      <c r="CY47" s="722"/>
      <c r="CZ47" s="690">
        <v>2.1</v>
      </c>
      <c r="DA47" s="719"/>
      <c r="DB47" s="719"/>
      <c r="DC47" s="723"/>
      <c r="DD47" s="694">
        <v>4708</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372</v>
      </c>
      <c r="CG48" s="683"/>
      <c r="CH48" s="683"/>
      <c r="CI48" s="683"/>
      <c r="CJ48" s="683"/>
      <c r="CK48" s="683"/>
      <c r="CL48" s="683"/>
      <c r="CM48" s="683"/>
      <c r="CN48" s="683"/>
      <c r="CO48" s="683"/>
      <c r="CP48" s="683"/>
      <c r="CQ48" s="684"/>
      <c r="CR48" s="685" t="s">
        <v>129</v>
      </c>
      <c r="CS48" s="686"/>
      <c r="CT48" s="686"/>
      <c r="CU48" s="686"/>
      <c r="CV48" s="686"/>
      <c r="CW48" s="686"/>
      <c r="CX48" s="686"/>
      <c r="CY48" s="687"/>
      <c r="CZ48" s="690" t="s">
        <v>129</v>
      </c>
      <c r="DA48" s="691"/>
      <c r="DB48" s="691"/>
      <c r="DC48" s="703"/>
      <c r="DD48" s="694" t="s">
        <v>129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373</v>
      </c>
      <c r="CE49" s="736"/>
      <c r="CF49" s="736"/>
      <c r="CG49" s="736"/>
      <c r="CH49" s="736"/>
      <c r="CI49" s="736"/>
      <c r="CJ49" s="736"/>
      <c r="CK49" s="736"/>
      <c r="CL49" s="736"/>
      <c r="CM49" s="736"/>
      <c r="CN49" s="736"/>
      <c r="CO49" s="736"/>
      <c r="CP49" s="736"/>
      <c r="CQ49" s="737"/>
      <c r="CR49" s="776">
        <v>3876726</v>
      </c>
      <c r="CS49" s="756"/>
      <c r="CT49" s="756"/>
      <c r="CU49" s="756"/>
      <c r="CV49" s="756"/>
      <c r="CW49" s="756"/>
      <c r="CX49" s="756"/>
      <c r="CY49" s="787"/>
      <c r="CZ49" s="781">
        <v>100</v>
      </c>
      <c r="DA49" s="788"/>
      <c r="DB49" s="788"/>
      <c r="DC49" s="789"/>
      <c r="DD49" s="790">
        <v>2155634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jjvl+jn4v8mZKSQBYBKsEhctCL5TYejQ61X+kix4psfOq6QF60N5fifxuz6nogRVa6FUPxF9JVgeV1++GCh2VQ==" saltValue="asnAMxar7hD8oE2z6pA7g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374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375</v>
      </c>
      <c r="DK2" s="833"/>
      <c r="DL2" s="833"/>
      <c r="DM2" s="833"/>
      <c r="DN2" s="833"/>
      <c r="DO2" s="834"/>
      <c r="DP2" s="251"/>
      <c r="DQ2" s="832" t="s">
        <v>376</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377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379</v>
      </c>
      <c r="B5" s="827"/>
      <c r="C5" s="827"/>
      <c r="D5" s="827"/>
      <c r="E5" s="827"/>
      <c r="F5" s="827"/>
      <c r="G5" s="827"/>
      <c r="H5" s="827"/>
      <c r="I5" s="827"/>
      <c r="J5" s="827"/>
      <c r="K5" s="827"/>
      <c r="L5" s="827"/>
      <c r="M5" s="827"/>
      <c r="N5" s="827"/>
      <c r="O5" s="827"/>
      <c r="P5" s="828"/>
      <c r="Q5" s="803" t="s">
        <v>380</v>
      </c>
      <c r="R5" s="804"/>
      <c r="S5" s="804"/>
      <c r="T5" s="804"/>
      <c r="U5" s="805"/>
      <c r="V5" s="803" t="s">
        <v>381</v>
      </c>
      <c r="W5" s="804"/>
      <c r="X5" s="804"/>
      <c r="Y5" s="804"/>
      <c r="Z5" s="805"/>
      <c r="AA5" s="803" t="s">
        <v>382</v>
      </c>
      <c r="AB5" s="804"/>
      <c r="AC5" s="804"/>
      <c r="AD5" s="804"/>
      <c r="AE5" s="804"/>
      <c r="AF5" s="836" t="s">
        <v>383</v>
      </c>
      <c r="AG5" s="804"/>
      <c r="AH5" s="804"/>
      <c r="AI5" s="804"/>
      <c r="AJ5" s="815"/>
      <c r="AK5" s="804" t="s">
        <v>384</v>
      </c>
      <c r="AL5" s="804"/>
      <c r="AM5" s="804"/>
      <c r="AN5" s="804"/>
      <c r="AO5" s="805"/>
      <c r="AP5" s="803" t="s">
        <v>385</v>
      </c>
      <c r="AQ5" s="804"/>
      <c r="AR5" s="804"/>
      <c r="AS5" s="804"/>
      <c r="AT5" s="805"/>
      <c r="AU5" s="803" t="s">
        <v>386</v>
      </c>
      <c r="AV5" s="804"/>
      <c r="AW5" s="804"/>
      <c r="AX5" s="804"/>
      <c r="AY5" s="815"/>
      <c r="AZ5" s="258"/>
      <c r="BA5" s="258"/>
      <c r="BB5" s="258"/>
      <c r="BC5" s="258"/>
      <c r="BD5" s="258"/>
      <c r="BE5" s="259"/>
      <c r="BF5" s="259"/>
      <c r="BG5" s="259"/>
      <c r="BH5" s="259"/>
      <c r="BI5" s="259"/>
      <c r="BJ5" s="259"/>
      <c r="BK5" s="259"/>
      <c r="BL5" s="259"/>
      <c r="BM5" s="259"/>
      <c r="BN5" s="259"/>
      <c r="BO5" s="259"/>
      <c r="BP5" s="259"/>
      <c r="BQ5" s="826" t="s">
        <v>387</v>
      </c>
      <c r="BR5" s="827"/>
      <c r="BS5" s="827"/>
      <c r="BT5" s="827"/>
      <c r="BU5" s="827"/>
      <c r="BV5" s="827"/>
      <c r="BW5" s="827"/>
      <c r="BX5" s="827"/>
      <c r="BY5" s="827"/>
      <c r="BZ5" s="827"/>
      <c r="CA5" s="827"/>
      <c r="CB5" s="827"/>
      <c r="CC5" s="827"/>
      <c r="CD5" s="827"/>
      <c r="CE5" s="827"/>
      <c r="CF5" s="827"/>
      <c r="CG5" s="828"/>
      <c r="CH5" s="803" t="s">
        <v>388</v>
      </c>
      <c r="CI5" s="804"/>
      <c r="CJ5" s="804"/>
      <c r="CK5" s="804"/>
      <c r="CL5" s="805"/>
      <c r="CM5" s="803" t="s">
        <v>389</v>
      </c>
      <c r="CN5" s="804"/>
      <c r="CO5" s="804"/>
      <c r="CP5" s="804"/>
      <c r="CQ5" s="805"/>
      <c r="CR5" s="803" t="s">
        <v>390</v>
      </c>
      <c r="CS5" s="804"/>
      <c r="CT5" s="804"/>
      <c r="CU5" s="804"/>
      <c r="CV5" s="805"/>
      <c r="CW5" s="803" t="s">
        <v>391</v>
      </c>
      <c r="CX5" s="804"/>
      <c r="CY5" s="804"/>
      <c r="CZ5" s="804"/>
      <c r="DA5" s="805"/>
      <c r="DB5" s="803" t="s">
        <v>392</v>
      </c>
      <c r="DC5" s="804"/>
      <c r="DD5" s="804"/>
      <c r="DE5" s="804"/>
      <c r="DF5" s="805"/>
      <c r="DG5" s="809" t="s">
        <v>393</v>
      </c>
      <c r="DH5" s="810"/>
      <c r="DI5" s="810"/>
      <c r="DJ5" s="810"/>
      <c r="DK5" s="811"/>
      <c r="DL5" s="809" t="s">
        <v>394</v>
      </c>
      <c r="DM5" s="810"/>
      <c r="DN5" s="810"/>
      <c r="DO5" s="810"/>
      <c r="DP5" s="811"/>
      <c r="DQ5" s="803" t="s">
        <v>395</v>
      </c>
      <c r="DR5" s="804"/>
      <c r="DS5" s="804"/>
      <c r="DT5" s="804"/>
      <c r="DU5" s="805"/>
      <c r="DV5" s="803" t="s">
        <v>386</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396</v>
      </c>
      <c r="C7" s="818"/>
      <c r="D7" s="818"/>
      <c r="E7" s="818"/>
      <c r="F7" s="818"/>
      <c r="G7" s="818"/>
      <c r="H7" s="818"/>
      <c r="I7" s="818"/>
      <c r="J7" s="818"/>
      <c r="K7" s="818"/>
      <c r="L7" s="818"/>
      <c r="M7" s="818"/>
      <c r="N7" s="818"/>
      <c r="O7" s="818"/>
      <c r="P7" s="819"/>
      <c r="Q7" s="820">
        <v>4034</v>
      </c>
      <c r="R7" s="821"/>
      <c r="S7" s="821"/>
      <c r="T7" s="821"/>
      <c r="U7" s="821"/>
      <c r="V7" s="821">
        <v>3877</v>
      </c>
      <c r="W7" s="821"/>
      <c r="X7" s="821"/>
      <c r="Y7" s="821"/>
      <c r="Z7" s="821"/>
      <c r="AA7" s="821">
        <v>157</v>
      </c>
      <c r="AB7" s="821"/>
      <c r="AC7" s="821"/>
      <c r="AD7" s="821"/>
      <c r="AE7" s="822"/>
      <c r="AF7" s="823">
        <v>112</v>
      </c>
      <c r="AG7" s="824"/>
      <c r="AH7" s="824"/>
      <c r="AI7" s="824"/>
      <c r="AJ7" s="825"/>
      <c r="AK7" s="860">
        <v>362</v>
      </c>
      <c r="AL7" s="861"/>
      <c r="AM7" s="861"/>
      <c r="AN7" s="861"/>
      <c r="AO7" s="861"/>
      <c r="AP7" s="861">
        <v>3106</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584</v>
      </c>
      <c r="BT7" s="865"/>
      <c r="BU7" s="865"/>
      <c r="BV7" s="865"/>
      <c r="BW7" s="865"/>
      <c r="BX7" s="865"/>
      <c r="BY7" s="865"/>
      <c r="BZ7" s="865"/>
      <c r="CA7" s="865"/>
      <c r="CB7" s="865"/>
      <c r="CC7" s="865"/>
      <c r="CD7" s="865"/>
      <c r="CE7" s="865"/>
      <c r="CF7" s="865"/>
      <c r="CG7" s="866"/>
      <c r="CH7" s="857">
        <v>44</v>
      </c>
      <c r="CI7" s="858"/>
      <c r="CJ7" s="858"/>
      <c r="CK7" s="858"/>
      <c r="CL7" s="859"/>
      <c r="CM7" s="857">
        <v>6</v>
      </c>
      <c r="CN7" s="858"/>
      <c r="CO7" s="858"/>
      <c r="CP7" s="858"/>
      <c r="CQ7" s="859"/>
      <c r="CR7" s="857">
        <v>3</v>
      </c>
      <c r="CS7" s="858"/>
      <c r="CT7" s="858"/>
      <c r="CU7" s="858"/>
      <c r="CV7" s="859"/>
      <c r="CW7" s="857">
        <v>3</v>
      </c>
      <c r="CX7" s="858"/>
      <c r="CY7" s="858"/>
      <c r="CZ7" s="858"/>
      <c r="DA7" s="859"/>
      <c r="DB7" s="857" t="s">
        <v>586</v>
      </c>
      <c r="DC7" s="858"/>
      <c r="DD7" s="858"/>
      <c r="DE7" s="858"/>
      <c r="DF7" s="859"/>
      <c r="DG7" s="857" t="s">
        <v>586</v>
      </c>
      <c r="DH7" s="858"/>
      <c r="DI7" s="858"/>
      <c r="DJ7" s="858"/>
      <c r="DK7" s="859"/>
      <c r="DL7" s="857" t="s">
        <v>585</v>
      </c>
      <c r="DM7" s="858"/>
      <c r="DN7" s="858"/>
      <c r="DO7" s="858"/>
      <c r="DP7" s="859"/>
      <c r="DQ7" s="857" t="s">
        <v>585</v>
      </c>
      <c r="DR7" s="858"/>
      <c r="DS7" s="858"/>
      <c r="DT7" s="858"/>
      <c r="DU7" s="859"/>
      <c r="DV7" s="838"/>
      <c r="DW7" s="839"/>
      <c r="DX7" s="839"/>
      <c r="DY7" s="839"/>
      <c r="DZ7" s="840"/>
      <c r="EA7" s="256"/>
    </row>
    <row r="8" spans="1:131" s="257" customFormat="1" ht="26.25" customHeight="1">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398</v>
      </c>
      <c r="B23" s="876" t="s">
        <v>399</v>
      </c>
      <c r="C23" s="877"/>
      <c r="D23" s="877"/>
      <c r="E23" s="877"/>
      <c r="F23" s="877"/>
      <c r="G23" s="877"/>
      <c r="H23" s="877"/>
      <c r="I23" s="877"/>
      <c r="J23" s="877"/>
      <c r="K23" s="877"/>
      <c r="L23" s="877"/>
      <c r="M23" s="877"/>
      <c r="N23" s="877"/>
      <c r="O23" s="877"/>
      <c r="P23" s="878"/>
      <c r="Q23" s="879">
        <v>4034</v>
      </c>
      <c r="R23" s="880"/>
      <c r="S23" s="880"/>
      <c r="T23" s="880"/>
      <c r="U23" s="880"/>
      <c r="V23" s="880">
        <v>3877</v>
      </c>
      <c r="W23" s="880"/>
      <c r="X23" s="880"/>
      <c r="Y23" s="880"/>
      <c r="Z23" s="880"/>
      <c r="AA23" s="880">
        <v>157</v>
      </c>
      <c r="AB23" s="880"/>
      <c r="AC23" s="880"/>
      <c r="AD23" s="880"/>
      <c r="AE23" s="881"/>
      <c r="AF23" s="882">
        <v>112</v>
      </c>
      <c r="AG23" s="880"/>
      <c r="AH23" s="880"/>
      <c r="AI23" s="880"/>
      <c r="AJ23" s="883"/>
      <c r="AK23" s="884"/>
      <c r="AL23" s="885"/>
      <c r="AM23" s="885"/>
      <c r="AN23" s="885"/>
      <c r="AO23" s="885"/>
      <c r="AP23" s="880">
        <v>3106</v>
      </c>
      <c r="AQ23" s="880"/>
      <c r="AR23" s="880"/>
      <c r="AS23" s="880"/>
      <c r="AT23" s="880"/>
      <c r="AU23" s="886"/>
      <c r="AV23" s="886"/>
      <c r="AW23" s="886"/>
      <c r="AX23" s="886"/>
      <c r="AY23" s="887"/>
      <c r="AZ23" s="895" t="s">
        <v>129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400</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401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379</v>
      </c>
      <c r="B26" s="827"/>
      <c r="C26" s="827"/>
      <c r="D26" s="827"/>
      <c r="E26" s="827"/>
      <c r="F26" s="827"/>
      <c r="G26" s="827"/>
      <c r="H26" s="827"/>
      <c r="I26" s="827"/>
      <c r="J26" s="827"/>
      <c r="K26" s="827"/>
      <c r="L26" s="827"/>
      <c r="M26" s="827"/>
      <c r="N26" s="827"/>
      <c r="O26" s="827"/>
      <c r="P26" s="828"/>
      <c r="Q26" s="803" t="s">
        <v>402</v>
      </c>
      <c r="R26" s="804"/>
      <c r="S26" s="804"/>
      <c r="T26" s="804"/>
      <c r="U26" s="805"/>
      <c r="V26" s="803" t="s">
        <v>403</v>
      </c>
      <c r="W26" s="804"/>
      <c r="X26" s="804"/>
      <c r="Y26" s="804"/>
      <c r="Z26" s="805"/>
      <c r="AA26" s="803" t="s">
        <v>404</v>
      </c>
      <c r="AB26" s="804"/>
      <c r="AC26" s="804"/>
      <c r="AD26" s="804"/>
      <c r="AE26" s="804"/>
      <c r="AF26" s="898" t="s">
        <v>405</v>
      </c>
      <c r="AG26" s="899"/>
      <c r="AH26" s="899"/>
      <c r="AI26" s="899"/>
      <c r="AJ26" s="900"/>
      <c r="AK26" s="804" t="s">
        <v>406</v>
      </c>
      <c r="AL26" s="804"/>
      <c r="AM26" s="804"/>
      <c r="AN26" s="804"/>
      <c r="AO26" s="805"/>
      <c r="AP26" s="803" t="s">
        <v>407</v>
      </c>
      <c r="AQ26" s="804"/>
      <c r="AR26" s="804"/>
      <c r="AS26" s="804"/>
      <c r="AT26" s="805"/>
      <c r="AU26" s="803" t="s">
        <v>408</v>
      </c>
      <c r="AV26" s="804"/>
      <c r="AW26" s="804"/>
      <c r="AX26" s="804"/>
      <c r="AY26" s="805"/>
      <c r="AZ26" s="803" t="s">
        <v>409</v>
      </c>
      <c r="BA26" s="804"/>
      <c r="BB26" s="804"/>
      <c r="BC26" s="804"/>
      <c r="BD26" s="805"/>
      <c r="BE26" s="803" t="s">
        <v>386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410</v>
      </c>
      <c r="C28" s="818"/>
      <c r="D28" s="818"/>
      <c r="E28" s="818"/>
      <c r="F28" s="818"/>
      <c r="G28" s="818"/>
      <c r="H28" s="818"/>
      <c r="I28" s="818"/>
      <c r="J28" s="818"/>
      <c r="K28" s="818"/>
      <c r="L28" s="818"/>
      <c r="M28" s="818"/>
      <c r="N28" s="818"/>
      <c r="O28" s="818"/>
      <c r="P28" s="819"/>
      <c r="Q28" s="908">
        <v>221</v>
      </c>
      <c r="R28" s="909"/>
      <c r="S28" s="909"/>
      <c r="T28" s="909"/>
      <c r="U28" s="909"/>
      <c r="V28" s="909">
        <v>219</v>
      </c>
      <c r="W28" s="909"/>
      <c r="X28" s="909"/>
      <c r="Y28" s="909"/>
      <c r="Z28" s="909"/>
      <c r="AA28" s="909">
        <v>2</v>
      </c>
      <c r="AB28" s="909"/>
      <c r="AC28" s="909"/>
      <c r="AD28" s="909"/>
      <c r="AE28" s="910"/>
      <c r="AF28" s="911">
        <v>2</v>
      </c>
      <c r="AG28" s="909"/>
      <c r="AH28" s="909"/>
      <c r="AI28" s="909"/>
      <c r="AJ28" s="912"/>
      <c r="AK28" s="913">
        <v>36</v>
      </c>
      <c r="AL28" s="904"/>
      <c r="AM28" s="904"/>
      <c r="AN28" s="904"/>
      <c r="AO28" s="904"/>
      <c r="AP28" s="904" t="s">
        <v>588</v>
      </c>
      <c r="AQ28" s="904"/>
      <c r="AR28" s="904"/>
      <c r="AS28" s="904"/>
      <c r="AT28" s="904"/>
      <c r="AU28" s="904" t="s">
        <v>587</v>
      </c>
      <c r="AV28" s="904"/>
      <c r="AW28" s="904"/>
      <c r="AX28" s="904"/>
      <c r="AY28" s="904"/>
      <c r="AZ28" s="905" t="s">
        <v>589</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411</v>
      </c>
      <c r="C29" s="842"/>
      <c r="D29" s="842"/>
      <c r="E29" s="842"/>
      <c r="F29" s="842"/>
      <c r="G29" s="842"/>
      <c r="H29" s="842"/>
      <c r="I29" s="842"/>
      <c r="J29" s="842"/>
      <c r="K29" s="842"/>
      <c r="L29" s="842"/>
      <c r="M29" s="842"/>
      <c r="N29" s="842"/>
      <c r="O29" s="842"/>
      <c r="P29" s="843"/>
      <c r="Q29" s="844">
        <v>93</v>
      </c>
      <c r="R29" s="845"/>
      <c r="S29" s="845"/>
      <c r="T29" s="845"/>
      <c r="U29" s="845"/>
      <c r="V29" s="845">
        <v>84</v>
      </c>
      <c r="W29" s="845"/>
      <c r="X29" s="845"/>
      <c r="Y29" s="845"/>
      <c r="Z29" s="845"/>
      <c r="AA29" s="845">
        <v>9</v>
      </c>
      <c r="AB29" s="845"/>
      <c r="AC29" s="845"/>
      <c r="AD29" s="845"/>
      <c r="AE29" s="846"/>
      <c r="AF29" s="847">
        <v>9</v>
      </c>
      <c r="AG29" s="848"/>
      <c r="AH29" s="848"/>
      <c r="AI29" s="848"/>
      <c r="AJ29" s="849"/>
      <c r="AK29" s="916">
        <v>2</v>
      </c>
      <c r="AL29" s="917"/>
      <c r="AM29" s="917"/>
      <c r="AN29" s="917"/>
      <c r="AO29" s="917"/>
      <c r="AP29" s="917">
        <v>1</v>
      </c>
      <c r="AQ29" s="917"/>
      <c r="AR29" s="917"/>
      <c r="AS29" s="917"/>
      <c r="AT29" s="917"/>
      <c r="AU29" s="917">
        <v>0</v>
      </c>
      <c r="AV29" s="917"/>
      <c r="AW29" s="917"/>
      <c r="AX29" s="917"/>
      <c r="AY29" s="917"/>
      <c r="AZ29" s="918" t="s">
        <v>587</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412</v>
      </c>
      <c r="C30" s="842"/>
      <c r="D30" s="842"/>
      <c r="E30" s="842"/>
      <c r="F30" s="842"/>
      <c r="G30" s="842"/>
      <c r="H30" s="842"/>
      <c r="I30" s="842"/>
      <c r="J30" s="842"/>
      <c r="K30" s="842"/>
      <c r="L30" s="842"/>
      <c r="M30" s="842"/>
      <c r="N30" s="842"/>
      <c r="O30" s="842"/>
      <c r="P30" s="843"/>
      <c r="Q30" s="844">
        <v>276</v>
      </c>
      <c r="R30" s="845"/>
      <c r="S30" s="845"/>
      <c r="T30" s="845"/>
      <c r="U30" s="845"/>
      <c r="V30" s="845">
        <v>271</v>
      </c>
      <c r="W30" s="845"/>
      <c r="X30" s="845"/>
      <c r="Y30" s="845"/>
      <c r="Z30" s="845"/>
      <c r="AA30" s="845">
        <v>5</v>
      </c>
      <c r="AB30" s="845"/>
      <c r="AC30" s="845"/>
      <c r="AD30" s="845"/>
      <c r="AE30" s="846"/>
      <c r="AF30" s="847">
        <v>5</v>
      </c>
      <c r="AG30" s="848"/>
      <c r="AH30" s="848"/>
      <c r="AI30" s="848"/>
      <c r="AJ30" s="849"/>
      <c r="AK30" s="916">
        <v>60</v>
      </c>
      <c r="AL30" s="917"/>
      <c r="AM30" s="917"/>
      <c r="AN30" s="917"/>
      <c r="AO30" s="917"/>
      <c r="AP30" s="917" t="s">
        <v>590</v>
      </c>
      <c r="AQ30" s="917"/>
      <c r="AR30" s="917"/>
      <c r="AS30" s="917"/>
      <c r="AT30" s="917"/>
      <c r="AU30" s="917" t="s">
        <v>591</v>
      </c>
      <c r="AV30" s="917"/>
      <c r="AW30" s="917"/>
      <c r="AX30" s="917"/>
      <c r="AY30" s="917"/>
      <c r="AZ30" s="918" t="s">
        <v>592</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413</v>
      </c>
      <c r="C31" s="842"/>
      <c r="D31" s="842"/>
      <c r="E31" s="842"/>
      <c r="F31" s="842"/>
      <c r="G31" s="842"/>
      <c r="H31" s="842"/>
      <c r="I31" s="842"/>
      <c r="J31" s="842"/>
      <c r="K31" s="842"/>
      <c r="L31" s="842"/>
      <c r="M31" s="842"/>
      <c r="N31" s="842"/>
      <c r="O31" s="842"/>
      <c r="P31" s="843"/>
      <c r="Q31" s="844">
        <v>32</v>
      </c>
      <c r="R31" s="845"/>
      <c r="S31" s="845"/>
      <c r="T31" s="845"/>
      <c r="U31" s="845"/>
      <c r="V31" s="845">
        <v>30</v>
      </c>
      <c r="W31" s="845"/>
      <c r="X31" s="845"/>
      <c r="Y31" s="845"/>
      <c r="Z31" s="845"/>
      <c r="AA31" s="845">
        <v>2</v>
      </c>
      <c r="AB31" s="845"/>
      <c r="AC31" s="845"/>
      <c r="AD31" s="845"/>
      <c r="AE31" s="846"/>
      <c r="AF31" s="847">
        <v>2</v>
      </c>
      <c r="AG31" s="848"/>
      <c r="AH31" s="848"/>
      <c r="AI31" s="848"/>
      <c r="AJ31" s="849"/>
      <c r="AK31" s="916">
        <v>19</v>
      </c>
      <c r="AL31" s="917"/>
      <c r="AM31" s="917"/>
      <c r="AN31" s="917"/>
      <c r="AO31" s="917"/>
      <c r="AP31" s="917" t="s">
        <v>593</v>
      </c>
      <c r="AQ31" s="917"/>
      <c r="AR31" s="917"/>
      <c r="AS31" s="917"/>
      <c r="AT31" s="917"/>
      <c r="AU31" s="917" t="s">
        <v>587</v>
      </c>
      <c r="AV31" s="917"/>
      <c r="AW31" s="917"/>
      <c r="AX31" s="917"/>
      <c r="AY31" s="917"/>
      <c r="AZ31" s="918" t="s">
        <v>587</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414</v>
      </c>
      <c r="C32" s="842"/>
      <c r="D32" s="842"/>
      <c r="E32" s="842"/>
      <c r="F32" s="842"/>
      <c r="G32" s="842"/>
      <c r="H32" s="842"/>
      <c r="I32" s="842"/>
      <c r="J32" s="842"/>
      <c r="K32" s="842"/>
      <c r="L32" s="842"/>
      <c r="M32" s="842"/>
      <c r="N32" s="842"/>
      <c r="O32" s="842"/>
      <c r="P32" s="843"/>
      <c r="Q32" s="844">
        <v>205</v>
      </c>
      <c r="R32" s="845"/>
      <c r="S32" s="845"/>
      <c r="T32" s="845"/>
      <c r="U32" s="845"/>
      <c r="V32" s="845">
        <v>202</v>
      </c>
      <c r="W32" s="845"/>
      <c r="X32" s="845"/>
      <c r="Y32" s="845"/>
      <c r="Z32" s="845"/>
      <c r="AA32" s="845">
        <v>3</v>
      </c>
      <c r="AB32" s="845"/>
      <c r="AC32" s="845"/>
      <c r="AD32" s="845"/>
      <c r="AE32" s="846"/>
      <c r="AF32" s="847">
        <v>3</v>
      </c>
      <c r="AG32" s="848"/>
      <c r="AH32" s="848"/>
      <c r="AI32" s="848"/>
      <c r="AJ32" s="849"/>
      <c r="AK32" s="916">
        <v>4</v>
      </c>
      <c r="AL32" s="917"/>
      <c r="AM32" s="917"/>
      <c r="AN32" s="917"/>
      <c r="AO32" s="917"/>
      <c r="AP32" s="917" t="s">
        <v>587</v>
      </c>
      <c r="AQ32" s="917"/>
      <c r="AR32" s="917"/>
      <c r="AS32" s="917"/>
      <c r="AT32" s="917"/>
      <c r="AU32" s="917" t="s">
        <v>590</v>
      </c>
      <c r="AV32" s="917"/>
      <c r="AW32" s="917"/>
      <c r="AX32" s="917"/>
      <c r="AY32" s="917"/>
      <c r="AZ32" s="918" t="s">
        <v>587</v>
      </c>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t="s">
        <v>415</v>
      </c>
      <c r="C33" s="842"/>
      <c r="D33" s="842"/>
      <c r="E33" s="842"/>
      <c r="F33" s="842"/>
      <c r="G33" s="842"/>
      <c r="H33" s="842"/>
      <c r="I33" s="842"/>
      <c r="J33" s="842"/>
      <c r="K33" s="842"/>
      <c r="L33" s="842"/>
      <c r="M33" s="842"/>
      <c r="N33" s="842"/>
      <c r="O33" s="842"/>
      <c r="P33" s="843"/>
      <c r="Q33" s="844">
        <v>75</v>
      </c>
      <c r="R33" s="845"/>
      <c r="S33" s="845"/>
      <c r="T33" s="845"/>
      <c r="U33" s="845"/>
      <c r="V33" s="845">
        <v>71</v>
      </c>
      <c r="W33" s="845"/>
      <c r="X33" s="845"/>
      <c r="Y33" s="845"/>
      <c r="Z33" s="845"/>
      <c r="AA33" s="845">
        <v>4</v>
      </c>
      <c r="AB33" s="845"/>
      <c r="AC33" s="845"/>
      <c r="AD33" s="845"/>
      <c r="AE33" s="846"/>
      <c r="AF33" s="847">
        <v>4</v>
      </c>
      <c r="AG33" s="848"/>
      <c r="AH33" s="848"/>
      <c r="AI33" s="848"/>
      <c r="AJ33" s="849"/>
      <c r="AK33" s="916">
        <v>50</v>
      </c>
      <c r="AL33" s="917"/>
      <c r="AM33" s="917"/>
      <c r="AN33" s="917"/>
      <c r="AO33" s="917"/>
      <c r="AP33" s="917">
        <v>174</v>
      </c>
      <c r="AQ33" s="917"/>
      <c r="AR33" s="917"/>
      <c r="AS33" s="917"/>
      <c r="AT33" s="917"/>
      <c r="AU33" s="917">
        <v>154</v>
      </c>
      <c r="AV33" s="917"/>
      <c r="AW33" s="917"/>
      <c r="AX33" s="917"/>
      <c r="AY33" s="917"/>
      <c r="AZ33" s="918" t="s">
        <v>587</v>
      </c>
      <c r="BA33" s="918"/>
      <c r="BB33" s="918"/>
      <c r="BC33" s="918"/>
      <c r="BD33" s="918"/>
      <c r="BE33" s="914" t="s">
        <v>416</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t="s">
        <v>417</v>
      </c>
      <c r="C34" s="842"/>
      <c r="D34" s="842"/>
      <c r="E34" s="842"/>
      <c r="F34" s="842"/>
      <c r="G34" s="842"/>
      <c r="H34" s="842"/>
      <c r="I34" s="842"/>
      <c r="J34" s="842"/>
      <c r="K34" s="842"/>
      <c r="L34" s="842"/>
      <c r="M34" s="842"/>
      <c r="N34" s="842"/>
      <c r="O34" s="842"/>
      <c r="P34" s="843"/>
      <c r="Q34" s="844">
        <v>353</v>
      </c>
      <c r="R34" s="845"/>
      <c r="S34" s="845"/>
      <c r="T34" s="845"/>
      <c r="U34" s="845"/>
      <c r="V34" s="845">
        <v>348</v>
      </c>
      <c r="W34" s="845"/>
      <c r="X34" s="845"/>
      <c r="Y34" s="845"/>
      <c r="Z34" s="845"/>
      <c r="AA34" s="845">
        <v>5</v>
      </c>
      <c r="AB34" s="845"/>
      <c r="AC34" s="845"/>
      <c r="AD34" s="845"/>
      <c r="AE34" s="846"/>
      <c r="AF34" s="847">
        <v>5</v>
      </c>
      <c r="AG34" s="848"/>
      <c r="AH34" s="848"/>
      <c r="AI34" s="848"/>
      <c r="AJ34" s="849"/>
      <c r="AK34" s="916">
        <v>84</v>
      </c>
      <c r="AL34" s="917"/>
      <c r="AM34" s="917"/>
      <c r="AN34" s="917"/>
      <c r="AO34" s="917"/>
      <c r="AP34" s="917">
        <v>770</v>
      </c>
      <c r="AQ34" s="917"/>
      <c r="AR34" s="917"/>
      <c r="AS34" s="917"/>
      <c r="AT34" s="917"/>
      <c r="AU34" s="917">
        <v>714</v>
      </c>
      <c r="AV34" s="917"/>
      <c r="AW34" s="917"/>
      <c r="AX34" s="917"/>
      <c r="AY34" s="917"/>
      <c r="AZ34" s="918" t="s">
        <v>587</v>
      </c>
      <c r="BA34" s="918"/>
      <c r="BB34" s="918"/>
      <c r="BC34" s="918"/>
      <c r="BD34" s="918"/>
      <c r="BE34" s="914" t="s">
        <v>418</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398</v>
      </c>
      <c r="B63" s="876" t="s">
        <v>420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29</v>
      </c>
      <c r="AG63" s="928"/>
      <c r="AH63" s="928"/>
      <c r="AI63" s="928"/>
      <c r="AJ63" s="929"/>
      <c r="AK63" s="930"/>
      <c r="AL63" s="925"/>
      <c r="AM63" s="925"/>
      <c r="AN63" s="925"/>
      <c r="AO63" s="925"/>
      <c r="AP63" s="928">
        <v>945</v>
      </c>
      <c r="AQ63" s="928"/>
      <c r="AR63" s="928"/>
      <c r="AS63" s="928"/>
      <c r="AT63" s="928"/>
      <c r="AU63" s="928">
        <v>868</v>
      </c>
      <c r="AV63" s="928"/>
      <c r="AW63" s="928"/>
      <c r="AX63" s="928"/>
      <c r="AY63" s="928"/>
      <c r="AZ63" s="932"/>
      <c r="BA63" s="932"/>
      <c r="BB63" s="932"/>
      <c r="BC63" s="932"/>
      <c r="BD63" s="932"/>
      <c r="BE63" s="933"/>
      <c r="BF63" s="933"/>
      <c r="BG63" s="933"/>
      <c r="BH63" s="933"/>
      <c r="BI63" s="934"/>
      <c r="BJ63" s="935" t="s">
        <v>129</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422</v>
      </c>
      <c r="B66" s="827"/>
      <c r="C66" s="827"/>
      <c r="D66" s="827"/>
      <c r="E66" s="827"/>
      <c r="F66" s="827"/>
      <c r="G66" s="827"/>
      <c r="H66" s="827"/>
      <c r="I66" s="827"/>
      <c r="J66" s="827"/>
      <c r="K66" s="827"/>
      <c r="L66" s="827"/>
      <c r="M66" s="827"/>
      <c r="N66" s="827"/>
      <c r="O66" s="827"/>
      <c r="P66" s="828"/>
      <c r="Q66" s="803" t="s">
        <v>402</v>
      </c>
      <c r="R66" s="804"/>
      <c r="S66" s="804"/>
      <c r="T66" s="804"/>
      <c r="U66" s="805"/>
      <c r="V66" s="803" t="s">
        <v>403</v>
      </c>
      <c r="W66" s="804"/>
      <c r="X66" s="804"/>
      <c r="Y66" s="804"/>
      <c r="Z66" s="805"/>
      <c r="AA66" s="803" t="s">
        <v>404</v>
      </c>
      <c r="AB66" s="804"/>
      <c r="AC66" s="804"/>
      <c r="AD66" s="804"/>
      <c r="AE66" s="805"/>
      <c r="AF66" s="938" t="s">
        <v>405</v>
      </c>
      <c r="AG66" s="899"/>
      <c r="AH66" s="899"/>
      <c r="AI66" s="899"/>
      <c r="AJ66" s="939"/>
      <c r="AK66" s="803" t="s">
        <v>406</v>
      </c>
      <c r="AL66" s="827"/>
      <c r="AM66" s="827"/>
      <c r="AN66" s="827"/>
      <c r="AO66" s="828"/>
      <c r="AP66" s="803" t="s">
        <v>423</v>
      </c>
      <c r="AQ66" s="804"/>
      <c r="AR66" s="804"/>
      <c r="AS66" s="804"/>
      <c r="AT66" s="805"/>
      <c r="AU66" s="803" t="s">
        <v>424</v>
      </c>
      <c r="AV66" s="804"/>
      <c r="AW66" s="804"/>
      <c r="AX66" s="804"/>
      <c r="AY66" s="805"/>
      <c r="AZ66" s="803" t="s">
        <v>386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594</v>
      </c>
      <c r="C68" s="956"/>
      <c r="D68" s="956"/>
      <c r="E68" s="956"/>
      <c r="F68" s="956"/>
      <c r="G68" s="956"/>
      <c r="H68" s="956"/>
      <c r="I68" s="956"/>
      <c r="J68" s="956"/>
      <c r="K68" s="956"/>
      <c r="L68" s="956"/>
      <c r="M68" s="956"/>
      <c r="N68" s="956"/>
      <c r="O68" s="956"/>
      <c r="P68" s="957"/>
      <c r="Q68" s="958">
        <v>12990</v>
      </c>
      <c r="R68" s="952"/>
      <c r="S68" s="952"/>
      <c r="T68" s="952"/>
      <c r="U68" s="952"/>
      <c r="V68" s="952">
        <v>12426</v>
      </c>
      <c r="W68" s="952"/>
      <c r="X68" s="952"/>
      <c r="Y68" s="952"/>
      <c r="Z68" s="952"/>
      <c r="AA68" s="952">
        <v>564</v>
      </c>
      <c r="AB68" s="952"/>
      <c r="AC68" s="952"/>
      <c r="AD68" s="952"/>
      <c r="AE68" s="952"/>
      <c r="AF68" s="952">
        <v>564</v>
      </c>
      <c r="AG68" s="952"/>
      <c r="AH68" s="952"/>
      <c r="AI68" s="952"/>
      <c r="AJ68" s="952"/>
      <c r="AK68" s="952">
        <v>408</v>
      </c>
      <c r="AL68" s="952"/>
      <c r="AM68" s="952"/>
      <c r="AN68" s="952"/>
      <c r="AO68" s="952"/>
      <c r="AP68" s="952" t="s">
        <v>602</v>
      </c>
      <c r="AQ68" s="952"/>
      <c r="AR68" s="952"/>
      <c r="AS68" s="952"/>
      <c r="AT68" s="952"/>
      <c r="AU68" s="952" t="s">
        <v>587</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595</v>
      </c>
      <c r="C69" s="960"/>
      <c r="D69" s="960"/>
      <c r="E69" s="960"/>
      <c r="F69" s="960"/>
      <c r="G69" s="960"/>
      <c r="H69" s="960"/>
      <c r="I69" s="960"/>
      <c r="J69" s="960"/>
      <c r="K69" s="960"/>
      <c r="L69" s="960"/>
      <c r="M69" s="960"/>
      <c r="N69" s="960"/>
      <c r="O69" s="960"/>
      <c r="P69" s="961"/>
      <c r="Q69" s="962">
        <v>430</v>
      </c>
      <c r="R69" s="917"/>
      <c r="S69" s="917"/>
      <c r="T69" s="917"/>
      <c r="U69" s="917"/>
      <c r="V69" s="917">
        <v>425</v>
      </c>
      <c r="W69" s="917"/>
      <c r="X69" s="917"/>
      <c r="Y69" s="917"/>
      <c r="Z69" s="917"/>
      <c r="AA69" s="917">
        <v>5</v>
      </c>
      <c r="AB69" s="917"/>
      <c r="AC69" s="917"/>
      <c r="AD69" s="917"/>
      <c r="AE69" s="917"/>
      <c r="AF69" s="917">
        <v>5</v>
      </c>
      <c r="AG69" s="917"/>
      <c r="AH69" s="917"/>
      <c r="AI69" s="917"/>
      <c r="AJ69" s="917"/>
      <c r="AK69" s="917" t="s">
        <v>603</v>
      </c>
      <c r="AL69" s="917"/>
      <c r="AM69" s="917"/>
      <c r="AN69" s="917"/>
      <c r="AO69" s="917"/>
      <c r="AP69" s="917" t="s">
        <v>604</v>
      </c>
      <c r="AQ69" s="917"/>
      <c r="AR69" s="917"/>
      <c r="AS69" s="917"/>
      <c r="AT69" s="917"/>
      <c r="AU69" s="917" t="s">
        <v>605</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596</v>
      </c>
      <c r="C70" s="960"/>
      <c r="D70" s="960"/>
      <c r="E70" s="960"/>
      <c r="F70" s="960"/>
      <c r="G70" s="960"/>
      <c r="H70" s="960"/>
      <c r="I70" s="960"/>
      <c r="J70" s="960"/>
      <c r="K70" s="960"/>
      <c r="L70" s="960"/>
      <c r="M70" s="960"/>
      <c r="N70" s="960"/>
      <c r="O70" s="960"/>
      <c r="P70" s="961"/>
      <c r="Q70" s="962">
        <v>285091</v>
      </c>
      <c r="R70" s="917"/>
      <c r="S70" s="917"/>
      <c r="T70" s="917"/>
      <c r="U70" s="917"/>
      <c r="V70" s="917">
        <v>273242</v>
      </c>
      <c r="W70" s="917"/>
      <c r="X70" s="917"/>
      <c r="Y70" s="917"/>
      <c r="Z70" s="917"/>
      <c r="AA70" s="917">
        <v>11849</v>
      </c>
      <c r="AB70" s="917"/>
      <c r="AC70" s="917"/>
      <c r="AD70" s="917"/>
      <c r="AE70" s="917"/>
      <c r="AF70" s="917">
        <v>11849</v>
      </c>
      <c r="AG70" s="917"/>
      <c r="AH70" s="917"/>
      <c r="AI70" s="917"/>
      <c r="AJ70" s="917"/>
      <c r="AK70" s="917">
        <v>343</v>
      </c>
      <c r="AL70" s="917"/>
      <c r="AM70" s="917"/>
      <c r="AN70" s="917"/>
      <c r="AO70" s="917"/>
      <c r="AP70" s="917" t="s">
        <v>587</v>
      </c>
      <c r="AQ70" s="917"/>
      <c r="AR70" s="917"/>
      <c r="AS70" s="917"/>
      <c r="AT70" s="917"/>
      <c r="AU70" s="917" t="s">
        <v>587</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597</v>
      </c>
      <c r="C71" s="960"/>
      <c r="D71" s="960"/>
      <c r="E71" s="960"/>
      <c r="F71" s="960"/>
      <c r="G71" s="960"/>
      <c r="H71" s="960"/>
      <c r="I71" s="960"/>
      <c r="J71" s="960"/>
      <c r="K71" s="960"/>
      <c r="L71" s="960"/>
      <c r="M71" s="960"/>
      <c r="N71" s="960"/>
      <c r="O71" s="960"/>
      <c r="P71" s="961"/>
      <c r="Q71" s="962">
        <v>479</v>
      </c>
      <c r="R71" s="917"/>
      <c r="S71" s="917"/>
      <c r="T71" s="917"/>
      <c r="U71" s="917"/>
      <c r="V71" s="917">
        <v>448</v>
      </c>
      <c r="W71" s="917"/>
      <c r="X71" s="917"/>
      <c r="Y71" s="917"/>
      <c r="Z71" s="917"/>
      <c r="AA71" s="917">
        <v>31</v>
      </c>
      <c r="AB71" s="917"/>
      <c r="AC71" s="917"/>
      <c r="AD71" s="917"/>
      <c r="AE71" s="917"/>
      <c r="AF71" s="917">
        <v>31</v>
      </c>
      <c r="AG71" s="917"/>
      <c r="AH71" s="917"/>
      <c r="AI71" s="917"/>
      <c r="AJ71" s="917"/>
      <c r="AK71" s="917">
        <v>13</v>
      </c>
      <c r="AL71" s="917"/>
      <c r="AM71" s="917"/>
      <c r="AN71" s="917"/>
      <c r="AO71" s="917"/>
      <c r="AP71" s="917" t="s">
        <v>606</v>
      </c>
      <c r="AQ71" s="917"/>
      <c r="AR71" s="917"/>
      <c r="AS71" s="917"/>
      <c r="AT71" s="917"/>
      <c r="AU71" s="917" t="s">
        <v>605</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598</v>
      </c>
      <c r="C72" s="960"/>
      <c r="D72" s="960"/>
      <c r="E72" s="960"/>
      <c r="F72" s="960"/>
      <c r="G72" s="960"/>
      <c r="H72" s="960"/>
      <c r="I72" s="960"/>
      <c r="J72" s="960"/>
      <c r="K72" s="960"/>
      <c r="L72" s="960"/>
      <c r="M72" s="960"/>
      <c r="N72" s="960"/>
      <c r="O72" s="960"/>
      <c r="P72" s="961"/>
      <c r="Q72" s="962">
        <v>1363</v>
      </c>
      <c r="R72" s="917"/>
      <c r="S72" s="917"/>
      <c r="T72" s="917"/>
      <c r="U72" s="917"/>
      <c r="V72" s="917">
        <v>1344</v>
      </c>
      <c r="W72" s="917"/>
      <c r="X72" s="917"/>
      <c r="Y72" s="917"/>
      <c r="Z72" s="917"/>
      <c r="AA72" s="917">
        <v>19</v>
      </c>
      <c r="AB72" s="917"/>
      <c r="AC72" s="917"/>
      <c r="AD72" s="917"/>
      <c r="AE72" s="917"/>
      <c r="AF72" s="917">
        <v>19</v>
      </c>
      <c r="AG72" s="917"/>
      <c r="AH72" s="917"/>
      <c r="AI72" s="917"/>
      <c r="AJ72" s="917"/>
      <c r="AK72" s="917">
        <v>3</v>
      </c>
      <c r="AL72" s="917"/>
      <c r="AM72" s="917"/>
      <c r="AN72" s="917"/>
      <c r="AO72" s="917"/>
      <c r="AP72" s="917" t="s">
        <v>587</v>
      </c>
      <c r="AQ72" s="917"/>
      <c r="AR72" s="917"/>
      <c r="AS72" s="917"/>
      <c r="AT72" s="917"/>
      <c r="AU72" s="917" t="s">
        <v>606</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t="s">
        <v>599</v>
      </c>
      <c r="C73" s="960"/>
      <c r="D73" s="960"/>
      <c r="E73" s="960"/>
      <c r="F73" s="960"/>
      <c r="G73" s="960"/>
      <c r="H73" s="960"/>
      <c r="I73" s="960"/>
      <c r="J73" s="960"/>
      <c r="K73" s="960"/>
      <c r="L73" s="960"/>
      <c r="M73" s="960"/>
      <c r="N73" s="960"/>
      <c r="O73" s="960"/>
      <c r="P73" s="961"/>
      <c r="Q73" s="962">
        <v>55</v>
      </c>
      <c r="R73" s="917"/>
      <c r="S73" s="917"/>
      <c r="T73" s="917"/>
      <c r="U73" s="917"/>
      <c r="V73" s="917">
        <v>51</v>
      </c>
      <c r="W73" s="917"/>
      <c r="X73" s="917"/>
      <c r="Y73" s="917"/>
      <c r="Z73" s="917"/>
      <c r="AA73" s="917">
        <v>4</v>
      </c>
      <c r="AB73" s="917"/>
      <c r="AC73" s="917"/>
      <c r="AD73" s="917"/>
      <c r="AE73" s="917"/>
      <c r="AF73" s="917">
        <v>4</v>
      </c>
      <c r="AG73" s="917"/>
      <c r="AH73" s="917"/>
      <c r="AI73" s="917"/>
      <c r="AJ73" s="917"/>
      <c r="AK73" s="917">
        <v>1</v>
      </c>
      <c r="AL73" s="917"/>
      <c r="AM73" s="917"/>
      <c r="AN73" s="917"/>
      <c r="AO73" s="917"/>
      <c r="AP73" s="917" t="s">
        <v>587</v>
      </c>
      <c r="AQ73" s="917"/>
      <c r="AR73" s="917"/>
      <c r="AS73" s="917"/>
      <c r="AT73" s="917"/>
      <c r="AU73" s="917" t="s">
        <v>606</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t="s">
        <v>600</v>
      </c>
      <c r="C74" s="960"/>
      <c r="D74" s="960"/>
      <c r="E74" s="960"/>
      <c r="F74" s="960"/>
      <c r="G74" s="960"/>
      <c r="H74" s="960"/>
      <c r="I74" s="960"/>
      <c r="J74" s="960"/>
      <c r="K74" s="960"/>
      <c r="L74" s="960"/>
      <c r="M74" s="960"/>
      <c r="N74" s="960"/>
      <c r="O74" s="960"/>
      <c r="P74" s="961"/>
      <c r="Q74" s="962">
        <v>230</v>
      </c>
      <c r="R74" s="917"/>
      <c r="S74" s="917"/>
      <c r="T74" s="917"/>
      <c r="U74" s="917"/>
      <c r="V74" s="917">
        <v>226</v>
      </c>
      <c r="W74" s="917"/>
      <c r="X74" s="917"/>
      <c r="Y74" s="917"/>
      <c r="Z74" s="917"/>
      <c r="AA74" s="917">
        <v>4</v>
      </c>
      <c r="AB74" s="917"/>
      <c r="AC74" s="917"/>
      <c r="AD74" s="917"/>
      <c r="AE74" s="917"/>
      <c r="AF74" s="917">
        <v>-21</v>
      </c>
      <c r="AG74" s="917"/>
      <c r="AH74" s="917"/>
      <c r="AI74" s="917"/>
      <c r="AJ74" s="917"/>
      <c r="AK74" s="917">
        <v>32</v>
      </c>
      <c r="AL74" s="917"/>
      <c r="AM74" s="917"/>
      <c r="AN74" s="917"/>
      <c r="AO74" s="917"/>
      <c r="AP74" s="917" t="s">
        <v>587</v>
      </c>
      <c r="AQ74" s="917"/>
      <c r="AR74" s="917"/>
      <c r="AS74" s="917"/>
      <c r="AT74" s="917"/>
      <c r="AU74" s="917" t="s">
        <v>587</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t="s">
        <v>601</v>
      </c>
      <c r="C75" s="960"/>
      <c r="D75" s="960"/>
      <c r="E75" s="960"/>
      <c r="F75" s="960"/>
      <c r="G75" s="960"/>
      <c r="H75" s="960"/>
      <c r="I75" s="960"/>
      <c r="J75" s="960"/>
      <c r="K75" s="960"/>
      <c r="L75" s="960"/>
      <c r="M75" s="960"/>
      <c r="N75" s="960"/>
      <c r="O75" s="960"/>
      <c r="P75" s="961"/>
      <c r="Q75" s="965">
        <v>802</v>
      </c>
      <c r="R75" s="966"/>
      <c r="S75" s="966"/>
      <c r="T75" s="966"/>
      <c r="U75" s="916"/>
      <c r="V75" s="967">
        <v>755</v>
      </c>
      <c r="W75" s="966"/>
      <c r="X75" s="966"/>
      <c r="Y75" s="966"/>
      <c r="Z75" s="916"/>
      <c r="AA75" s="967">
        <v>47</v>
      </c>
      <c r="AB75" s="966"/>
      <c r="AC75" s="966"/>
      <c r="AD75" s="966"/>
      <c r="AE75" s="916"/>
      <c r="AF75" s="967">
        <v>47</v>
      </c>
      <c r="AG75" s="966"/>
      <c r="AH75" s="966"/>
      <c r="AI75" s="966"/>
      <c r="AJ75" s="916"/>
      <c r="AK75" s="967" t="s">
        <v>602</v>
      </c>
      <c r="AL75" s="966"/>
      <c r="AM75" s="966"/>
      <c r="AN75" s="966"/>
      <c r="AO75" s="916"/>
      <c r="AP75" s="967">
        <v>140</v>
      </c>
      <c r="AQ75" s="966"/>
      <c r="AR75" s="966"/>
      <c r="AS75" s="966"/>
      <c r="AT75" s="916"/>
      <c r="AU75" s="967" t="s">
        <v>587</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398</v>
      </c>
      <c r="B88" s="876" t="s">
        <v>425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12498</v>
      </c>
      <c r="AG88" s="928"/>
      <c r="AH88" s="928"/>
      <c r="AI88" s="928"/>
      <c r="AJ88" s="928"/>
      <c r="AK88" s="925"/>
      <c r="AL88" s="925"/>
      <c r="AM88" s="925"/>
      <c r="AN88" s="925"/>
      <c r="AO88" s="925"/>
      <c r="AP88" s="928">
        <v>140</v>
      </c>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398</v>
      </c>
      <c r="BR102" s="876" t="s">
        <v>426</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3</v>
      </c>
      <c r="CS102" s="936"/>
      <c r="CT102" s="936"/>
      <c r="CU102" s="936"/>
      <c r="CV102" s="979"/>
      <c r="CW102" s="978">
        <v>3</v>
      </c>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433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434</v>
      </c>
      <c r="AB109" s="981"/>
      <c r="AC109" s="981"/>
      <c r="AD109" s="981"/>
      <c r="AE109" s="982"/>
      <c r="AF109" s="980" t="s">
        <v>435</v>
      </c>
      <c r="AG109" s="981"/>
      <c r="AH109" s="981"/>
      <c r="AI109" s="981"/>
      <c r="AJ109" s="982"/>
      <c r="AK109" s="980" t="s">
        <v>313</v>
      </c>
      <c r="AL109" s="981"/>
      <c r="AM109" s="981"/>
      <c r="AN109" s="981"/>
      <c r="AO109" s="982"/>
      <c r="AP109" s="980" t="s">
        <v>436</v>
      </c>
      <c r="AQ109" s="981"/>
      <c r="AR109" s="981"/>
      <c r="AS109" s="981"/>
      <c r="AT109" s="983"/>
      <c r="AU109" s="1000" t="s">
        <v>433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434</v>
      </c>
      <c r="BR109" s="981"/>
      <c r="BS109" s="981"/>
      <c r="BT109" s="981"/>
      <c r="BU109" s="982"/>
      <c r="BV109" s="980" t="s">
        <v>435</v>
      </c>
      <c r="BW109" s="981"/>
      <c r="BX109" s="981"/>
      <c r="BY109" s="981"/>
      <c r="BZ109" s="982"/>
      <c r="CA109" s="980" t="s">
        <v>313</v>
      </c>
      <c r="CB109" s="981"/>
      <c r="CC109" s="981"/>
      <c r="CD109" s="981"/>
      <c r="CE109" s="982"/>
      <c r="CF109" s="1001" t="s">
        <v>436</v>
      </c>
      <c r="CG109" s="1001"/>
      <c r="CH109" s="1001"/>
      <c r="CI109" s="1001"/>
      <c r="CJ109" s="1001"/>
      <c r="CK109" s="980" t="s">
        <v>437</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434</v>
      </c>
      <c r="DH109" s="981"/>
      <c r="DI109" s="981"/>
      <c r="DJ109" s="981"/>
      <c r="DK109" s="982"/>
      <c r="DL109" s="980" t="s">
        <v>435</v>
      </c>
      <c r="DM109" s="981"/>
      <c r="DN109" s="981"/>
      <c r="DO109" s="981"/>
      <c r="DP109" s="982"/>
      <c r="DQ109" s="980" t="s">
        <v>313</v>
      </c>
      <c r="DR109" s="981"/>
      <c r="DS109" s="981"/>
      <c r="DT109" s="981"/>
      <c r="DU109" s="982"/>
      <c r="DV109" s="980" t="s">
        <v>436</v>
      </c>
      <c r="DW109" s="981"/>
      <c r="DX109" s="981"/>
      <c r="DY109" s="981"/>
      <c r="DZ109" s="983"/>
    </row>
    <row r="110" spans="1:131" s="248" customFormat="1" ht="26.25" customHeight="1">
      <c r="A110" s="984" t="s">
        <v>438</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387679</v>
      </c>
      <c r="AB110" s="988"/>
      <c r="AC110" s="988"/>
      <c r="AD110" s="988"/>
      <c r="AE110" s="989"/>
      <c r="AF110" s="990">
        <v>386175</v>
      </c>
      <c r="AG110" s="988"/>
      <c r="AH110" s="988"/>
      <c r="AI110" s="988"/>
      <c r="AJ110" s="989"/>
      <c r="AK110" s="990">
        <v>360769</v>
      </c>
      <c r="AL110" s="988"/>
      <c r="AM110" s="988"/>
      <c r="AN110" s="988"/>
      <c r="AO110" s="989"/>
      <c r="AP110" s="991">
        <v>26.9</v>
      </c>
      <c r="AQ110" s="992"/>
      <c r="AR110" s="992"/>
      <c r="AS110" s="992"/>
      <c r="AT110" s="993"/>
      <c r="AU110" s="994" t="s">
        <v>73</v>
      </c>
      <c r="AV110" s="995"/>
      <c r="AW110" s="995"/>
      <c r="AX110" s="995"/>
      <c r="AY110" s="995"/>
      <c r="AZ110" s="1036" t="s">
        <v>439</v>
      </c>
      <c r="BA110" s="985"/>
      <c r="BB110" s="985"/>
      <c r="BC110" s="985"/>
      <c r="BD110" s="985"/>
      <c r="BE110" s="985"/>
      <c r="BF110" s="985"/>
      <c r="BG110" s="985"/>
      <c r="BH110" s="985"/>
      <c r="BI110" s="985"/>
      <c r="BJ110" s="985"/>
      <c r="BK110" s="985"/>
      <c r="BL110" s="985"/>
      <c r="BM110" s="985"/>
      <c r="BN110" s="985"/>
      <c r="BO110" s="985"/>
      <c r="BP110" s="986"/>
      <c r="BQ110" s="1022">
        <v>2802118</v>
      </c>
      <c r="BR110" s="1023"/>
      <c r="BS110" s="1023"/>
      <c r="BT110" s="1023"/>
      <c r="BU110" s="1023"/>
      <c r="BV110" s="1023">
        <v>2718586</v>
      </c>
      <c r="BW110" s="1023"/>
      <c r="BX110" s="1023"/>
      <c r="BY110" s="1023"/>
      <c r="BZ110" s="1023"/>
      <c r="CA110" s="1023">
        <v>3105719</v>
      </c>
      <c r="CB110" s="1023"/>
      <c r="CC110" s="1023"/>
      <c r="CD110" s="1023"/>
      <c r="CE110" s="1023"/>
      <c r="CF110" s="1037">
        <v>231.5</v>
      </c>
      <c r="CG110" s="1038"/>
      <c r="CH110" s="1038"/>
      <c r="CI110" s="1038"/>
      <c r="CJ110" s="1038"/>
      <c r="CK110" s="1039" t="s">
        <v>440</v>
      </c>
      <c r="CL110" s="1040"/>
      <c r="CM110" s="1019" t="s">
        <v>441</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129</v>
      </c>
      <c r="DH110" s="1023"/>
      <c r="DI110" s="1023"/>
      <c r="DJ110" s="1023"/>
      <c r="DK110" s="1023"/>
      <c r="DL110" s="1023" t="s">
        <v>442</v>
      </c>
      <c r="DM110" s="1023"/>
      <c r="DN110" s="1023"/>
      <c r="DO110" s="1023"/>
      <c r="DP110" s="1023"/>
      <c r="DQ110" s="1023" t="s">
        <v>442</v>
      </c>
      <c r="DR110" s="1023"/>
      <c r="DS110" s="1023"/>
      <c r="DT110" s="1023"/>
      <c r="DU110" s="1023"/>
      <c r="DV110" s="1024" t="s">
        <v>442</v>
      </c>
      <c r="DW110" s="1024"/>
      <c r="DX110" s="1024"/>
      <c r="DY110" s="1024"/>
      <c r="DZ110" s="1025"/>
    </row>
    <row r="111" spans="1:131" s="248" customFormat="1" ht="26.25" customHeight="1">
      <c r="A111" s="1026" t="s">
        <v>443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442</v>
      </c>
      <c r="AB111" s="1030"/>
      <c r="AC111" s="1030"/>
      <c r="AD111" s="1030"/>
      <c r="AE111" s="1031"/>
      <c r="AF111" s="1032" t="s">
        <v>442</v>
      </c>
      <c r="AG111" s="1030"/>
      <c r="AH111" s="1030"/>
      <c r="AI111" s="1030"/>
      <c r="AJ111" s="1031"/>
      <c r="AK111" s="1032" t="s">
        <v>442</v>
      </c>
      <c r="AL111" s="1030"/>
      <c r="AM111" s="1030"/>
      <c r="AN111" s="1030"/>
      <c r="AO111" s="1031"/>
      <c r="AP111" s="1033" t="s">
        <v>442</v>
      </c>
      <c r="AQ111" s="1034"/>
      <c r="AR111" s="1034"/>
      <c r="AS111" s="1034"/>
      <c r="AT111" s="1035"/>
      <c r="AU111" s="996"/>
      <c r="AV111" s="997"/>
      <c r="AW111" s="997"/>
      <c r="AX111" s="997"/>
      <c r="AY111" s="997"/>
      <c r="AZ111" s="1045" t="s">
        <v>444</v>
      </c>
      <c r="BA111" s="1046"/>
      <c r="BB111" s="1046"/>
      <c r="BC111" s="1046"/>
      <c r="BD111" s="1046"/>
      <c r="BE111" s="1046"/>
      <c r="BF111" s="1046"/>
      <c r="BG111" s="1046"/>
      <c r="BH111" s="1046"/>
      <c r="BI111" s="1046"/>
      <c r="BJ111" s="1046"/>
      <c r="BK111" s="1046"/>
      <c r="BL111" s="1046"/>
      <c r="BM111" s="1046"/>
      <c r="BN111" s="1046"/>
      <c r="BO111" s="1046"/>
      <c r="BP111" s="1047"/>
      <c r="BQ111" s="1015" t="s">
        <v>442</v>
      </c>
      <c r="BR111" s="1016"/>
      <c r="BS111" s="1016"/>
      <c r="BT111" s="1016"/>
      <c r="BU111" s="1016"/>
      <c r="BV111" s="1016" t="s">
        <v>442</v>
      </c>
      <c r="BW111" s="1016"/>
      <c r="BX111" s="1016"/>
      <c r="BY111" s="1016"/>
      <c r="BZ111" s="1016"/>
      <c r="CA111" s="1016" t="s">
        <v>442</v>
      </c>
      <c r="CB111" s="1016"/>
      <c r="CC111" s="1016"/>
      <c r="CD111" s="1016"/>
      <c r="CE111" s="1016"/>
      <c r="CF111" s="1010" t="s">
        <v>442</v>
      </c>
      <c r="CG111" s="1011"/>
      <c r="CH111" s="1011"/>
      <c r="CI111" s="1011"/>
      <c r="CJ111" s="1011"/>
      <c r="CK111" s="1041"/>
      <c r="CL111" s="1042"/>
      <c r="CM111" s="1012" t="s">
        <v>445</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442</v>
      </c>
      <c r="DH111" s="1016"/>
      <c r="DI111" s="1016"/>
      <c r="DJ111" s="1016"/>
      <c r="DK111" s="1016"/>
      <c r="DL111" s="1016" t="s">
        <v>442</v>
      </c>
      <c r="DM111" s="1016"/>
      <c r="DN111" s="1016"/>
      <c r="DO111" s="1016"/>
      <c r="DP111" s="1016"/>
      <c r="DQ111" s="1016" t="s">
        <v>442</v>
      </c>
      <c r="DR111" s="1016"/>
      <c r="DS111" s="1016"/>
      <c r="DT111" s="1016"/>
      <c r="DU111" s="1016"/>
      <c r="DV111" s="1017" t="s">
        <v>442</v>
      </c>
      <c r="DW111" s="1017"/>
      <c r="DX111" s="1017"/>
      <c r="DY111" s="1017"/>
      <c r="DZ111" s="1018"/>
    </row>
    <row r="112" spans="1:131" s="248" customFormat="1" ht="26.25" customHeight="1">
      <c r="A112" s="1048" t="s">
        <v>446</v>
      </c>
      <c r="B112" s="1049"/>
      <c r="C112" s="1046" t="s">
        <v>447</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129</v>
      </c>
      <c r="AB112" s="1055"/>
      <c r="AC112" s="1055"/>
      <c r="AD112" s="1055"/>
      <c r="AE112" s="1056"/>
      <c r="AF112" s="1057" t="s">
        <v>129</v>
      </c>
      <c r="AG112" s="1055"/>
      <c r="AH112" s="1055"/>
      <c r="AI112" s="1055"/>
      <c r="AJ112" s="1056"/>
      <c r="AK112" s="1057" t="s">
        <v>129</v>
      </c>
      <c r="AL112" s="1055"/>
      <c r="AM112" s="1055"/>
      <c r="AN112" s="1055"/>
      <c r="AO112" s="1056"/>
      <c r="AP112" s="1058" t="s">
        <v>129</v>
      </c>
      <c r="AQ112" s="1059"/>
      <c r="AR112" s="1059"/>
      <c r="AS112" s="1059"/>
      <c r="AT112" s="1060"/>
      <c r="AU112" s="996"/>
      <c r="AV112" s="997"/>
      <c r="AW112" s="997"/>
      <c r="AX112" s="997"/>
      <c r="AY112" s="997"/>
      <c r="AZ112" s="1045" t="s">
        <v>448</v>
      </c>
      <c r="BA112" s="1046"/>
      <c r="BB112" s="1046"/>
      <c r="BC112" s="1046"/>
      <c r="BD112" s="1046"/>
      <c r="BE112" s="1046"/>
      <c r="BF112" s="1046"/>
      <c r="BG112" s="1046"/>
      <c r="BH112" s="1046"/>
      <c r="BI112" s="1046"/>
      <c r="BJ112" s="1046"/>
      <c r="BK112" s="1046"/>
      <c r="BL112" s="1046"/>
      <c r="BM112" s="1046"/>
      <c r="BN112" s="1046"/>
      <c r="BO112" s="1046"/>
      <c r="BP112" s="1047"/>
      <c r="BQ112" s="1015">
        <v>799262</v>
      </c>
      <c r="BR112" s="1016"/>
      <c r="BS112" s="1016"/>
      <c r="BT112" s="1016"/>
      <c r="BU112" s="1016"/>
      <c r="BV112" s="1016">
        <v>783711</v>
      </c>
      <c r="BW112" s="1016"/>
      <c r="BX112" s="1016"/>
      <c r="BY112" s="1016"/>
      <c r="BZ112" s="1016"/>
      <c r="CA112" s="1016">
        <v>868403</v>
      </c>
      <c r="CB112" s="1016"/>
      <c r="CC112" s="1016"/>
      <c r="CD112" s="1016"/>
      <c r="CE112" s="1016"/>
      <c r="CF112" s="1010">
        <v>64.7</v>
      </c>
      <c r="CG112" s="1011"/>
      <c r="CH112" s="1011"/>
      <c r="CI112" s="1011"/>
      <c r="CJ112" s="1011"/>
      <c r="CK112" s="1041"/>
      <c r="CL112" s="1042"/>
      <c r="CM112" s="1012" t="s">
        <v>449</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129</v>
      </c>
      <c r="DH112" s="1016"/>
      <c r="DI112" s="1016"/>
      <c r="DJ112" s="1016"/>
      <c r="DK112" s="1016"/>
      <c r="DL112" s="1016" t="s">
        <v>129</v>
      </c>
      <c r="DM112" s="1016"/>
      <c r="DN112" s="1016"/>
      <c r="DO112" s="1016"/>
      <c r="DP112" s="1016"/>
      <c r="DQ112" s="1016" t="s">
        <v>129</v>
      </c>
      <c r="DR112" s="1016"/>
      <c r="DS112" s="1016"/>
      <c r="DT112" s="1016"/>
      <c r="DU112" s="1016"/>
      <c r="DV112" s="1017" t="s">
        <v>129</v>
      </c>
      <c r="DW112" s="1017"/>
      <c r="DX112" s="1017"/>
      <c r="DY112" s="1017"/>
      <c r="DZ112" s="1018"/>
    </row>
    <row r="113" spans="1:130" s="248" customFormat="1" ht="26.25" customHeight="1">
      <c r="A113" s="1050"/>
      <c r="B113" s="1051"/>
      <c r="C113" s="1046" t="s">
        <v>450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71181</v>
      </c>
      <c r="AB113" s="1030"/>
      <c r="AC113" s="1030"/>
      <c r="AD113" s="1030"/>
      <c r="AE113" s="1031"/>
      <c r="AF113" s="1032">
        <v>73582</v>
      </c>
      <c r="AG113" s="1030"/>
      <c r="AH113" s="1030"/>
      <c r="AI113" s="1030"/>
      <c r="AJ113" s="1031"/>
      <c r="AK113" s="1032">
        <v>71572</v>
      </c>
      <c r="AL113" s="1030"/>
      <c r="AM113" s="1030"/>
      <c r="AN113" s="1030"/>
      <c r="AO113" s="1031"/>
      <c r="AP113" s="1033">
        <v>5.3</v>
      </c>
      <c r="AQ113" s="1034"/>
      <c r="AR113" s="1034"/>
      <c r="AS113" s="1034"/>
      <c r="AT113" s="1035"/>
      <c r="AU113" s="996"/>
      <c r="AV113" s="997"/>
      <c r="AW113" s="997"/>
      <c r="AX113" s="997"/>
      <c r="AY113" s="997"/>
      <c r="AZ113" s="1045" t="s">
        <v>451</v>
      </c>
      <c r="BA113" s="1046"/>
      <c r="BB113" s="1046"/>
      <c r="BC113" s="1046"/>
      <c r="BD113" s="1046"/>
      <c r="BE113" s="1046"/>
      <c r="BF113" s="1046"/>
      <c r="BG113" s="1046"/>
      <c r="BH113" s="1046"/>
      <c r="BI113" s="1046"/>
      <c r="BJ113" s="1046"/>
      <c r="BK113" s="1046"/>
      <c r="BL113" s="1046"/>
      <c r="BM113" s="1046"/>
      <c r="BN113" s="1046"/>
      <c r="BO113" s="1046"/>
      <c r="BP113" s="1047"/>
      <c r="BQ113" s="1015" t="s">
        <v>129</v>
      </c>
      <c r="BR113" s="1016"/>
      <c r="BS113" s="1016"/>
      <c r="BT113" s="1016"/>
      <c r="BU113" s="1016"/>
      <c r="BV113" s="1016" t="s">
        <v>129</v>
      </c>
      <c r="BW113" s="1016"/>
      <c r="BX113" s="1016"/>
      <c r="BY113" s="1016"/>
      <c r="BZ113" s="1016"/>
      <c r="CA113" s="1016" t="s">
        <v>129</v>
      </c>
      <c r="CB113" s="1016"/>
      <c r="CC113" s="1016"/>
      <c r="CD113" s="1016"/>
      <c r="CE113" s="1016"/>
      <c r="CF113" s="1010" t="s">
        <v>129</v>
      </c>
      <c r="CG113" s="1011"/>
      <c r="CH113" s="1011"/>
      <c r="CI113" s="1011"/>
      <c r="CJ113" s="1011"/>
      <c r="CK113" s="1041"/>
      <c r="CL113" s="1042"/>
      <c r="CM113" s="1012" t="s">
        <v>452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129</v>
      </c>
      <c r="DH113" s="1055"/>
      <c r="DI113" s="1055"/>
      <c r="DJ113" s="1055"/>
      <c r="DK113" s="1056"/>
      <c r="DL113" s="1057" t="s">
        <v>129</v>
      </c>
      <c r="DM113" s="1055"/>
      <c r="DN113" s="1055"/>
      <c r="DO113" s="1055"/>
      <c r="DP113" s="1056"/>
      <c r="DQ113" s="1057" t="s">
        <v>129</v>
      </c>
      <c r="DR113" s="1055"/>
      <c r="DS113" s="1055"/>
      <c r="DT113" s="1055"/>
      <c r="DU113" s="1056"/>
      <c r="DV113" s="1058" t="s">
        <v>129</v>
      </c>
      <c r="DW113" s="1059"/>
      <c r="DX113" s="1059"/>
      <c r="DY113" s="1059"/>
      <c r="DZ113" s="1060"/>
    </row>
    <row r="114" spans="1:130" s="248" customFormat="1" ht="26.25" customHeight="1">
      <c r="A114" s="1050"/>
      <c r="B114" s="1051"/>
      <c r="C114" s="1046" t="s">
        <v>453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129</v>
      </c>
      <c r="AB114" s="1055"/>
      <c r="AC114" s="1055"/>
      <c r="AD114" s="1055"/>
      <c r="AE114" s="1056"/>
      <c r="AF114" s="1057" t="s">
        <v>129</v>
      </c>
      <c r="AG114" s="1055"/>
      <c r="AH114" s="1055"/>
      <c r="AI114" s="1055"/>
      <c r="AJ114" s="1056"/>
      <c r="AK114" s="1057" t="s">
        <v>129</v>
      </c>
      <c r="AL114" s="1055"/>
      <c r="AM114" s="1055"/>
      <c r="AN114" s="1055"/>
      <c r="AO114" s="1056"/>
      <c r="AP114" s="1058" t="s">
        <v>129</v>
      </c>
      <c r="AQ114" s="1059"/>
      <c r="AR114" s="1059"/>
      <c r="AS114" s="1059"/>
      <c r="AT114" s="1060"/>
      <c r="AU114" s="996"/>
      <c r="AV114" s="997"/>
      <c r="AW114" s="997"/>
      <c r="AX114" s="997"/>
      <c r="AY114" s="997"/>
      <c r="AZ114" s="1045" t="s">
        <v>454</v>
      </c>
      <c r="BA114" s="1046"/>
      <c r="BB114" s="1046"/>
      <c r="BC114" s="1046"/>
      <c r="BD114" s="1046"/>
      <c r="BE114" s="1046"/>
      <c r="BF114" s="1046"/>
      <c r="BG114" s="1046"/>
      <c r="BH114" s="1046"/>
      <c r="BI114" s="1046"/>
      <c r="BJ114" s="1046"/>
      <c r="BK114" s="1046"/>
      <c r="BL114" s="1046"/>
      <c r="BM114" s="1046"/>
      <c r="BN114" s="1046"/>
      <c r="BO114" s="1046"/>
      <c r="BP114" s="1047"/>
      <c r="BQ114" s="1015">
        <v>102832</v>
      </c>
      <c r="BR114" s="1016"/>
      <c r="BS114" s="1016"/>
      <c r="BT114" s="1016"/>
      <c r="BU114" s="1016"/>
      <c r="BV114" s="1016">
        <v>72848</v>
      </c>
      <c r="BW114" s="1016"/>
      <c r="BX114" s="1016"/>
      <c r="BY114" s="1016"/>
      <c r="BZ114" s="1016"/>
      <c r="CA114" s="1016">
        <v>42027</v>
      </c>
      <c r="CB114" s="1016"/>
      <c r="CC114" s="1016"/>
      <c r="CD114" s="1016"/>
      <c r="CE114" s="1016"/>
      <c r="CF114" s="1010">
        <v>3.1</v>
      </c>
      <c r="CG114" s="1011"/>
      <c r="CH114" s="1011"/>
      <c r="CI114" s="1011"/>
      <c r="CJ114" s="1011"/>
      <c r="CK114" s="1041"/>
      <c r="CL114" s="1042"/>
      <c r="CM114" s="1012" t="s">
        <v>455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129</v>
      </c>
      <c r="DH114" s="1055"/>
      <c r="DI114" s="1055"/>
      <c r="DJ114" s="1055"/>
      <c r="DK114" s="1056"/>
      <c r="DL114" s="1057" t="s">
        <v>129</v>
      </c>
      <c r="DM114" s="1055"/>
      <c r="DN114" s="1055"/>
      <c r="DO114" s="1055"/>
      <c r="DP114" s="1056"/>
      <c r="DQ114" s="1057" t="s">
        <v>129</v>
      </c>
      <c r="DR114" s="1055"/>
      <c r="DS114" s="1055"/>
      <c r="DT114" s="1055"/>
      <c r="DU114" s="1056"/>
      <c r="DV114" s="1058" t="s">
        <v>129</v>
      </c>
      <c r="DW114" s="1059"/>
      <c r="DX114" s="1059"/>
      <c r="DY114" s="1059"/>
      <c r="DZ114" s="1060"/>
    </row>
    <row r="115" spans="1:130" s="248" customFormat="1" ht="26.25" customHeight="1">
      <c r="A115" s="1050"/>
      <c r="B115" s="1051"/>
      <c r="C115" s="1046" t="s">
        <v>456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129</v>
      </c>
      <c r="AB115" s="1030"/>
      <c r="AC115" s="1030"/>
      <c r="AD115" s="1030"/>
      <c r="AE115" s="1031"/>
      <c r="AF115" s="1032" t="s">
        <v>129</v>
      </c>
      <c r="AG115" s="1030"/>
      <c r="AH115" s="1030"/>
      <c r="AI115" s="1030"/>
      <c r="AJ115" s="1031"/>
      <c r="AK115" s="1032" t="s">
        <v>129</v>
      </c>
      <c r="AL115" s="1030"/>
      <c r="AM115" s="1030"/>
      <c r="AN115" s="1030"/>
      <c r="AO115" s="1031"/>
      <c r="AP115" s="1033" t="s">
        <v>129</v>
      </c>
      <c r="AQ115" s="1034"/>
      <c r="AR115" s="1034"/>
      <c r="AS115" s="1034"/>
      <c r="AT115" s="1035"/>
      <c r="AU115" s="996"/>
      <c r="AV115" s="997"/>
      <c r="AW115" s="997"/>
      <c r="AX115" s="997"/>
      <c r="AY115" s="997"/>
      <c r="AZ115" s="1045" t="s">
        <v>457</v>
      </c>
      <c r="BA115" s="1046"/>
      <c r="BB115" s="1046"/>
      <c r="BC115" s="1046"/>
      <c r="BD115" s="1046"/>
      <c r="BE115" s="1046"/>
      <c r="BF115" s="1046"/>
      <c r="BG115" s="1046"/>
      <c r="BH115" s="1046"/>
      <c r="BI115" s="1046"/>
      <c r="BJ115" s="1046"/>
      <c r="BK115" s="1046"/>
      <c r="BL115" s="1046"/>
      <c r="BM115" s="1046"/>
      <c r="BN115" s="1046"/>
      <c r="BO115" s="1046"/>
      <c r="BP115" s="1047"/>
      <c r="BQ115" s="1015" t="s">
        <v>129</v>
      </c>
      <c r="BR115" s="1016"/>
      <c r="BS115" s="1016"/>
      <c r="BT115" s="1016"/>
      <c r="BU115" s="1016"/>
      <c r="BV115" s="1016" t="s">
        <v>129</v>
      </c>
      <c r="BW115" s="1016"/>
      <c r="BX115" s="1016"/>
      <c r="BY115" s="1016"/>
      <c r="BZ115" s="1016"/>
      <c r="CA115" s="1016" t="s">
        <v>129</v>
      </c>
      <c r="CB115" s="1016"/>
      <c r="CC115" s="1016"/>
      <c r="CD115" s="1016"/>
      <c r="CE115" s="1016"/>
      <c r="CF115" s="1010" t="s">
        <v>129</v>
      </c>
      <c r="CG115" s="1011"/>
      <c r="CH115" s="1011"/>
      <c r="CI115" s="1011"/>
      <c r="CJ115" s="1011"/>
      <c r="CK115" s="1041"/>
      <c r="CL115" s="1042"/>
      <c r="CM115" s="1045" t="s">
        <v>458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129</v>
      </c>
      <c r="DH115" s="1055"/>
      <c r="DI115" s="1055"/>
      <c r="DJ115" s="1055"/>
      <c r="DK115" s="1056"/>
      <c r="DL115" s="1057" t="s">
        <v>129</v>
      </c>
      <c r="DM115" s="1055"/>
      <c r="DN115" s="1055"/>
      <c r="DO115" s="1055"/>
      <c r="DP115" s="1056"/>
      <c r="DQ115" s="1057" t="s">
        <v>129</v>
      </c>
      <c r="DR115" s="1055"/>
      <c r="DS115" s="1055"/>
      <c r="DT115" s="1055"/>
      <c r="DU115" s="1056"/>
      <c r="DV115" s="1058" t="s">
        <v>129</v>
      </c>
      <c r="DW115" s="1059"/>
      <c r="DX115" s="1059"/>
      <c r="DY115" s="1059"/>
      <c r="DZ115" s="1060"/>
    </row>
    <row r="116" spans="1:130" s="248" customFormat="1" ht="26.25" customHeight="1">
      <c r="A116" s="1052"/>
      <c r="B116" s="1053"/>
      <c r="C116" s="1061" t="s">
        <v>459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129</v>
      </c>
      <c r="AB116" s="1055"/>
      <c r="AC116" s="1055"/>
      <c r="AD116" s="1055"/>
      <c r="AE116" s="1056"/>
      <c r="AF116" s="1057" t="s">
        <v>129</v>
      </c>
      <c r="AG116" s="1055"/>
      <c r="AH116" s="1055"/>
      <c r="AI116" s="1055"/>
      <c r="AJ116" s="1056"/>
      <c r="AK116" s="1057" t="s">
        <v>129</v>
      </c>
      <c r="AL116" s="1055"/>
      <c r="AM116" s="1055"/>
      <c r="AN116" s="1055"/>
      <c r="AO116" s="1056"/>
      <c r="AP116" s="1058" t="s">
        <v>129</v>
      </c>
      <c r="AQ116" s="1059"/>
      <c r="AR116" s="1059"/>
      <c r="AS116" s="1059"/>
      <c r="AT116" s="1060"/>
      <c r="AU116" s="996"/>
      <c r="AV116" s="997"/>
      <c r="AW116" s="997"/>
      <c r="AX116" s="997"/>
      <c r="AY116" s="997"/>
      <c r="AZ116" s="1063" t="s">
        <v>460</v>
      </c>
      <c r="BA116" s="1064"/>
      <c r="BB116" s="1064"/>
      <c r="BC116" s="1064"/>
      <c r="BD116" s="1064"/>
      <c r="BE116" s="1064"/>
      <c r="BF116" s="1064"/>
      <c r="BG116" s="1064"/>
      <c r="BH116" s="1064"/>
      <c r="BI116" s="1064"/>
      <c r="BJ116" s="1064"/>
      <c r="BK116" s="1064"/>
      <c r="BL116" s="1064"/>
      <c r="BM116" s="1064"/>
      <c r="BN116" s="1064"/>
      <c r="BO116" s="1064"/>
      <c r="BP116" s="1065"/>
      <c r="BQ116" s="1015" t="s">
        <v>129</v>
      </c>
      <c r="BR116" s="1016"/>
      <c r="BS116" s="1016"/>
      <c r="BT116" s="1016"/>
      <c r="BU116" s="1016"/>
      <c r="BV116" s="1016" t="s">
        <v>129</v>
      </c>
      <c r="BW116" s="1016"/>
      <c r="BX116" s="1016"/>
      <c r="BY116" s="1016"/>
      <c r="BZ116" s="1016"/>
      <c r="CA116" s="1016" t="s">
        <v>129</v>
      </c>
      <c r="CB116" s="1016"/>
      <c r="CC116" s="1016"/>
      <c r="CD116" s="1016"/>
      <c r="CE116" s="1016"/>
      <c r="CF116" s="1010" t="s">
        <v>129</v>
      </c>
      <c r="CG116" s="1011"/>
      <c r="CH116" s="1011"/>
      <c r="CI116" s="1011"/>
      <c r="CJ116" s="1011"/>
      <c r="CK116" s="1041"/>
      <c r="CL116" s="1042"/>
      <c r="CM116" s="1012" t="s">
        <v>461</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129</v>
      </c>
      <c r="DH116" s="1055"/>
      <c r="DI116" s="1055"/>
      <c r="DJ116" s="1055"/>
      <c r="DK116" s="1056"/>
      <c r="DL116" s="1057" t="s">
        <v>129</v>
      </c>
      <c r="DM116" s="1055"/>
      <c r="DN116" s="1055"/>
      <c r="DO116" s="1055"/>
      <c r="DP116" s="1056"/>
      <c r="DQ116" s="1057" t="s">
        <v>129</v>
      </c>
      <c r="DR116" s="1055"/>
      <c r="DS116" s="1055"/>
      <c r="DT116" s="1055"/>
      <c r="DU116" s="1056"/>
      <c r="DV116" s="1058" t="s">
        <v>129</v>
      </c>
      <c r="DW116" s="1059"/>
      <c r="DX116" s="1059"/>
      <c r="DY116" s="1059"/>
      <c r="DZ116" s="1060"/>
    </row>
    <row r="117" spans="1:130" s="248" customFormat="1" ht="26.25" customHeight="1">
      <c r="A117" s="1000" t="s">
        <v>192</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462</v>
      </c>
      <c r="Z117" s="982"/>
      <c r="AA117" s="1072">
        <v>458860</v>
      </c>
      <c r="AB117" s="1073"/>
      <c r="AC117" s="1073"/>
      <c r="AD117" s="1073"/>
      <c r="AE117" s="1074"/>
      <c r="AF117" s="1075">
        <v>459757</v>
      </c>
      <c r="AG117" s="1073"/>
      <c r="AH117" s="1073"/>
      <c r="AI117" s="1073"/>
      <c r="AJ117" s="1074"/>
      <c r="AK117" s="1075">
        <v>432341</v>
      </c>
      <c r="AL117" s="1073"/>
      <c r="AM117" s="1073"/>
      <c r="AN117" s="1073"/>
      <c r="AO117" s="1074"/>
      <c r="AP117" s="1076"/>
      <c r="AQ117" s="1077"/>
      <c r="AR117" s="1077"/>
      <c r="AS117" s="1077"/>
      <c r="AT117" s="1078"/>
      <c r="AU117" s="996"/>
      <c r="AV117" s="997"/>
      <c r="AW117" s="997"/>
      <c r="AX117" s="997"/>
      <c r="AY117" s="997"/>
      <c r="AZ117" s="1063" t="s">
        <v>463</v>
      </c>
      <c r="BA117" s="1064"/>
      <c r="BB117" s="1064"/>
      <c r="BC117" s="1064"/>
      <c r="BD117" s="1064"/>
      <c r="BE117" s="1064"/>
      <c r="BF117" s="1064"/>
      <c r="BG117" s="1064"/>
      <c r="BH117" s="1064"/>
      <c r="BI117" s="1064"/>
      <c r="BJ117" s="1064"/>
      <c r="BK117" s="1064"/>
      <c r="BL117" s="1064"/>
      <c r="BM117" s="1064"/>
      <c r="BN117" s="1064"/>
      <c r="BO117" s="1064"/>
      <c r="BP117" s="1065"/>
      <c r="BQ117" s="1015" t="s">
        <v>129</v>
      </c>
      <c r="BR117" s="1016"/>
      <c r="BS117" s="1016"/>
      <c r="BT117" s="1016"/>
      <c r="BU117" s="1016"/>
      <c r="BV117" s="1016" t="s">
        <v>129</v>
      </c>
      <c r="BW117" s="1016"/>
      <c r="BX117" s="1016"/>
      <c r="BY117" s="1016"/>
      <c r="BZ117" s="1016"/>
      <c r="CA117" s="1016" t="s">
        <v>129</v>
      </c>
      <c r="CB117" s="1016"/>
      <c r="CC117" s="1016"/>
      <c r="CD117" s="1016"/>
      <c r="CE117" s="1016"/>
      <c r="CF117" s="1010" t="s">
        <v>129</v>
      </c>
      <c r="CG117" s="1011"/>
      <c r="CH117" s="1011"/>
      <c r="CI117" s="1011"/>
      <c r="CJ117" s="1011"/>
      <c r="CK117" s="1041"/>
      <c r="CL117" s="1042"/>
      <c r="CM117" s="1012" t="s">
        <v>464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129</v>
      </c>
      <c r="DH117" s="1055"/>
      <c r="DI117" s="1055"/>
      <c r="DJ117" s="1055"/>
      <c r="DK117" s="1056"/>
      <c r="DL117" s="1057" t="s">
        <v>129</v>
      </c>
      <c r="DM117" s="1055"/>
      <c r="DN117" s="1055"/>
      <c r="DO117" s="1055"/>
      <c r="DP117" s="1056"/>
      <c r="DQ117" s="1057" t="s">
        <v>129</v>
      </c>
      <c r="DR117" s="1055"/>
      <c r="DS117" s="1055"/>
      <c r="DT117" s="1055"/>
      <c r="DU117" s="1056"/>
      <c r="DV117" s="1058" t="s">
        <v>129</v>
      </c>
      <c r="DW117" s="1059"/>
      <c r="DX117" s="1059"/>
      <c r="DY117" s="1059"/>
      <c r="DZ117" s="1060"/>
    </row>
    <row r="118" spans="1:130" s="248" customFormat="1" ht="26.25" customHeight="1">
      <c r="A118" s="1000" t="s">
        <v>437</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434</v>
      </c>
      <c r="AB118" s="981"/>
      <c r="AC118" s="981"/>
      <c r="AD118" s="981"/>
      <c r="AE118" s="982"/>
      <c r="AF118" s="980" t="s">
        <v>435</v>
      </c>
      <c r="AG118" s="981"/>
      <c r="AH118" s="981"/>
      <c r="AI118" s="981"/>
      <c r="AJ118" s="982"/>
      <c r="AK118" s="980" t="s">
        <v>313</v>
      </c>
      <c r="AL118" s="981"/>
      <c r="AM118" s="981"/>
      <c r="AN118" s="981"/>
      <c r="AO118" s="982"/>
      <c r="AP118" s="1067" t="s">
        <v>436</v>
      </c>
      <c r="AQ118" s="1068"/>
      <c r="AR118" s="1068"/>
      <c r="AS118" s="1068"/>
      <c r="AT118" s="1069"/>
      <c r="AU118" s="996"/>
      <c r="AV118" s="997"/>
      <c r="AW118" s="997"/>
      <c r="AX118" s="997"/>
      <c r="AY118" s="997"/>
      <c r="AZ118" s="1070" t="s">
        <v>465</v>
      </c>
      <c r="BA118" s="1061"/>
      <c r="BB118" s="1061"/>
      <c r="BC118" s="1061"/>
      <c r="BD118" s="1061"/>
      <c r="BE118" s="1061"/>
      <c r="BF118" s="1061"/>
      <c r="BG118" s="1061"/>
      <c r="BH118" s="1061"/>
      <c r="BI118" s="1061"/>
      <c r="BJ118" s="1061"/>
      <c r="BK118" s="1061"/>
      <c r="BL118" s="1061"/>
      <c r="BM118" s="1061"/>
      <c r="BN118" s="1061"/>
      <c r="BO118" s="1061"/>
      <c r="BP118" s="1062"/>
      <c r="BQ118" s="1093" t="s">
        <v>129</v>
      </c>
      <c r="BR118" s="1094"/>
      <c r="BS118" s="1094"/>
      <c r="BT118" s="1094"/>
      <c r="BU118" s="1094"/>
      <c r="BV118" s="1094" t="s">
        <v>129</v>
      </c>
      <c r="BW118" s="1094"/>
      <c r="BX118" s="1094"/>
      <c r="BY118" s="1094"/>
      <c r="BZ118" s="1094"/>
      <c r="CA118" s="1094" t="s">
        <v>129</v>
      </c>
      <c r="CB118" s="1094"/>
      <c r="CC118" s="1094"/>
      <c r="CD118" s="1094"/>
      <c r="CE118" s="1094"/>
      <c r="CF118" s="1010" t="s">
        <v>129</v>
      </c>
      <c r="CG118" s="1011"/>
      <c r="CH118" s="1011"/>
      <c r="CI118" s="1011"/>
      <c r="CJ118" s="1011"/>
      <c r="CK118" s="1041"/>
      <c r="CL118" s="1042"/>
      <c r="CM118" s="1012" t="s">
        <v>466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129</v>
      </c>
      <c r="DH118" s="1055"/>
      <c r="DI118" s="1055"/>
      <c r="DJ118" s="1055"/>
      <c r="DK118" s="1056"/>
      <c r="DL118" s="1057" t="s">
        <v>129</v>
      </c>
      <c r="DM118" s="1055"/>
      <c r="DN118" s="1055"/>
      <c r="DO118" s="1055"/>
      <c r="DP118" s="1056"/>
      <c r="DQ118" s="1057" t="s">
        <v>129</v>
      </c>
      <c r="DR118" s="1055"/>
      <c r="DS118" s="1055"/>
      <c r="DT118" s="1055"/>
      <c r="DU118" s="1056"/>
      <c r="DV118" s="1058" t="s">
        <v>129</v>
      </c>
      <c r="DW118" s="1059"/>
      <c r="DX118" s="1059"/>
      <c r="DY118" s="1059"/>
      <c r="DZ118" s="1060"/>
    </row>
    <row r="119" spans="1:130" s="248" customFormat="1" ht="26.25" customHeight="1">
      <c r="A119" s="1154" t="s">
        <v>440</v>
      </c>
      <c r="B119" s="1040"/>
      <c r="C119" s="1019" t="s">
        <v>441</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129</v>
      </c>
      <c r="AB119" s="988"/>
      <c r="AC119" s="988"/>
      <c r="AD119" s="988"/>
      <c r="AE119" s="989"/>
      <c r="AF119" s="990" t="s">
        <v>129</v>
      </c>
      <c r="AG119" s="988"/>
      <c r="AH119" s="988"/>
      <c r="AI119" s="988"/>
      <c r="AJ119" s="989"/>
      <c r="AK119" s="990" t="s">
        <v>129</v>
      </c>
      <c r="AL119" s="988"/>
      <c r="AM119" s="988"/>
      <c r="AN119" s="988"/>
      <c r="AO119" s="989"/>
      <c r="AP119" s="991" t="s">
        <v>129</v>
      </c>
      <c r="AQ119" s="992"/>
      <c r="AR119" s="992"/>
      <c r="AS119" s="992"/>
      <c r="AT119" s="993"/>
      <c r="AU119" s="998"/>
      <c r="AV119" s="999"/>
      <c r="AW119" s="999"/>
      <c r="AX119" s="999"/>
      <c r="AY119" s="999"/>
      <c r="AZ119" s="279" t="s">
        <v>192</v>
      </c>
      <c r="BA119" s="279"/>
      <c r="BB119" s="279"/>
      <c r="BC119" s="279"/>
      <c r="BD119" s="279"/>
      <c r="BE119" s="279"/>
      <c r="BF119" s="279"/>
      <c r="BG119" s="279"/>
      <c r="BH119" s="279"/>
      <c r="BI119" s="279"/>
      <c r="BJ119" s="279"/>
      <c r="BK119" s="279"/>
      <c r="BL119" s="279"/>
      <c r="BM119" s="279"/>
      <c r="BN119" s="279"/>
      <c r="BO119" s="1071" t="s">
        <v>467</v>
      </c>
      <c r="BP119" s="1102"/>
      <c r="BQ119" s="1093">
        <v>3704212</v>
      </c>
      <c r="BR119" s="1094"/>
      <c r="BS119" s="1094"/>
      <c r="BT119" s="1094"/>
      <c r="BU119" s="1094"/>
      <c r="BV119" s="1094">
        <v>3575145</v>
      </c>
      <c r="BW119" s="1094"/>
      <c r="BX119" s="1094"/>
      <c r="BY119" s="1094"/>
      <c r="BZ119" s="1094"/>
      <c r="CA119" s="1094">
        <v>4016149</v>
      </c>
      <c r="CB119" s="1094"/>
      <c r="CC119" s="1094"/>
      <c r="CD119" s="1094"/>
      <c r="CE119" s="1094"/>
      <c r="CF119" s="1095"/>
      <c r="CG119" s="1096"/>
      <c r="CH119" s="1096"/>
      <c r="CI119" s="1096"/>
      <c r="CJ119" s="1097"/>
      <c r="CK119" s="1043"/>
      <c r="CL119" s="1044"/>
      <c r="CM119" s="1098" t="s">
        <v>468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129</v>
      </c>
      <c r="DH119" s="1080"/>
      <c r="DI119" s="1080"/>
      <c r="DJ119" s="1080"/>
      <c r="DK119" s="1081"/>
      <c r="DL119" s="1079" t="s">
        <v>129</v>
      </c>
      <c r="DM119" s="1080"/>
      <c r="DN119" s="1080"/>
      <c r="DO119" s="1080"/>
      <c r="DP119" s="1081"/>
      <c r="DQ119" s="1079" t="s">
        <v>129</v>
      </c>
      <c r="DR119" s="1080"/>
      <c r="DS119" s="1080"/>
      <c r="DT119" s="1080"/>
      <c r="DU119" s="1081"/>
      <c r="DV119" s="1082" t="s">
        <v>129</v>
      </c>
      <c r="DW119" s="1083"/>
      <c r="DX119" s="1083"/>
      <c r="DY119" s="1083"/>
      <c r="DZ119" s="1084"/>
    </row>
    <row r="120" spans="1:130" s="248" customFormat="1" ht="26.25" customHeight="1">
      <c r="A120" s="1155"/>
      <c r="B120" s="1042"/>
      <c r="C120" s="1012" t="s">
        <v>445</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129</v>
      </c>
      <c r="AB120" s="1055"/>
      <c r="AC120" s="1055"/>
      <c r="AD120" s="1055"/>
      <c r="AE120" s="1056"/>
      <c r="AF120" s="1057" t="s">
        <v>129</v>
      </c>
      <c r="AG120" s="1055"/>
      <c r="AH120" s="1055"/>
      <c r="AI120" s="1055"/>
      <c r="AJ120" s="1056"/>
      <c r="AK120" s="1057" t="s">
        <v>129</v>
      </c>
      <c r="AL120" s="1055"/>
      <c r="AM120" s="1055"/>
      <c r="AN120" s="1055"/>
      <c r="AO120" s="1056"/>
      <c r="AP120" s="1058" t="s">
        <v>129</v>
      </c>
      <c r="AQ120" s="1059"/>
      <c r="AR120" s="1059"/>
      <c r="AS120" s="1059"/>
      <c r="AT120" s="1060"/>
      <c r="AU120" s="1085" t="s">
        <v>469</v>
      </c>
      <c r="AV120" s="1086"/>
      <c r="AW120" s="1086"/>
      <c r="AX120" s="1086"/>
      <c r="AY120" s="1087"/>
      <c r="AZ120" s="1036" t="s">
        <v>470</v>
      </c>
      <c r="BA120" s="985"/>
      <c r="BB120" s="985"/>
      <c r="BC120" s="985"/>
      <c r="BD120" s="985"/>
      <c r="BE120" s="985"/>
      <c r="BF120" s="985"/>
      <c r="BG120" s="985"/>
      <c r="BH120" s="985"/>
      <c r="BI120" s="985"/>
      <c r="BJ120" s="985"/>
      <c r="BK120" s="985"/>
      <c r="BL120" s="985"/>
      <c r="BM120" s="985"/>
      <c r="BN120" s="985"/>
      <c r="BO120" s="985"/>
      <c r="BP120" s="986"/>
      <c r="BQ120" s="1022">
        <v>1478314</v>
      </c>
      <c r="BR120" s="1023"/>
      <c r="BS120" s="1023"/>
      <c r="BT120" s="1023"/>
      <c r="BU120" s="1023"/>
      <c r="BV120" s="1023">
        <v>1438253</v>
      </c>
      <c r="BW120" s="1023"/>
      <c r="BX120" s="1023"/>
      <c r="BY120" s="1023"/>
      <c r="BZ120" s="1023"/>
      <c r="CA120" s="1023">
        <v>1411471</v>
      </c>
      <c r="CB120" s="1023"/>
      <c r="CC120" s="1023"/>
      <c r="CD120" s="1023"/>
      <c r="CE120" s="1023"/>
      <c r="CF120" s="1037">
        <v>105.2</v>
      </c>
      <c r="CG120" s="1038"/>
      <c r="CH120" s="1038"/>
      <c r="CI120" s="1038"/>
      <c r="CJ120" s="1038"/>
      <c r="CK120" s="1103" t="s">
        <v>471</v>
      </c>
      <c r="CL120" s="1104"/>
      <c r="CM120" s="1104"/>
      <c r="CN120" s="1104"/>
      <c r="CO120" s="1105"/>
      <c r="CP120" s="1111" t="s">
        <v>417</v>
      </c>
      <c r="CQ120" s="1112"/>
      <c r="CR120" s="1112"/>
      <c r="CS120" s="1112"/>
      <c r="CT120" s="1112"/>
      <c r="CU120" s="1112"/>
      <c r="CV120" s="1112"/>
      <c r="CW120" s="1112"/>
      <c r="CX120" s="1112"/>
      <c r="CY120" s="1112"/>
      <c r="CZ120" s="1112"/>
      <c r="DA120" s="1112"/>
      <c r="DB120" s="1112"/>
      <c r="DC120" s="1112"/>
      <c r="DD120" s="1112"/>
      <c r="DE120" s="1112"/>
      <c r="DF120" s="1113"/>
      <c r="DG120" s="1022">
        <v>618901</v>
      </c>
      <c r="DH120" s="1023"/>
      <c r="DI120" s="1023"/>
      <c r="DJ120" s="1023"/>
      <c r="DK120" s="1023"/>
      <c r="DL120" s="1023">
        <v>613834</v>
      </c>
      <c r="DM120" s="1023"/>
      <c r="DN120" s="1023"/>
      <c r="DO120" s="1023"/>
      <c r="DP120" s="1023"/>
      <c r="DQ120" s="1023">
        <v>714446</v>
      </c>
      <c r="DR120" s="1023"/>
      <c r="DS120" s="1023"/>
      <c r="DT120" s="1023"/>
      <c r="DU120" s="1023"/>
      <c r="DV120" s="1024">
        <v>53.3</v>
      </c>
      <c r="DW120" s="1024"/>
      <c r="DX120" s="1024"/>
      <c r="DY120" s="1024"/>
      <c r="DZ120" s="1025"/>
    </row>
    <row r="121" spans="1:130" s="248" customFormat="1" ht="26.25" customHeight="1">
      <c r="A121" s="1155"/>
      <c r="B121" s="1042"/>
      <c r="C121" s="1063" t="s">
        <v>472</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129</v>
      </c>
      <c r="AB121" s="1055"/>
      <c r="AC121" s="1055"/>
      <c r="AD121" s="1055"/>
      <c r="AE121" s="1056"/>
      <c r="AF121" s="1057" t="s">
        <v>129</v>
      </c>
      <c r="AG121" s="1055"/>
      <c r="AH121" s="1055"/>
      <c r="AI121" s="1055"/>
      <c r="AJ121" s="1056"/>
      <c r="AK121" s="1057" t="s">
        <v>129</v>
      </c>
      <c r="AL121" s="1055"/>
      <c r="AM121" s="1055"/>
      <c r="AN121" s="1055"/>
      <c r="AO121" s="1056"/>
      <c r="AP121" s="1058" t="s">
        <v>129</v>
      </c>
      <c r="AQ121" s="1059"/>
      <c r="AR121" s="1059"/>
      <c r="AS121" s="1059"/>
      <c r="AT121" s="1060"/>
      <c r="AU121" s="1088"/>
      <c r="AV121" s="1089"/>
      <c r="AW121" s="1089"/>
      <c r="AX121" s="1089"/>
      <c r="AY121" s="1090"/>
      <c r="AZ121" s="1045" t="s">
        <v>473</v>
      </c>
      <c r="BA121" s="1046"/>
      <c r="BB121" s="1046"/>
      <c r="BC121" s="1046"/>
      <c r="BD121" s="1046"/>
      <c r="BE121" s="1046"/>
      <c r="BF121" s="1046"/>
      <c r="BG121" s="1046"/>
      <c r="BH121" s="1046"/>
      <c r="BI121" s="1046"/>
      <c r="BJ121" s="1046"/>
      <c r="BK121" s="1046"/>
      <c r="BL121" s="1046"/>
      <c r="BM121" s="1046"/>
      <c r="BN121" s="1046"/>
      <c r="BO121" s="1046"/>
      <c r="BP121" s="1047"/>
      <c r="BQ121" s="1015">
        <v>107135</v>
      </c>
      <c r="BR121" s="1016"/>
      <c r="BS121" s="1016"/>
      <c r="BT121" s="1016"/>
      <c r="BU121" s="1016"/>
      <c r="BV121" s="1016" t="s">
        <v>129</v>
      </c>
      <c r="BW121" s="1016"/>
      <c r="BX121" s="1016"/>
      <c r="BY121" s="1016"/>
      <c r="BZ121" s="1016"/>
      <c r="CA121" s="1016" t="s">
        <v>129</v>
      </c>
      <c r="CB121" s="1016"/>
      <c r="CC121" s="1016"/>
      <c r="CD121" s="1016"/>
      <c r="CE121" s="1016"/>
      <c r="CF121" s="1010" t="s">
        <v>129</v>
      </c>
      <c r="CG121" s="1011"/>
      <c r="CH121" s="1011"/>
      <c r="CI121" s="1011"/>
      <c r="CJ121" s="1011"/>
      <c r="CK121" s="1106"/>
      <c r="CL121" s="1107"/>
      <c r="CM121" s="1107"/>
      <c r="CN121" s="1107"/>
      <c r="CO121" s="1108"/>
      <c r="CP121" s="1116" t="s">
        <v>415</v>
      </c>
      <c r="CQ121" s="1117"/>
      <c r="CR121" s="1117"/>
      <c r="CS121" s="1117"/>
      <c r="CT121" s="1117"/>
      <c r="CU121" s="1117"/>
      <c r="CV121" s="1117"/>
      <c r="CW121" s="1117"/>
      <c r="CX121" s="1117"/>
      <c r="CY121" s="1117"/>
      <c r="CZ121" s="1117"/>
      <c r="DA121" s="1117"/>
      <c r="DB121" s="1117"/>
      <c r="DC121" s="1117"/>
      <c r="DD121" s="1117"/>
      <c r="DE121" s="1117"/>
      <c r="DF121" s="1118"/>
      <c r="DG121" s="1015">
        <v>180359</v>
      </c>
      <c r="DH121" s="1016"/>
      <c r="DI121" s="1016"/>
      <c r="DJ121" s="1016"/>
      <c r="DK121" s="1016"/>
      <c r="DL121" s="1016">
        <v>169877</v>
      </c>
      <c r="DM121" s="1016"/>
      <c r="DN121" s="1016"/>
      <c r="DO121" s="1016"/>
      <c r="DP121" s="1016"/>
      <c r="DQ121" s="1016">
        <v>153657</v>
      </c>
      <c r="DR121" s="1016"/>
      <c r="DS121" s="1016"/>
      <c r="DT121" s="1016"/>
      <c r="DU121" s="1016"/>
      <c r="DV121" s="1017">
        <v>11.5</v>
      </c>
      <c r="DW121" s="1017"/>
      <c r="DX121" s="1017"/>
      <c r="DY121" s="1017"/>
      <c r="DZ121" s="1018"/>
    </row>
    <row r="122" spans="1:130" s="248" customFormat="1" ht="26.25" customHeight="1">
      <c r="A122" s="1155"/>
      <c r="B122" s="1042"/>
      <c r="C122" s="1012" t="s">
        <v>455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129</v>
      </c>
      <c r="AB122" s="1055"/>
      <c r="AC122" s="1055"/>
      <c r="AD122" s="1055"/>
      <c r="AE122" s="1056"/>
      <c r="AF122" s="1057" t="s">
        <v>129</v>
      </c>
      <c r="AG122" s="1055"/>
      <c r="AH122" s="1055"/>
      <c r="AI122" s="1055"/>
      <c r="AJ122" s="1056"/>
      <c r="AK122" s="1057" t="s">
        <v>129</v>
      </c>
      <c r="AL122" s="1055"/>
      <c r="AM122" s="1055"/>
      <c r="AN122" s="1055"/>
      <c r="AO122" s="1056"/>
      <c r="AP122" s="1058" t="s">
        <v>129</v>
      </c>
      <c r="AQ122" s="1059"/>
      <c r="AR122" s="1059"/>
      <c r="AS122" s="1059"/>
      <c r="AT122" s="1060"/>
      <c r="AU122" s="1088"/>
      <c r="AV122" s="1089"/>
      <c r="AW122" s="1089"/>
      <c r="AX122" s="1089"/>
      <c r="AY122" s="1090"/>
      <c r="AZ122" s="1070" t="s">
        <v>474</v>
      </c>
      <c r="BA122" s="1061"/>
      <c r="BB122" s="1061"/>
      <c r="BC122" s="1061"/>
      <c r="BD122" s="1061"/>
      <c r="BE122" s="1061"/>
      <c r="BF122" s="1061"/>
      <c r="BG122" s="1061"/>
      <c r="BH122" s="1061"/>
      <c r="BI122" s="1061"/>
      <c r="BJ122" s="1061"/>
      <c r="BK122" s="1061"/>
      <c r="BL122" s="1061"/>
      <c r="BM122" s="1061"/>
      <c r="BN122" s="1061"/>
      <c r="BO122" s="1061"/>
      <c r="BP122" s="1062"/>
      <c r="BQ122" s="1093">
        <v>2479360</v>
      </c>
      <c r="BR122" s="1094"/>
      <c r="BS122" s="1094"/>
      <c r="BT122" s="1094"/>
      <c r="BU122" s="1094"/>
      <c r="BV122" s="1094">
        <v>2591411</v>
      </c>
      <c r="BW122" s="1094"/>
      <c r="BX122" s="1094"/>
      <c r="BY122" s="1094"/>
      <c r="BZ122" s="1094"/>
      <c r="CA122" s="1094">
        <v>2958273</v>
      </c>
      <c r="CB122" s="1094"/>
      <c r="CC122" s="1094"/>
      <c r="CD122" s="1094"/>
      <c r="CE122" s="1094"/>
      <c r="CF122" s="1114">
        <v>220.5</v>
      </c>
      <c r="CG122" s="1115"/>
      <c r="CH122" s="1115"/>
      <c r="CI122" s="1115"/>
      <c r="CJ122" s="1115"/>
      <c r="CK122" s="1106"/>
      <c r="CL122" s="1107"/>
      <c r="CM122" s="1107"/>
      <c r="CN122" s="1107"/>
      <c r="CO122" s="1108"/>
      <c r="CP122" s="1116" t="s">
        <v>411</v>
      </c>
      <c r="CQ122" s="1117"/>
      <c r="CR122" s="1117"/>
      <c r="CS122" s="1117"/>
      <c r="CT122" s="1117"/>
      <c r="CU122" s="1117"/>
      <c r="CV122" s="1117"/>
      <c r="CW122" s="1117"/>
      <c r="CX122" s="1117"/>
      <c r="CY122" s="1117"/>
      <c r="CZ122" s="1117"/>
      <c r="DA122" s="1117"/>
      <c r="DB122" s="1117"/>
      <c r="DC122" s="1117"/>
      <c r="DD122" s="1117"/>
      <c r="DE122" s="1117"/>
      <c r="DF122" s="1118"/>
      <c r="DG122" s="1015">
        <v>2</v>
      </c>
      <c r="DH122" s="1016"/>
      <c r="DI122" s="1016"/>
      <c r="DJ122" s="1016"/>
      <c r="DK122" s="1016"/>
      <c r="DL122" s="1016" t="s">
        <v>129</v>
      </c>
      <c r="DM122" s="1016"/>
      <c r="DN122" s="1016"/>
      <c r="DO122" s="1016"/>
      <c r="DP122" s="1016"/>
      <c r="DQ122" s="1016">
        <v>300</v>
      </c>
      <c r="DR122" s="1016"/>
      <c r="DS122" s="1016"/>
      <c r="DT122" s="1016"/>
      <c r="DU122" s="1016"/>
      <c r="DV122" s="1017">
        <v>0</v>
      </c>
      <c r="DW122" s="1017"/>
      <c r="DX122" s="1017"/>
      <c r="DY122" s="1017"/>
      <c r="DZ122" s="1018"/>
    </row>
    <row r="123" spans="1:130" s="248" customFormat="1" ht="26.25" customHeight="1">
      <c r="A123" s="1155"/>
      <c r="B123" s="1042"/>
      <c r="C123" s="1012" t="s">
        <v>461</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129</v>
      </c>
      <c r="AB123" s="1055"/>
      <c r="AC123" s="1055"/>
      <c r="AD123" s="1055"/>
      <c r="AE123" s="1056"/>
      <c r="AF123" s="1057" t="s">
        <v>129</v>
      </c>
      <c r="AG123" s="1055"/>
      <c r="AH123" s="1055"/>
      <c r="AI123" s="1055"/>
      <c r="AJ123" s="1056"/>
      <c r="AK123" s="1057" t="s">
        <v>129</v>
      </c>
      <c r="AL123" s="1055"/>
      <c r="AM123" s="1055"/>
      <c r="AN123" s="1055"/>
      <c r="AO123" s="1056"/>
      <c r="AP123" s="1058" t="s">
        <v>129</v>
      </c>
      <c r="AQ123" s="1059"/>
      <c r="AR123" s="1059"/>
      <c r="AS123" s="1059"/>
      <c r="AT123" s="1060"/>
      <c r="AU123" s="1091"/>
      <c r="AV123" s="1092"/>
      <c r="AW123" s="1092"/>
      <c r="AX123" s="1092"/>
      <c r="AY123" s="1092"/>
      <c r="AZ123" s="279" t="s">
        <v>192</v>
      </c>
      <c r="BA123" s="279"/>
      <c r="BB123" s="279"/>
      <c r="BC123" s="279"/>
      <c r="BD123" s="279"/>
      <c r="BE123" s="279"/>
      <c r="BF123" s="279"/>
      <c r="BG123" s="279"/>
      <c r="BH123" s="279"/>
      <c r="BI123" s="279"/>
      <c r="BJ123" s="279"/>
      <c r="BK123" s="279"/>
      <c r="BL123" s="279"/>
      <c r="BM123" s="279"/>
      <c r="BN123" s="279"/>
      <c r="BO123" s="1071" t="s">
        <v>475</v>
      </c>
      <c r="BP123" s="1102"/>
      <c r="BQ123" s="1161">
        <v>4064809</v>
      </c>
      <c r="BR123" s="1162"/>
      <c r="BS123" s="1162"/>
      <c r="BT123" s="1162"/>
      <c r="BU123" s="1162"/>
      <c r="BV123" s="1162">
        <v>4029664</v>
      </c>
      <c r="BW123" s="1162"/>
      <c r="BX123" s="1162"/>
      <c r="BY123" s="1162"/>
      <c r="BZ123" s="1162"/>
      <c r="CA123" s="1162">
        <v>4369744</v>
      </c>
      <c r="CB123" s="1162"/>
      <c r="CC123" s="1162"/>
      <c r="CD123" s="1162"/>
      <c r="CE123" s="1162"/>
      <c r="CF123" s="1095"/>
      <c r="CG123" s="1096"/>
      <c r="CH123" s="1096"/>
      <c r="CI123" s="1096"/>
      <c r="CJ123" s="1097"/>
      <c r="CK123" s="1106"/>
      <c r="CL123" s="1107"/>
      <c r="CM123" s="1107"/>
      <c r="CN123" s="1107"/>
      <c r="CO123" s="1108"/>
      <c r="CP123" s="1116" t="s">
        <v>476</v>
      </c>
      <c r="CQ123" s="1117"/>
      <c r="CR123" s="1117"/>
      <c r="CS123" s="1117"/>
      <c r="CT123" s="1117"/>
      <c r="CU123" s="1117"/>
      <c r="CV123" s="1117"/>
      <c r="CW123" s="1117"/>
      <c r="CX123" s="1117"/>
      <c r="CY123" s="1117"/>
      <c r="CZ123" s="1117"/>
      <c r="DA123" s="1117"/>
      <c r="DB123" s="1117"/>
      <c r="DC123" s="1117"/>
      <c r="DD123" s="1117"/>
      <c r="DE123" s="1117"/>
      <c r="DF123" s="1118"/>
      <c r="DG123" s="1054" t="s">
        <v>129</v>
      </c>
      <c r="DH123" s="1055"/>
      <c r="DI123" s="1055"/>
      <c r="DJ123" s="1055"/>
      <c r="DK123" s="1056"/>
      <c r="DL123" s="1057" t="s">
        <v>129</v>
      </c>
      <c r="DM123" s="1055"/>
      <c r="DN123" s="1055"/>
      <c r="DO123" s="1055"/>
      <c r="DP123" s="1056"/>
      <c r="DQ123" s="1057" t="s">
        <v>129</v>
      </c>
      <c r="DR123" s="1055"/>
      <c r="DS123" s="1055"/>
      <c r="DT123" s="1055"/>
      <c r="DU123" s="1056"/>
      <c r="DV123" s="1058" t="s">
        <v>129</v>
      </c>
      <c r="DW123" s="1059"/>
      <c r="DX123" s="1059"/>
      <c r="DY123" s="1059"/>
      <c r="DZ123" s="1060"/>
    </row>
    <row r="124" spans="1:130" s="248" customFormat="1" ht="26.25" customHeight="1" thickBot="1">
      <c r="A124" s="1155"/>
      <c r="B124" s="1042"/>
      <c r="C124" s="1012" t="s">
        <v>464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129</v>
      </c>
      <c r="AB124" s="1055"/>
      <c r="AC124" s="1055"/>
      <c r="AD124" s="1055"/>
      <c r="AE124" s="1056"/>
      <c r="AF124" s="1057" t="s">
        <v>129</v>
      </c>
      <c r="AG124" s="1055"/>
      <c r="AH124" s="1055"/>
      <c r="AI124" s="1055"/>
      <c r="AJ124" s="1056"/>
      <c r="AK124" s="1057" t="s">
        <v>129</v>
      </c>
      <c r="AL124" s="1055"/>
      <c r="AM124" s="1055"/>
      <c r="AN124" s="1055"/>
      <c r="AO124" s="1056"/>
      <c r="AP124" s="1058" t="s">
        <v>129</v>
      </c>
      <c r="AQ124" s="1059"/>
      <c r="AR124" s="1059"/>
      <c r="AS124" s="1059"/>
      <c r="AT124" s="1060"/>
      <c r="AU124" s="1157" t="s">
        <v>477</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129</v>
      </c>
      <c r="BR124" s="1124"/>
      <c r="BS124" s="1124"/>
      <c r="BT124" s="1124"/>
      <c r="BU124" s="1124"/>
      <c r="BV124" s="1124" t="s">
        <v>129</v>
      </c>
      <c r="BW124" s="1124"/>
      <c r="BX124" s="1124"/>
      <c r="BY124" s="1124"/>
      <c r="BZ124" s="1124"/>
      <c r="CA124" s="1124" t="s">
        <v>129</v>
      </c>
      <c r="CB124" s="1124"/>
      <c r="CC124" s="1124"/>
      <c r="CD124" s="1124"/>
      <c r="CE124" s="1124"/>
      <c r="CF124" s="1125"/>
      <c r="CG124" s="1126"/>
      <c r="CH124" s="1126"/>
      <c r="CI124" s="1126"/>
      <c r="CJ124" s="1127"/>
      <c r="CK124" s="1109"/>
      <c r="CL124" s="1109"/>
      <c r="CM124" s="1109"/>
      <c r="CN124" s="1109"/>
      <c r="CO124" s="1110"/>
      <c r="CP124" s="1116" t="s">
        <v>478</v>
      </c>
      <c r="CQ124" s="1117"/>
      <c r="CR124" s="1117"/>
      <c r="CS124" s="1117"/>
      <c r="CT124" s="1117"/>
      <c r="CU124" s="1117"/>
      <c r="CV124" s="1117"/>
      <c r="CW124" s="1117"/>
      <c r="CX124" s="1117"/>
      <c r="CY124" s="1117"/>
      <c r="CZ124" s="1117"/>
      <c r="DA124" s="1117"/>
      <c r="DB124" s="1117"/>
      <c r="DC124" s="1117"/>
      <c r="DD124" s="1117"/>
      <c r="DE124" s="1117"/>
      <c r="DF124" s="1118"/>
      <c r="DG124" s="1101" t="s">
        <v>129</v>
      </c>
      <c r="DH124" s="1080"/>
      <c r="DI124" s="1080"/>
      <c r="DJ124" s="1080"/>
      <c r="DK124" s="1081"/>
      <c r="DL124" s="1079" t="s">
        <v>129</v>
      </c>
      <c r="DM124" s="1080"/>
      <c r="DN124" s="1080"/>
      <c r="DO124" s="1080"/>
      <c r="DP124" s="1081"/>
      <c r="DQ124" s="1079" t="s">
        <v>129</v>
      </c>
      <c r="DR124" s="1080"/>
      <c r="DS124" s="1080"/>
      <c r="DT124" s="1080"/>
      <c r="DU124" s="1081"/>
      <c r="DV124" s="1082" t="s">
        <v>129</v>
      </c>
      <c r="DW124" s="1083"/>
      <c r="DX124" s="1083"/>
      <c r="DY124" s="1083"/>
      <c r="DZ124" s="1084"/>
    </row>
    <row r="125" spans="1:130" s="248" customFormat="1" ht="26.25" customHeight="1">
      <c r="A125" s="1155"/>
      <c r="B125" s="1042"/>
      <c r="C125" s="1012" t="s">
        <v>466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129</v>
      </c>
      <c r="AB125" s="1055"/>
      <c r="AC125" s="1055"/>
      <c r="AD125" s="1055"/>
      <c r="AE125" s="1056"/>
      <c r="AF125" s="1057" t="s">
        <v>129</v>
      </c>
      <c r="AG125" s="1055"/>
      <c r="AH125" s="1055"/>
      <c r="AI125" s="1055"/>
      <c r="AJ125" s="1056"/>
      <c r="AK125" s="1057" t="s">
        <v>129</v>
      </c>
      <c r="AL125" s="1055"/>
      <c r="AM125" s="1055"/>
      <c r="AN125" s="1055"/>
      <c r="AO125" s="1056"/>
      <c r="AP125" s="1058" t="s">
        <v>129</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479</v>
      </c>
      <c r="CL125" s="1104"/>
      <c r="CM125" s="1104"/>
      <c r="CN125" s="1104"/>
      <c r="CO125" s="1105"/>
      <c r="CP125" s="1036" t="s">
        <v>480</v>
      </c>
      <c r="CQ125" s="985"/>
      <c r="CR125" s="985"/>
      <c r="CS125" s="985"/>
      <c r="CT125" s="985"/>
      <c r="CU125" s="985"/>
      <c r="CV125" s="985"/>
      <c r="CW125" s="985"/>
      <c r="CX125" s="985"/>
      <c r="CY125" s="985"/>
      <c r="CZ125" s="985"/>
      <c r="DA125" s="985"/>
      <c r="DB125" s="985"/>
      <c r="DC125" s="985"/>
      <c r="DD125" s="985"/>
      <c r="DE125" s="985"/>
      <c r="DF125" s="986"/>
      <c r="DG125" s="1022" t="s">
        <v>129</v>
      </c>
      <c r="DH125" s="1023"/>
      <c r="DI125" s="1023"/>
      <c r="DJ125" s="1023"/>
      <c r="DK125" s="1023"/>
      <c r="DL125" s="1023" t="s">
        <v>129</v>
      </c>
      <c r="DM125" s="1023"/>
      <c r="DN125" s="1023"/>
      <c r="DO125" s="1023"/>
      <c r="DP125" s="1023"/>
      <c r="DQ125" s="1023" t="s">
        <v>129</v>
      </c>
      <c r="DR125" s="1023"/>
      <c r="DS125" s="1023"/>
      <c r="DT125" s="1023"/>
      <c r="DU125" s="1023"/>
      <c r="DV125" s="1024" t="s">
        <v>129</v>
      </c>
      <c r="DW125" s="1024"/>
      <c r="DX125" s="1024"/>
      <c r="DY125" s="1024"/>
      <c r="DZ125" s="1025"/>
    </row>
    <row r="126" spans="1:130" s="248" customFormat="1" ht="26.25" customHeight="1" thickBot="1">
      <c r="A126" s="1155"/>
      <c r="B126" s="1042"/>
      <c r="C126" s="1012" t="s">
        <v>468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129</v>
      </c>
      <c r="AB126" s="1055"/>
      <c r="AC126" s="1055"/>
      <c r="AD126" s="1055"/>
      <c r="AE126" s="1056"/>
      <c r="AF126" s="1057" t="s">
        <v>129</v>
      </c>
      <c r="AG126" s="1055"/>
      <c r="AH126" s="1055"/>
      <c r="AI126" s="1055"/>
      <c r="AJ126" s="1056"/>
      <c r="AK126" s="1057" t="s">
        <v>129</v>
      </c>
      <c r="AL126" s="1055"/>
      <c r="AM126" s="1055"/>
      <c r="AN126" s="1055"/>
      <c r="AO126" s="1056"/>
      <c r="AP126" s="1058" t="s">
        <v>129</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481</v>
      </c>
      <c r="CQ126" s="1046"/>
      <c r="CR126" s="1046"/>
      <c r="CS126" s="1046"/>
      <c r="CT126" s="1046"/>
      <c r="CU126" s="1046"/>
      <c r="CV126" s="1046"/>
      <c r="CW126" s="1046"/>
      <c r="CX126" s="1046"/>
      <c r="CY126" s="1046"/>
      <c r="CZ126" s="1046"/>
      <c r="DA126" s="1046"/>
      <c r="DB126" s="1046"/>
      <c r="DC126" s="1046"/>
      <c r="DD126" s="1046"/>
      <c r="DE126" s="1046"/>
      <c r="DF126" s="1047"/>
      <c r="DG126" s="1015" t="s">
        <v>129</v>
      </c>
      <c r="DH126" s="1016"/>
      <c r="DI126" s="1016"/>
      <c r="DJ126" s="1016"/>
      <c r="DK126" s="1016"/>
      <c r="DL126" s="1016" t="s">
        <v>129</v>
      </c>
      <c r="DM126" s="1016"/>
      <c r="DN126" s="1016"/>
      <c r="DO126" s="1016"/>
      <c r="DP126" s="1016"/>
      <c r="DQ126" s="1016" t="s">
        <v>129</v>
      </c>
      <c r="DR126" s="1016"/>
      <c r="DS126" s="1016"/>
      <c r="DT126" s="1016"/>
      <c r="DU126" s="1016"/>
      <c r="DV126" s="1017" t="s">
        <v>129</v>
      </c>
      <c r="DW126" s="1017"/>
      <c r="DX126" s="1017"/>
      <c r="DY126" s="1017"/>
      <c r="DZ126" s="1018"/>
    </row>
    <row r="127" spans="1:130" s="248" customFormat="1" ht="26.25" customHeight="1">
      <c r="A127" s="1156"/>
      <c r="B127" s="1044"/>
      <c r="C127" s="1098" t="s">
        <v>482</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129</v>
      </c>
      <c r="AB127" s="1055"/>
      <c r="AC127" s="1055"/>
      <c r="AD127" s="1055"/>
      <c r="AE127" s="1056"/>
      <c r="AF127" s="1057" t="s">
        <v>129</v>
      </c>
      <c r="AG127" s="1055"/>
      <c r="AH127" s="1055"/>
      <c r="AI127" s="1055"/>
      <c r="AJ127" s="1056"/>
      <c r="AK127" s="1057" t="s">
        <v>129</v>
      </c>
      <c r="AL127" s="1055"/>
      <c r="AM127" s="1055"/>
      <c r="AN127" s="1055"/>
      <c r="AO127" s="1056"/>
      <c r="AP127" s="1058" t="s">
        <v>129</v>
      </c>
      <c r="AQ127" s="1059"/>
      <c r="AR127" s="1059"/>
      <c r="AS127" s="1059"/>
      <c r="AT127" s="1060"/>
      <c r="AU127" s="284"/>
      <c r="AV127" s="284"/>
      <c r="AW127" s="284"/>
      <c r="AX127" s="1128" t="s">
        <v>483</v>
      </c>
      <c r="AY127" s="1129"/>
      <c r="AZ127" s="1129"/>
      <c r="BA127" s="1129"/>
      <c r="BB127" s="1129"/>
      <c r="BC127" s="1129"/>
      <c r="BD127" s="1129"/>
      <c r="BE127" s="1130"/>
      <c r="BF127" s="1131" t="s">
        <v>484</v>
      </c>
      <c r="BG127" s="1129"/>
      <c r="BH127" s="1129"/>
      <c r="BI127" s="1129"/>
      <c r="BJ127" s="1129"/>
      <c r="BK127" s="1129"/>
      <c r="BL127" s="1130"/>
      <c r="BM127" s="1131" t="s">
        <v>485</v>
      </c>
      <c r="BN127" s="1129"/>
      <c r="BO127" s="1129"/>
      <c r="BP127" s="1129"/>
      <c r="BQ127" s="1129"/>
      <c r="BR127" s="1129"/>
      <c r="BS127" s="1130"/>
      <c r="BT127" s="1131" t="s">
        <v>486</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487</v>
      </c>
      <c r="CQ127" s="1046"/>
      <c r="CR127" s="1046"/>
      <c r="CS127" s="1046"/>
      <c r="CT127" s="1046"/>
      <c r="CU127" s="1046"/>
      <c r="CV127" s="1046"/>
      <c r="CW127" s="1046"/>
      <c r="CX127" s="1046"/>
      <c r="CY127" s="1046"/>
      <c r="CZ127" s="1046"/>
      <c r="DA127" s="1046"/>
      <c r="DB127" s="1046"/>
      <c r="DC127" s="1046"/>
      <c r="DD127" s="1046"/>
      <c r="DE127" s="1046"/>
      <c r="DF127" s="1047"/>
      <c r="DG127" s="1015" t="s">
        <v>129</v>
      </c>
      <c r="DH127" s="1016"/>
      <c r="DI127" s="1016"/>
      <c r="DJ127" s="1016"/>
      <c r="DK127" s="1016"/>
      <c r="DL127" s="1016" t="s">
        <v>129</v>
      </c>
      <c r="DM127" s="1016"/>
      <c r="DN127" s="1016"/>
      <c r="DO127" s="1016"/>
      <c r="DP127" s="1016"/>
      <c r="DQ127" s="1016" t="s">
        <v>129</v>
      </c>
      <c r="DR127" s="1016"/>
      <c r="DS127" s="1016"/>
      <c r="DT127" s="1016"/>
      <c r="DU127" s="1016"/>
      <c r="DV127" s="1017" t="s">
        <v>129</v>
      </c>
      <c r="DW127" s="1017"/>
      <c r="DX127" s="1017"/>
      <c r="DY127" s="1017"/>
      <c r="DZ127" s="1018"/>
    </row>
    <row r="128" spans="1:130" s="248" customFormat="1" ht="26.25" customHeight="1" thickBot="1">
      <c r="A128" s="1139" t="s">
        <v>488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489</v>
      </c>
      <c r="X128" s="1141"/>
      <c r="Y128" s="1141"/>
      <c r="Z128" s="1142"/>
      <c r="AA128" s="1143">
        <v>31166</v>
      </c>
      <c r="AB128" s="1144"/>
      <c r="AC128" s="1144"/>
      <c r="AD128" s="1144"/>
      <c r="AE128" s="1145"/>
      <c r="AF128" s="1146">
        <v>31166</v>
      </c>
      <c r="AG128" s="1144"/>
      <c r="AH128" s="1144"/>
      <c r="AI128" s="1144"/>
      <c r="AJ128" s="1145"/>
      <c r="AK128" s="1146">
        <v>26923</v>
      </c>
      <c r="AL128" s="1144"/>
      <c r="AM128" s="1144"/>
      <c r="AN128" s="1144"/>
      <c r="AO128" s="1145"/>
      <c r="AP128" s="1147"/>
      <c r="AQ128" s="1148"/>
      <c r="AR128" s="1148"/>
      <c r="AS128" s="1148"/>
      <c r="AT128" s="1149"/>
      <c r="AU128" s="284"/>
      <c r="AV128" s="284"/>
      <c r="AW128" s="284"/>
      <c r="AX128" s="984" t="s">
        <v>490</v>
      </c>
      <c r="AY128" s="985"/>
      <c r="AZ128" s="985"/>
      <c r="BA128" s="985"/>
      <c r="BB128" s="985"/>
      <c r="BC128" s="985"/>
      <c r="BD128" s="985"/>
      <c r="BE128" s="986"/>
      <c r="BF128" s="1150" t="s">
        <v>129</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491</v>
      </c>
      <c r="CQ128" s="1133"/>
      <c r="CR128" s="1133"/>
      <c r="CS128" s="1133"/>
      <c r="CT128" s="1133"/>
      <c r="CU128" s="1133"/>
      <c r="CV128" s="1133"/>
      <c r="CW128" s="1133"/>
      <c r="CX128" s="1133"/>
      <c r="CY128" s="1133"/>
      <c r="CZ128" s="1133"/>
      <c r="DA128" s="1133"/>
      <c r="DB128" s="1133"/>
      <c r="DC128" s="1133"/>
      <c r="DD128" s="1133"/>
      <c r="DE128" s="1133"/>
      <c r="DF128" s="1134"/>
      <c r="DG128" s="1135" t="s">
        <v>129</v>
      </c>
      <c r="DH128" s="1136"/>
      <c r="DI128" s="1136"/>
      <c r="DJ128" s="1136"/>
      <c r="DK128" s="1136"/>
      <c r="DL128" s="1136" t="s">
        <v>129</v>
      </c>
      <c r="DM128" s="1136"/>
      <c r="DN128" s="1136"/>
      <c r="DO128" s="1136"/>
      <c r="DP128" s="1136"/>
      <c r="DQ128" s="1136" t="s">
        <v>129</v>
      </c>
      <c r="DR128" s="1136"/>
      <c r="DS128" s="1136"/>
      <c r="DT128" s="1136"/>
      <c r="DU128" s="1136"/>
      <c r="DV128" s="1137" t="s">
        <v>129</v>
      </c>
      <c r="DW128" s="1137"/>
      <c r="DX128" s="1137"/>
      <c r="DY128" s="1137"/>
      <c r="DZ128" s="1138"/>
    </row>
    <row r="129" spans="1:131" s="248" customFormat="1" ht="26.25" customHeight="1">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492</v>
      </c>
      <c r="X129" s="1170"/>
      <c r="Y129" s="1170"/>
      <c r="Z129" s="1171"/>
      <c r="AA129" s="1054">
        <v>1592092</v>
      </c>
      <c r="AB129" s="1055"/>
      <c r="AC129" s="1055"/>
      <c r="AD129" s="1055"/>
      <c r="AE129" s="1056"/>
      <c r="AF129" s="1057">
        <v>1576031</v>
      </c>
      <c r="AG129" s="1055"/>
      <c r="AH129" s="1055"/>
      <c r="AI129" s="1055"/>
      <c r="AJ129" s="1056"/>
      <c r="AK129" s="1057">
        <v>1626467</v>
      </c>
      <c r="AL129" s="1055"/>
      <c r="AM129" s="1055"/>
      <c r="AN129" s="1055"/>
      <c r="AO129" s="1056"/>
      <c r="AP129" s="1172"/>
      <c r="AQ129" s="1173"/>
      <c r="AR129" s="1173"/>
      <c r="AS129" s="1173"/>
      <c r="AT129" s="1174"/>
      <c r="AU129" s="286"/>
      <c r="AV129" s="286"/>
      <c r="AW129" s="286"/>
      <c r="AX129" s="1163" t="s">
        <v>493</v>
      </c>
      <c r="AY129" s="1046"/>
      <c r="AZ129" s="1046"/>
      <c r="BA129" s="1046"/>
      <c r="BB129" s="1046"/>
      <c r="BC129" s="1046"/>
      <c r="BD129" s="1046"/>
      <c r="BE129" s="1047"/>
      <c r="BF129" s="1164" t="s">
        <v>129</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494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495</v>
      </c>
      <c r="X130" s="1170"/>
      <c r="Y130" s="1170"/>
      <c r="Z130" s="1171"/>
      <c r="AA130" s="1054">
        <v>304797</v>
      </c>
      <c r="AB130" s="1055"/>
      <c r="AC130" s="1055"/>
      <c r="AD130" s="1055"/>
      <c r="AE130" s="1056"/>
      <c r="AF130" s="1057">
        <v>295428</v>
      </c>
      <c r="AG130" s="1055"/>
      <c r="AH130" s="1055"/>
      <c r="AI130" s="1055"/>
      <c r="AJ130" s="1056"/>
      <c r="AK130" s="1057">
        <v>284983</v>
      </c>
      <c r="AL130" s="1055"/>
      <c r="AM130" s="1055"/>
      <c r="AN130" s="1055"/>
      <c r="AO130" s="1056"/>
      <c r="AP130" s="1172"/>
      <c r="AQ130" s="1173"/>
      <c r="AR130" s="1173"/>
      <c r="AS130" s="1173"/>
      <c r="AT130" s="1174"/>
      <c r="AU130" s="286"/>
      <c r="AV130" s="286"/>
      <c r="AW130" s="286"/>
      <c r="AX130" s="1163" t="s">
        <v>496</v>
      </c>
      <c r="AY130" s="1046"/>
      <c r="AZ130" s="1046"/>
      <c r="BA130" s="1046"/>
      <c r="BB130" s="1046"/>
      <c r="BC130" s="1046"/>
      <c r="BD130" s="1046"/>
      <c r="BE130" s="1047"/>
      <c r="BF130" s="1200">
        <v>9.6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497</v>
      </c>
      <c r="X131" s="1208"/>
      <c r="Y131" s="1208"/>
      <c r="Z131" s="1209"/>
      <c r="AA131" s="1101">
        <v>1287295</v>
      </c>
      <c r="AB131" s="1080"/>
      <c r="AC131" s="1080"/>
      <c r="AD131" s="1080"/>
      <c r="AE131" s="1081"/>
      <c r="AF131" s="1079">
        <v>1280603</v>
      </c>
      <c r="AG131" s="1080"/>
      <c r="AH131" s="1080"/>
      <c r="AI131" s="1080"/>
      <c r="AJ131" s="1081"/>
      <c r="AK131" s="1079">
        <v>1341484</v>
      </c>
      <c r="AL131" s="1080"/>
      <c r="AM131" s="1080"/>
      <c r="AN131" s="1080"/>
      <c r="AO131" s="1081"/>
      <c r="AP131" s="1210"/>
      <c r="AQ131" s="1211"/>
      <c r="AR131" s="1211"/>
      <c r="AS131" s="1211"/>
      <c r="AT131" s="1212"/>
      <c r="AU131" s="286"/>
      <c r="AV131" s="286"/>
      <c r="AW131" s="286"/>
      <c r="AX131" s="1182" t="s">
        <v>498</v>
      </c>
      <c r="AY131" s="1133"/>
      <c r="AZ131" s="1133"/>
      <c r="BA131" s="1133"/>
      <c r="BB131" s="1133"/>
      <c r="BC131" s="1133"/>
      <c r="BD131" s="1133"/>
      <c r="BE131" s="1134"/>
      <c r="BF131" s="1183" t="s">
        <v>129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499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500</v>
      </c>
      <c r="W132" s="1193"/>
      <c r="X132" s="1193"/>
      <c r="Y132" s="1193"/>
      <c r="Z132" s="1194"/>
      <c r="AA132" s="1195">
        <v>9.5469181499999998</v>
      </c>
      <c r="AB132" s="1196"/>
      <c r="AC132" s="1196"/>
      <c r="AD132" s="1196"/>
      <c r="AE132" s="1197"/>
      <c r="AF132" s="1198">
        <v>10.39846073</v>
      </c>
      <c r="AG132" s="1196"/>
      <c r="AH132" s="1196"/>
      <c r="AI132" s="1196"/>
      <c r="AJ132" s="1197"/>
      <c r="AK132" s="1198">
        <v>8.9777440510000002</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501</v>
      </c>
      <c r="W133" s="1176"/>
      <c r="X133" s="1176"/>
      <c r="Y133" s="1176"/>
      <c r="Z133" s="1177"/>
      <c r="AA133" s="1178">
        <v>9.4</v>
      </c>
      <c r="AB133" s="1179"/>
      <c r="AC133" s="1179"/>
      <c r="AD133" s="1179"/>
      <c r="AE133" s="1180"/>
      <c r="AF133" s="1178">
        <v>9.6999999999999993</v>
      </c>
      <c r="AG133" s="1179"/>
      <c r="AH133" s="1179"/>
      <c r="AI133" s="1179"/>
      <c r="AJ133" s="1180"/>
      <c r="AK133" s="1178">
        <v>9.6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moWhFkuKxIVXnzpfsUkG7n1YWejU6tAlUOtezV9F2yc8w2t/TLzdepwUhMz0lEELfbSUrIb8ZMZiTNCEWBLDw==" saltValue="u63PhUB9m38xvFU/20KhA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502</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7DxPLudGFNwLHEisEuP1P+WUF+bPRapWfaC5CFMnxbEX7OauHSaT1JZowWCVXeRCG22GR7zWcw90uTcl743ukQ==" saltValue="Oiaco7LGIx/ww54Q3ul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CvZIyGjf1cUdxDBLhIERXbEbF3Lmfce3wQB0jPeiY1Xy3D5e5oZDijizkuEj0yxnJTHPRQ9YM47mC80pQnJ+eA==" saltValue="rZfosbE52RnUPDEUfJ/SX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505</v>
      </c>
      <c r="AP7" s="305"/>
      <c r="AQ7" s="306" t="s">
        <v>506</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507</v>
      </c>
      <c r="AQ8" s="312" t="s">
        <v>508</v>
      </c>
      <c r="AR8" s="313" t="s">
        <v>509</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510</v>
      </c>
      <c r="AL9" s="1216"/>
      <c r="AM9" s="1216"/>
      <c r="AN9" s="1217"/>
      <c r="AO9" s="314">
        <v>575593</v>
      </c>
      <c r="AP9" s="314">
        <v>401950</v>
      </c>
      <c r="AQ9" s="315">
        <v>239985</v>
      </c>
      <c r="AR9" s="316">
        <v>67.5</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511</v>
      </c>
      <c r="AL10" s="1216"/>
      <c r="AM10" s="1216"/>
      <c r="AN10" s="1217"/>
      <c r="AO10" s="317">
        <v>69734</v>
      </c>
      <c r="AP10" s="317">
        <v>48697</v>
      </c>
      <c r="AQ10" s="318">
        <v>24622</v>
      </c>
      <c r="AR10" s="319">
        <v>97.8</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512</v>
      </c>
      <c r="AL11" s="1216"/>
      <c r="AM11" s="1216"/>
      <c r="AN11" s="1217"/>
      <c r="AO11" s="317" t="s">
        <v>513</v>
      </c>
      <c r="AP11" s="317" t="s">
        <v>513</v>
      </c>
      <c r="AQ11" s="318">
        <v>3358</v>
      </c>
      <c r="AR11" s="319" t="s">
        <v>513</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514</v>
      </c>
      <c r="AL12" s="1216"/>
      <c r="AM12" s="1216"/>
      <c r="AN12" s="1217"/>
      <c r="AO12" s="317" t="s">
        <v>513</v>
      </c>
      <c r="AP12" s="317" t="s">
        <v>513</v>
      </c>
      <c r="AQ12" s="318" t="s">
        <v>513</v>
      </c>
      <c r="AR12" s="319" t="s">
        <v>513</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515</v>
      </c>
      <c r="AL13" s="1216"/>
      <c r="AM13" s="1216"/>
      <c r="AN13" s="1217"/>
      <c r="AO13" s="317">
        <v>33696</v>
      </c>
      <c r="AP13" s="317">
        <v>23531</v>
      </c>
      <c r="AQ13" s="318">
        <v>7864</v>
      </c>
      <c r="AR13" s="319">
        <v>199.2</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516</v>
      </c>
      <c r="AL14" s="1216"/>
      <c r="AM14" s="1216"/>
      <c r="AN14" s="1217"/>
      <c r="AO14" s="317">
        <v>7170</v>
      </c>
      <c r="AP14" s="317">
        <v>5007</v>
      </c>
      <c r="AQ14" s="318">
        <v>6185</v>
      </c>
      <c r="AR14" s="319">
        <v>-19</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517</v>
      </c>
      <c r="AL15" s="1222"/>
      <c r="AM15" s="1222"/>
      <c r="AN15" s="1223"/>
      <c r="AO15" s="317">
        <v>-68712</v>
      </c>
      <c r="AP15" s="317">
        <v>-47983</v>
      </c>
      <c r="AQ15" s="318">
        <v>-18737</v>
      </c>
      <c r="AR15" s="319">
        <v>156.1</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192</v>
      </c>
      <c r="AL16" s="1222"/>
      <c r="AM16" s="1222"/>
      <c r="AN16" s="1223"/>
      <c r="AO16" s="317">
        <v>617481</v>
      </c>
      <c r="AP16" s="317">
        <v>431202</v>
      </c>
      <c r="AQ16" s="318">
        <v>263276</v>
      </c>
      <c r="AR16" s="319">
        <v>63.8</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522</v>
      </c>
      <c r="AL21" s="1225"/>
      <c r="AM21" s="1225"/>
      <c r="AN21" s="1226"/>
      <c r="AO21" s="330">
        <v>39.799999999999997</v>
      </c>
      <c r="AP21" s="331">
        <v>24.56</v>
      </c>
      <c r="AQ21" s="332">
        <v>15.24</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523</v>
      </c>
      <c r="AL22" s="1225"/>
      <c r="AM22" s="1225"/>
      <c r="AN22" s="1226"/>
      <c r="AO22" s="335">
        <v>92.9</v>
      </c>
      <c r="AP22" s="336">
        <v>94.3</v>
      </c>
      <c r="AQ22" s="337">
        <v>-1.4</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505</v>
      </c>
      <c r="AP30" s="305"/>
      <c r="AQ30" s="306" t="s">
        <v>506</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507</v>
      </c>
      <c r="AQ31" s="312" t="s">
        <v>508</v>
      </c>
      <c r="AR31" s="313" t="s">
        <v>509</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527</v>
      </c>
      <c r="AL32" s="1219"/>
      <c r="AM32" s="1219"/>
      <c r="AN32" s="1220"/>
      <c r="AO32" s="345">
        <v>360769</v>
      </c>
      <c r="AP32" s="345">
        <v>251934</v>
      </c>
      <c r="AQ32" s="346">
        <v>149198</v>
      </c>
      <c r="AR32" s="347">
        <v>68.900000000000006</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528</v>
      </c>
      <c r="AL33" s="1219"/>
      <c r="AM33" s="1219"/>
      <c r="AN33" s="1220"/>
      <c r="AO33" s="345" t="s">
        <v>513</v>
      </c>
      <c r="AP33" s="345" t="s">
        <v>513</v>
      </c>
      <c r="AQ33" s="346" t="s">
        <v>513</v>
      </c>
      <c r="AR33" s="347" t="s">
        <v>513</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529</v>
      </c>
      <c r="AL34" s="1219"/>
      <c r="AM34" s="1219"/>
      <c r="AN34" s="1220"/>
      <c r="AO34" s="345" t="s">
        <v>513</v>
      </c>
      <c r="AP34" s="345" t="s">
        <v>513</v>
      </c>
      <c r="AQ34" s="346" t="s">
        <v>513</v>
      </c>
      <c r="AR34" s="347" t="s">
        <v>513</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530</v>
      </c>
      <c r="AL35" s="1219"/>
      <c r="AM35" s="1219"/>
      <c r="AN35" s="1220"/>
      <c r="AO35" s="345">
        <v>71572</v>
      </c>
      <c r="AP35" s="345">
        <v>49980</v>
      </c>
      <c r="AQ35" s="346">
        <v>31871</v>
      </c>
      <c r="AR35" s="347">
        <v>56.8</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531</v>
      </c>
      <c r="AL36" s="1219"/>
      <c r="AM36" s="1219"/>
      <c r="AN36" s="1220"/>
      <c r="AO36" s="345" t="s">
        <v>513</v>
      </c>
      <c r="AP36" s="345" t="s">
        <v>513</v>
      </c>
      <c r="AQ36" s="346">
        <v>4984</v>
      </c>
      <c r="AR36" s="347" t="s">
        <v>513</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532</v>
      </c>
      <c r="AL37" s="1219"/>
      <c r="AM37" s="1219"/>
      <c r="AN37" s="1220"/>
      <c r="AO37" s="345" t="s">
        <v>513</v>
      </c>
      <c r="AP37" s="345" t="s">
        <v>513</v>
      </c>
      <c r="AQ37" s="346">
        <v>1220</v>
      </c>
      <c r="AR37" s="347" t="s">
        <v>513</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533</v>
      </c>
      <c r="AL38" s="1228"/>
      <c r="AM38" s="1228"/>
      <c r="AN38" s="1229"/>
      <c r="AO38" s="348" t="s">
        <v>513</v>
      </c>
      <c r="AP38" s="348" t="s">
        <v>513</v>
      </c>
      <c r="AQ38" s="349">
        <v>35</v>
      </c>
      <c r="AR38" s="337" t="s">
        <v>513</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534</v>
      </c>
      <c r="AL39" s="1228"/>
      <c r="AM39" s="1228"/>
      <c r="AN39" s="1229"/>
      <c r="AO39" s="345">
        <v>-26923</v>
      </c>
      <c r="AP39" s="345">
        <v>-18801</v>
      </c>
      <c r="AQ39" s="346">
        <v>-8070</v>
      </c>
      <c r="AR39" s="347">
        <v>133</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535</v>
      </c>
      <c r="AL40" s="1219"/>
      <c r="AM40" s="1219"/>
      <c r="AN40" s="1220"/>
      <c r="AO40" s="345">
        <v>-284983</v>
      </c>
      <c r="AP40" s="345">
        <v>-199010</v>
      </c>
      <c r="AQ40" s="346">
        <v>-130648</v>
      </c>
      <c r="AR40" s="347">
        <v>52.3</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305</v>
      </c>
      <c r="AL41" s="1231"/>
      <c r="AM41" s="1231"/>
      <c r="AN41" s="1232"/>
      <c r="AO41" s="345">
        <v>120435</v>
      </c>
      <c r="AP41" s="345">
        <v>84103</v>
      </c>
      <c r="AQ41" s="346">
        <v>48590</v>
      </c>
      <c r="AR41" s="347">
        <v>73.099999999999994</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505</v>
      </c>
      <c r="AN49" s="1235" t="s">
        <v>539</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540</v>
      </c>
      <c r="AO50" s="362" t="s">
        <v>541</v>
      </c>
      <c r="AP50" s="363" t="s">
        <v>542</v>
      </c>
      <c r="AQ50" s="364" t="s">
        <v>543</v>
      </c>
      <c r="AR50" s="365" t="s">
        <v>544</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542373</v>
      </c>
      <c r="AN51" s="367">
        <v>351962</v>
      </c>
      <c r="AO51" s="368">
        <v>-28.3</v>
      </c>
      <c r="AP51" s="369">
        <v>310300</v>
      </c>
      <c r="AQ51" s="370">
        <v>7.8</v>
      </c>
      <c r="AR51" s="371">
        <v>-36.1</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187777</v>
      </c>
      <c r="AN52" s="375">
        <v>121854</v>
      </c>
      <c r="AO52" s="376">
        <v>-28.6</v>
      </c>
      <c r="AP52" s="377">
        <v>157576</v>
      </c>
      <c r="AQ52" s="378">
        <v>7.5</v>
      </c>
      <c r="AR52" s="379">
        <v>-36.1</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634859</v>
      </c>
      <c r="AN53" s="367">
        <v>416574</v>
      </c>
      <c r="AO53" s="368">
        <v>18.399999999999999</v>
      </c>
      <c r="AP53" s="369">
        <v>317319</v>
      </c>
      <c r="AQ53" s="370">
        <v>2.2999999999999998</v>
      </c>
      <c r="AR53" s="371">
        <v>16.100000000000001</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247568</v>
      </c>
      <c r="AN54" s="375">
        <v>162446</v>
      </c>
      <c r="AO54" s="376">
        <v>33.299999999999997</v>
      </c>
      <c r="AP54" s="377">
        <v>164214</v>
      </c>
      <c r="AQ54" s="378">
        <v>4.2</v>
      </c>
      <c r="AR54" s="379">
        <v>29.1</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649925</v>
      </c>
      <c r="AN55" s="367">
        <v>435899</v>
      </c>
      <c r="AO55" s="368">
        <v>4.5999999999999996</v>
      </c>
      <c r="AP55" s="369">
        <v>289738</v>
      </c>
      <c r="AQ55" s="370">
        <v>-8.6999999999999993</v>
      </c>
      <c r="AR55" s="371">
        <v>13.3</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262583</v>
      </c>
      <c r="AN56" s="375">
        <v>176112</v>
      </c>
      <c r="AO56" s="376">
        <v>8.4</v>
      </c>
      <c r="AP56" s="377">
        <v>156238</v>
      </c>
      <c r="AQ56" s="378">
        <v>-4.9000000000000004</v>
      </c>
      <c r="AR56" s="379">
        <v>13.3</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748461</v>
      </c>
      <c r="AN57" s="367">
        <v>509157</v>
      </c>
      <c r="AO57" s="368">
        <v>16.8</v>
      </c>
      <c r="AP57" s="369">
        <v>316937</v>
      </c>
      <c r="AQ57" s="370">
        <v>9.4</v>
      </c>
      <c r="AR57" s="371">
        <v>7.4</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188518</v>
      </c>
      <c r="AN58" s="375">
        <v>128244</v>
      </c>
      <c r="AO58" s="376">
        <v>-27.2</v>
      </c>
      <c r="AP58" s="377">
        <v>199150</v>
      </c>
      <c r="AQ58" s="378">
        <v>27.5</v>
      </c>
      <c r="AR58" s="379">
        <v>-54.7</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1282891</v>
      </c>
      <c r="AN59" s="367">
        <v>895874</v>
      </c>
      <c r="AO59" s="368">
        <v>76</v>
      </c>
      <c r="AP59" s="369">
        <v>332350</v>
      </c>
      <c r="AQ59" s="370">
        <v>4.9000000000000004</v>
      </c>
      <c r="AR59" s="371">
        <v>71.099999999999994</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656225</v>
      </c>
      <c r="AN60" s="375">
        <v>458258</v>
      </c>
      <c r="AO60" s="376">
        <v>257.3</v>
      </c>
      <c r="AP60" s="377">
        <v>200453</v>
      </c>
      <c r="AQ60" s="378">
        <v>0.7</v>
      </c>
      <c r="AR60" s="379">
        <v>256.60000000000002</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771702</v>
      </c>
      <c r="AN61" s="382">
        <v>521893</v>
      </c>
      <c r="AO61" s="383">
        <v>17.5</v>
      </c>
      <c r="AP61" s="384">
        <v>313329</v>
      </c>
      <c r="AQ61" s="385">
        <v>3.1</v>
      </c>
      <c r="AR61" s="371">
        <v>14.4</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308534</v>
      </c>
      <c r="AN62" s="375">
        <v>209383</v>
      </c>
      <c r="AO62" s="376">
        <v>48.6</v>
      </c>
      <c r="AP62" s="377">
        <v>175526</v>
      </c>
      <c r="AQ62" s="378">
        <v>7</v>
      </c>
      <c r="AR62" s="379">
        <v>41.6</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Q7OlSpCjn/hCx6aUkZHfgKQv3v6hT48vAoFFZzaFWs4pjtJk0T25iyxZNrazx9Rvqrz2dO8MGLDpCaTmXgJblQ==" saltValue="2fGZ+/Xk0pIJ4LgahDUUU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553</v>
      </c>
    </row>
    <row r="121" spans="125:125" ht="13.5" hidden="1" customHeight="1">
      <c r="DU121" s="292"/>
    </row>
  </sheetData>
  <sheetProtection algorithmName="SHA-512" hashValue="UIHsKkF4QT1jNoTO7prKiFhNBR4TgpBP3pjaEsu3fw2R2iOWYtP1wFEVlVKZk3GbxTWO3FILH13W8Dbin8jwOw==" saltValue="6HvzICqok0E1mEcC25cF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554</v>
      </c>
    </row>
  </sheetData>
  <sheetProtection algorithmName="SHA-512" hashValue="7SHXXtioX/ggVm/BRAq8kRfdikQ2OwgaPEWXwjdDt5IFB5mHpABmNxSBv4F7lUPDHaXrpicMp1ATBWTzVoqhqQ==" saltValue="bnIdAd+ZaAjuKPUBQkW+6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38" t="s">
        <v>3</v>
      </c>
      <c r="D47" s="1238"/>
      <c r="E47" s="1239"/>
      <c r="F47" s="11">
        <v>34.03</v>
      </c>
      <c r="G47" s="12">
        <v>41.46</v>
      </c>
      <c r="H47" s="12">
        <v>42.67</v>
      </c>
      <c r="I47" s="12">
        <v>41.44</v>
      </c>
      <c r="J47" s="13">
        <v>36.79</v>
      </c>
    </row>
    <row r="48" spans="2:10" ht="57.75" customHeight="1">
      <c r="B48" s="14"/>
      <c r="C48" s="1240" t="s">
        <v>4</v>
      </c>
      <c r="D48" s="1240"/>
      <c r="E48" s="1241"/>
      <c r="F48" s="15">
        <v>6.1</v>
      </c>
      <c r="G48" s="16">
        <v>4.5199999999999996</v>
      </c>
      <c r="H48" s="16">
        <v>3.91</v>
      </c>
      <c r="I48" s="16">
        <v>3.65</v>
      </c>
      <c r="J48" s="17">
        <v>6.86</v>
      </c>
    </row>
    <row r="49" spans="2:10" ht="57.75" customHeight="1" thickBot="1">
      <c r="B49" s="18"/>
      <c r="C49" s="1242" t="s">
        <v>5</v>
      </c>
      <c r="D49" s="1242"/>
      <c r="E49" s="1243"/>
      <c r="F49" s="19">
        <v>4.24</v>
      </c>
      <c r="G49" s="20">
        <v>4.96</v>
      </c>
      <c r="H49" s="20" t="s">
        <v>560</v>
      </c>
      <c r="I49" s="20" t="s">
        <v>561</v>
      </c>
      <c r="J49" s="21" t="s">
        <v>562</v>
      </c>
    </row>
    <row r="50" spans="2:10" ht="13.5" customHeight="1"/>
  </sheetData>
  <sheetProtection algorithmName="SHA-512" hashValue="hX6lp7mSzIN1WTCBq206g/kIdIUtuKWVCXKovrZALBjN7Ma/YX9adLMVH5hMlXKDo7YRRrgUiHxkdgfFA/PV6g==" saltValue="kqS3FZ7i2hDO9/qotLxz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2022-03-03T01:33:13Z</cp:lastPrinted>
  <dcterms:created xsi:type="dcterms:W3CDTF">2022-02-02T07:41:49Z</dcterms:created>
  <dcterms:modified xsi:type="dcterms:W3CDTF">2022-09-26T01:20:01Z</dcterms:modified>
  <cp:category/>
</cp:coreProperties>
</file>