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<sst xmlns="http://schemas.openxmlformats.org/spreadsheetml/2006/main" count="1108" uniqueCount="636">
  <si>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</si>
  <si>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</si>
  <si>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</si>
  <si>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</si>
  <si>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</si>
  <si>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</si>
  <si>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</si>
  <si>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</si>
  <si>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</si>
  <si>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</si>
  <si>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</si>
  <si>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</si>
  <si>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</si>
  <si>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</si>
  <si>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</si>
  <si>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</si>
  <si>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</si>
  <si>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</si>
  <si>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</si>
  <si>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</si>
  <si>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</si>
  <si>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</si>
  <si>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</si>
  <si>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</si>
  <si>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</si>
  <si>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</si>
  <si>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</si>
  <si>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</si>
  <si>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</si>
  <si>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</si>
  <si>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</si>
  <si>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</si>
  <si>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</si>
  <si>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</si>
  <si>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</si>
  <si>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</si>
  <si>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</si>
  <si>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</si>
  <si>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</si>
  <si>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</si>
  <si>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</si>
  <si>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</si>
  <si>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</si>
  <si>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</si>
  <si>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</si>
  <si>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</si>
  <si>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</si>
  <si>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</si>
  <si>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</si>
  <si>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</si>
  <si>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</si>
  <si>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</si>
  <si>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</si>
  <si>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</si>
  <si>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</si>
  <si>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</si>
  <si>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</si>
  <si>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</si>
  <si>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</si>
  <si>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</si>
  <si>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</si>
  <si>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</si>
  <si>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</si>
  <si>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</si>
  <si>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</si>
  <si>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</si>
  <si>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</si>
  <si>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</si>
  <si>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</si>
  <si>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</si>
  <si>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</si>
  <si>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</si>
  <si>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</si>
  <si>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</si>
  <si>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</si>
  <si>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</si>
  <si>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</si>
  <si>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</si>
  <si>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</si>
  <si>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</si>
  <si>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</si>
  <si>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</si>
  <si>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</si>
  <si>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</si>
  <si>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</si>
  <si>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</si>
  <si>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</si>
  <si>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</si>
  <si>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</si>
  <si>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</si>
  <si>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</si>
  <si>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</si>
  <si>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</si>
  <si>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</si>
  <si>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</si>
  <si>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</si>
  <si>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</si>
  <si>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</si>
  <si>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</si>
  <si>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</si>
  <si>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</si>
  <si>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</si>
  <si>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</si>
  <si>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</si>
  <si>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</si>
  <si>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</si>
  <si>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</si>
  <si>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</si>
  <si>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</si>
  <si>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</si>
  <si>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</si>
  <si>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</si>
  <si>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</si>
  <si>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</si>
  <si>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</si>
  <si>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</si>
  <si>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</si>
  <si>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</si>
  <si>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</si>
  <si>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</si>
  <si>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</si>
  <si>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</si>
  <si>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</si>
  <si>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</si>
  <si>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</si>
  <si>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</si>
  <si>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</si>
  <si>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</si>
  <si>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</si>
  <si>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</si>
  <si>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</si>
  <si>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</si>
  <si>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</si>
  <si>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</si>
  <si>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</si>
  <si>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</si>
  <si>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</si>
  <si>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</si>
  <si>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</si>
  <si>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</si>
  <si>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</si>
  <si>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</si>
  <si>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</si>
  <si>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</si>
  <si>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</si>
  <si>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</si>
  <si>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</si>
  <si>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</si>
  <si>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</si>
  <si>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</si>
  <si>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</si>
  <si>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</si>
  <si>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</si>
  <si>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</si>
  <si>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</si>
  <si>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</si>
  <si>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</si>
  <si>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</si>
  <si>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</si>
  <si>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</si>
  <si>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</si>
  <si>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</si>
  <si>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</si>
  <si>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</si>
  <si>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</si>
  <si>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</si>
  <si>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</si>
  <si>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</si>
  <si>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</si>
  <si>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</si>
  <si>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</si>
  <si>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</si>
  <si>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</si>
  <si>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</si>
  <si>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</si>
  <si>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</si>
  <si>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</si>
  <si>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</si>
  <si>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</si>
  <si>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</si>
  <si>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</si>
  <si>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</si>
  <si>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</si>
  <si>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</si>
  <si>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</si>
  <si>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</si>
  <si>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</si>
  <si>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</si>
  <si>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</si>
  <si>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</si>
  <si>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</si>
  <si>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</si>
  <si>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</si>
  <si>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</si>
  <si>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</si>
  <si>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</si>
  <si>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</si>
  <si>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</si>
  <si>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</si>
  <si>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</si>
  <si>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</si>
  <si>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</si>
  <si>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</si>
  <si>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</si>
  <si>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</si>
  <si>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</si>
  <si>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</si>
  <si>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</si>
  <si>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</si>
  <si>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</si>
  <si>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</si>
  <si>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</si>
  <si>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</si>
  <si>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</si>
  <si>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</si>
  <si>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</si>
  <si>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</si>
  <si>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鹿児島県知名町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</si>
  <si>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</si>
  <si>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</si>
  <si>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</si>
  <si>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</si>
  <si>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</si>
  <si>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</si>
  <si>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</si>
  <si>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</si>
  <si>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</si>
  <si>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</si>
  <si>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</si>
  <si>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</si>
  <si>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</si>
  <si>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</si>
  <si>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</si>
  <si>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</si>
  <si>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</si>
  <si>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</si>
  <si>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</si>
  <si>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</si>
  <si>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</si>
  <si>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</si>
  <si>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</si>
  <si>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</si>
  <si>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</si>
  <si>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</si>
  <si>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</si>
  <si>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</si>
  <si>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</si>
  <si>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</si>
  <si>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</si>
  <si>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</si>
  <si>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</si>
  <si>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</si>
  <si>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</si>
  <si>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</si>
  <si>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</si>
  <si>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</si>
  <si>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</si>
  <si>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</si>
  <si>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</si>
  <si>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</si>
  <si>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</si>
  <si>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</si>
  <si>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</si>
  <si>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</si>
  <si>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</si>
  <si>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</si>
  <si>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</si>
  <si>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</si>
  <si>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</si>
  <si>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</si>
  <si>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</si>
  <si>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</si>
  <si>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</si>
  <si>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</si>
  <si>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</si>
  <si>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</si>
  <si>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</si>
  <si>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</si>
  <si>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</si>
  <si>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</si>
  <si>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</si>
  <si>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</si>
  <si>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</si>
  <si>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</si>
  <si>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</si>
  <si>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</si>
  <si>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</si>
  <si>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</si>
  <si>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</si>
  <si>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</si>
  <si>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</si>
  <si>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</si>
  <si>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</si>
  <si>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</si>
  <si>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</si>
  <si>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</si>
  <si>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</si>
  <si>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</si>
  <si>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</si>
  <si>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</si>
  <si>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</si>
  <si>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</si>
  <si>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</si>
  <si>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</si>
  <si>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</si>
  <si>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</si>
  <si>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</si>
  <si>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</si>
  <si>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</si>
  <si>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</si>
  <si>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</si>
  <si>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</si>
  <si>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</si>
  <si>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</si>
  <si>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</si>
  <si>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</si>
  <si>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</si>
  <si>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</si>
  <si>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</si>
  <si>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</si>
  <si>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</si>
  <si>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</si>
  <si>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</si>
  <si>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</si>
  <si>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</si>
  <si>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</si>
  <si>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</si>
  <si>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</si>
  <si>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</si>
  <si>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</si>
  <si>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</si>
  <si>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</si>
  <si>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</si>
  <si>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</si>
  <si>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</si>
  <si>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</si>
  <si>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</si>
  <si>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</si>
  <si>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</si>
  <si>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</si>
  <si>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</si>
  <si>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</si>
  <si>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</si>
  <si>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</si>
  <si>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</si>
  <si>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</si>
  <si>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</si>
  <si>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</si>
  <si>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</si>
  <si>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</si>
  <si>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</si>
  <si>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</si>
  <si>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</si>
  <si>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</si>
  <si>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</si>
  <si>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</si>
  <si>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</si>
  <si>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</si>
  <si>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</si>
  <si>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</si>
  <si>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</si>
  <si>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</si>
  <si>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</si>
  <si>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</si>
  <si>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</si>
  <si>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</si>
  <si>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</si>
  <si>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</si>
  <si>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</si>
  <si>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</si>
  <si>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</si>
  <si>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</si>
  <si>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</si>
  <si>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</si>
  <si>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鹿児島県知名町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</si>
  <si>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</si>
  <si>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</si>
  <si>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</si>
  <si>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</si>
  <si>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</si>
  <si>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</si>
  <si>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</si>
  <si>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</si>
  <si>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</si>
  <si>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</si>
  <si>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</si>
  <si>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</si>
  <si>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</si>
  <si>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</si>
  <si>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</si>
  <si>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</si>
  <si>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</si>
  <si>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</si>
  <si>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</si>
  <si>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</si>
  <si>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</si>
  <si>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知名町土地改良事業換地清算特別会計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</si>
  <si>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</si>
  <si>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</si>
  <si>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</si>
  <si>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</si>
  <si>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</si>
  <si>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</si>
  <si>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</si>
  <si>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</si>
  <si>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</si>
  <si>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</si>
  <si>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</si>
  <si>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</si>
  <si>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</si>
  <si>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</si>
  <si>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</si>
  <si>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</si>
  <si>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</si>
  <si>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</si>
  <si>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</si>
  <si>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</si>
  <si>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</si>
  <si>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知名町合併処理浄化槽事業特別会計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</si>
  <si>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</si>
  <si>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</si>
  <si>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</si>
  <si>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</si>
  <si>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</si>
  <si>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</si>
  <si>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</si>
  <si>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</si>
  <si>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</si>
  <si>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</si>
  <si>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</si>
  <si>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</si>
  <si>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</si>
  <si>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</si>
  <si>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</si>
  <si>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</si>
  <si>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</si>
  <si>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</si>
  <si>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</si>
  <si>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</si>
  <si>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</si>
  <si>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</si>
  <si>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</si>
  <si>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</si>
  <si>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</si>
  <si>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</si>
  <si>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</si>
  <si>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</si>
  <si>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</si>
  <si>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</si>
  <si>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</si>
  <si>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</si>
  <si>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</si>
  <si>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</si>
  <si>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</si>
  <si>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</si>
  <si>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</si>
  <si>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</si>
  <si>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</si>
  <si>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</si>
  <si>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</si>
  <si>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</si>
  <si>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</si>
  <si>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</si>
  <si>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</si>
  <si>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</si>
  <si>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</si>
  <si>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</si>
  <si>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</si>
  <si>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</si>
  <si>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</si>
  <si>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</si>
  <si>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</si>
  <si>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</si>
  <si>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</si>
  <si>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</si>
  <si>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</si>
  <si>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</si>
  <si>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</si>
  <si>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</si>
  <si>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</si>
  <si>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</si>
  <si>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</si>
  <si>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</si>
  <si>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</si>
  <si>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</si>
  <si>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</si>
  <si>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</si>
  <si>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</si>
  <si>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</si>
  <si>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</si>
  <si>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</si>
  <si>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</si>
  <si>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</si>
  <si>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</si>
  <si>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</si>
  <si>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</si>
  <si>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</si>
  <si>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</si>
  <si>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</si>
  <si>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</si>
  <si>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</si>
  <si>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</si>
  <si>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</si>
  <si>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</si>
  <si>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</si>
  <si>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</si>
  <si>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</si>
  <si>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</si>
  <si>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</si>
  <si>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</si>
  <si>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</si>
  <si>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</si>
  <si>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</si>
  <si>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</si>
  <si>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</si>
  <si>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</si>
  <si>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</si>
  <si>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</si>
  <si>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</si>
  <si>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</si>
  <si>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</si>
  <si>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</si>
  <si>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</si>
  <si>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</si>
  <si>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</si>
  <si>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</si>
  <si>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</si>
  <si>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</si>
  <si>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</si>
  <si>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</si>
  <si>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</si>
  <si>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</si>
  <si>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</si>
  <si>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</si>
  <si>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</si>
  <si>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</si>
  <si>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</si>
  <si>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</si>
  <si>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</si>
  <si>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</si>
  <si>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</si>
  <si>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</si>
  <si>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</si>
  <si>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</si>
  <si>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</si>
  <si>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</si>
  <si>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</si>
  <si>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</si>
  <si>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</si>
  <si>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</si>
  <si>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</si>
  <si>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</si>
  <si>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</si>
  <si>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</si>
  <si>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</si>
  <si>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</si>
  <si>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</si>
  <si>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</si>
  <si>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</si>
  <si>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</si>
  <si>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</si>
  <si>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</si>
  <si>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</si>
  <si>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</si>
  <si>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</si>
  <si>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</si>
  <si>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</si>
  <si>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</si>
  <si>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</si>
  <si>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</si>
  <si>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</si>
  <si>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</si>
  <si>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</si>
  <si>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</si>
  <si>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</si>
  <si>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</si>
  <si>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</si>
  <si>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国民健康保険特別会計</t>
  </si>
  <si>
    <t>介護保険特別会計</t>
  </si>
  <si>
    <t>知名町土地改良事業換地清算特別会計</t>
  </si>
  <si>
    <t>農業集落排水事業特別会計</t>
  </si>
  <si>
    <t>知名町合併処理浄化槽事業特別会計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</si>
  <si>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</si>
  <si>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</si>
  <si>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</si>
  <si>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</si>
  <si>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</si>
  <si>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</si>
  <si>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</si>
  <si>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</si>
  <si>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</si>
  <si>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</si>
  <si>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</si>
  <si>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</si>
  <si>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</si>
  <si>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沖永良部与論地区広域事務組合（一般会計）</t>
  </si>
  <si>
    <t>沖永良部衛生管理組合（一般会計）</t>
  </si>
  <si>
    <t>沖永良部衛生管理組合（と畜場特別会計）</t>
  </si>
  <si>
    <t>沖永良部バス企業団</t>
  </si>
  <si>
    <t>鹿児島県市町村総合事務組合</t>
  </si>
  <si>
    <t>奄美群島広域事務組合</t>
  </si>
  <si>
    <t>鹿児島県後期高齢者医療広域連合（一般会計）</t>
  </si>
  <si>
    <t>鹿児島県後期高齢者医療広域連合（特別会計）</t>
  </si>
  <si>
    <t>-</t>
    <phoneticPr fontId="2"/>
  </si>
  <si>
    <t>-</t>
    <phoneticPr fontId="2"/>
  </si>
  <si>
    <t>-</t>
    <phoneticPr fontId="2"/>
  </si>
  <si>
    <t>-</t>
    <phoneticPr fontId="2"/>
  </si>
  <si>
    <t>-</t>
    <phoneticPr fontId="2"/>
  </si>
  <si>
    <t>おきえらぶフローラル株式会社</t>
    <rPh sb="10" eb="14">
      <t>カブシキガイシャ</t>
    </rPh>
    <phoneticPr fontId="2"/>
  </si>
  <si>
    <t>-</t>
    <phoneticPr fontId="2"/>
  </si>
  <si>
    <t>-</t>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</si>
  <si>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</si>
  <si>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</si>
  <si>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</si>
  <si>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</si>
  <si>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</si>
  <si>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5"/>
  </si>
  <si>
    <t>土地改良事業基金</t>
    <rPh sb="0" eb="2">
      <t>トチ</t>
    </rPh>
    <rPh sb="2" eb="4">
      <t>カイリョウ</t>
    </rPh>
    <rPh sb="4" eb="6">
      <t>ジギョウ</t>
    </rPh>
    <rPh sb="6" eb="8">
      <t>キキン</t>
    </rPh>
    <phoneticPr fontId="5"/>
  </si>
  <si>
    <t>ふるさとまちづくり基金</t>
    <rPh sb="9" eb="11">
      <t>キキン</t>
    </rPh>
    <phoneticPr fontId="5"/>
  </si>
  <si>
    <t>国民宿舎等施設整備基金</t>
    <rPh sb="0" eb="2">
      <t>コクミン</t>
    </rPh>
    <rPh sb="2" eb="4">
      <t>シュクシャ</t>
    </rPh>
    <rPh sb="4" eb="5">
      <t>トウ</t>
    </rPh>
    <rPh sb="5" eb="7">
      <t>シセツ</t>
    </rPh>
    <rPh sb="7" eb="9">
      <t>セイビ</t>
    </rPh>
    <rPh sb="9" eb="11">
      <t>キキン</t>
    </rPh>
    <phoneticPr fontId="5"/>
  </si>
  <si>
    <t>神川ふるさと振興基金</t>
    <rPh sb="0" eb="2">
      <t>カミカワ</t>
    </rPh>
    <rPh sb="6" eb="8">
      <t>シンコウ</t>
    </rPh>
    <rPh sb="8" eb="10">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</si>
  <si>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</si>
  <si>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</si>
  <si>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</si>
  <si>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</si>
  <si>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</si>
  <si>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</si>
  <si>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</si>
  <si>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</si>
  <si>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</si>
  <si>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</si>
  <si>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</si>
  <si>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</si>
  <si>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</si>
  <si>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建設事業の実施年度の調整により、将来負担比率は減少しているが他団体と比べ高く、有形固定資産減価償却率は低い水準にある。
　近年、認定こども園建設や町立中学校屋内運動場の更新等を行ったため、将来負担比率は他団体に比べ高くなっているが、施設更新等を行ったことにより有形固定資産減価償却率は低い水準となっている。今後も施設更新に伴う地方債の活用により将来負担比率が増加に転じることが予想されるため、老朽化している施設の統廃合も行いつつ、各年度の起債発行額に制限を設けるなど計画的な施設の更新を行っていく必要がある。</t>
    <phoneticPr fontId="2"/>
  </si>
  <si>
    <t xml:space="preserve">  建設事業の実施年度の調整により、将来負担比率、実質公債費比率ともに減少しているが、、類似団体と比べともに高い状況である。
　近年、認定こども園、公営住宅、学校給食センター、各小中学校屋内運動場の新築、改修等を実施しており、今後も老朽化した庁舎、公営住宅の建設、建替等が順次予定されているため、令和３年度以降、施設建設のための特目基金の取り崩しや公債費の増加により、将来負担比率、実質公債費比率が増加すると想定している。単年度毎の地方債発行額に上限を設けるなど、公債費の適正化と年度ごとの発行額の平準化に取り組んでいく必要がある。</t>
    <rPh sb="30" eb="32">
      <t>ヒリツ</t>
    </rPh>
    <rPh sb="35" eb="3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</si>
</sst>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C487-4331-8A2C-B803DDD39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278735</c:v>
                </c:pt>
                <c:pt idx="1">
                  <c:v>191529</c:v>
                </c:pt>
                <c:pt idx="2">
                  <c:v>131017</c:v>
                </c:pt>
                <c:pt idx="3">
                  <c:v>228182</c:v>
                </c:pt>
                <c:pt idx="4">
                  <c:v>201877</c:v>
                </c:pt>
              </c:numCache>
            </c:numRef>
          </c:val>
          <c:smooth val="0"/>
          <c:extLst>
            <c:ext xmlns:c16="http://schemas.microsoft.com/office/drawing/2014/chart" uri="{C3380CC4-5D6E-409C-BE32-E72D297353CC}">
              <c16:uniqueId val="{00000001-C487-4331-8A2C-B803DDD39E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7.5</c:v>
                </c:pt>
                <c:pt idx="1">
                  <c:v>7.44</c:v>
                </c:pt>
                <c:pt idx="2">
                  <c:v>7.93</c:v>
                </c:pt>
                <c:pt idx="3">
                  <c:v>6.2</c:v>
                </c:pt>
                <c:pt idx="4">
                  <c:v>3.92</c:v>
                </c:pt>
              </c:numCache>
            </c:numRef>
          </c:val>
          <c:extLst>
            <c:ext xmlns:c16="http://schemas.microsoft.com/office/drawing/2014/chart" uri="{C3380CC4-5D6E-409C-BE32-E72D297353CC}">
              <c16:uniqueId val="{00000000-1826-4115-B440-4A3E367A83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31.95</c:v>
                </c:pt>
                <c:pt idx="1">
                  <c:v>35.090000000000003</c:v>
                </c:pt>
                <c:pt idx="2">
                  <c:v>35.26</c:v>
                </c:pt>
                <c:pt idx="3">
                  <c:v>37.479999999999997</c:v>
                </c:pt>
                <c:pt idx="4">
                  <c:v>37.270000000000003</c:v>
                </c:pt>
              </c:numCache>
            </c:numRef>
          </c:val>
          <c:extLst>
            <c:ext xmlns:c16="http://schemas.microsoft.com/office/drawing/2014/chart" uri="{C3380CC4-5D6E-409C-BE32-E72D297353CC}">
              <c16:uniqueId val="{00000001-1826-4115-B440-4A3E367A83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4.95</c:v>
                </c:pt>
                <c:pt idx="1">
                  <c:v>3.38</c:v>
                </c:pt>
                <c:pt idx="2">
                  <c:v>1.1200000000000001</c:v>
                </c:pt>
                <c:pt idx="3">
                  <c:v>0.6</c:v>
                </c:pt>
                <c:pt idx="4">
                  <c:v>0.82</c:v>
                </c:pt>
              </c:numCache>
            </c:numRef>
          </c:val>
          <c:smooth val="0"/>
          <c:extLst>
            <c:ext xmlns:c16="http://schemas.microsoft.com/office/drawing/2014/chart" uri="{C3380CC4-5D6E-409C-BE32-E72D297353CC}">
              <c16:uniqueId val="{00000002-1826-4115-B440-4A3E367A83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0-3A33-49A0-BF41-E10D36822F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33-49A0-BF41-E10D36822F9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0.08</c:v>
                </c:pt>
                <c:pt idx="4">
                  <c:v>#N/A</c:v>
                </c:pt>
                <c:pt idx="5">
                  <c:v>0.03</c:v>
                </c:pt>
                <c:pt idx="6">
                  <c:v>#N/A</c:v>
                </c:pt>
                <c:pt idx="7">
                  <c:v>0.11</c:v>
                </c:pt>
                <c:pt idx="8">
                  <c:v>#N/A</c:v>
                </c:pt>
                <c:pt idx="9">
                  <c:v>0.04</c:v>
                </c:pt>
              </c:numCache>
            </c:numRef>
          </c:val>
          <c:extLst>
            <c:ext xmlns:c16="http://schemas.microsoft.com/office/drawing/2014/chart" uri="{C3380CC4-5D6E-409C-BE32-E72D297353CC}">
              <c16:uniqueId val="{00000002-3A33-49A0-BF41-E10D36822F97}"/>
            </c:ext>
          </c:extLst>
        </c:ser>
        <c:ser>
          <c:idx val="3"/>
          <c:order val="3"/>
          <c:tx>
            <c:strRef>
              <c:f>データシート!$A$30</c:f>
              <c:strCache>
                <c:ptCount val="1"/>
                <c:pt idx="0">
                  <c:v>知名町合併処理浄化槽事業特別会計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0.03</c:v>
                </c:pt>
                <c:pt idx="8">
                  <c:v>#N/A</c:v>
                </c:pt>
                <c:pt idx="9">
                  <c:v>0.05</c:v>
                </c:pt>
              </c:numCache>
            </c:numRef>
          </c:val>
          <c:extLst>
            <c:ext xmlns:c16="http://schemas.microsoft.com/office/drawing/2014/chart" uri="{C3380CC4-5D6E-409C-BE32-E72D297353CC}">
              <c16:uniqueId val="{00000003-3A33-49A0-BF41-E10D36822F9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0.1</c:v>
                </c:pt>
                <c:pt idx="4">
                  <c:v>#N/A</c:v>
                </c:pt>
                <c:pt idx="5">
                  <c:v>0.14000000000000001</c:v>
                </c:pt>
                <c:pt idx="6">
                  <c:v>#N/A</c:v>
                </c:pt>
                <c:pt idx="7">
                  <c:v>0.17</c:v>
                </c:pt>
                <c:pt idx="8">
                  <c:v>#N/A</c:v>
                </c:pt>
                <c:pt idx="9">
                  <c:v>0.13</c:v>
                </c:pt>
              </c:numCache>
            </c:numRef>
          </c:val>
          <c:extLst>
            <c:ext xmlns:c16="http://schemas.microsoft.com/office/drawing/2014/chart" uri="{C3380CC4-5D6E-409C-BE32-E72D297353CC}">
              <c16:uniqueId val="{00000004-3A33-49A0-BF41-E10D36822F97}"/>
            </c:ext>
          </c:extLst>
        </c:ser>
        <c:ser>
          <c:idx val="5"/>
          <c:order val="5"/>
          <c:tx>
            <c:strRef>
              <c:f>データシート!$A$32</c:f>
              <c:strCache>
                <c:ptCount val="1"/>
                <c:pt idx="0">
                  <c:v>知名町土地改良事業換地清算特別会計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0.81</c:v>
                </c:pt>
                <c:pt idx="2">
                  <c:v>#N/A</c:v>
                </c:pt>
                <c:pt idx="3">
                  <c:v>0.62</c:v>
                </c:pt>
                <c:pt idx="4">
                  <c:v>#N/A</c:v>
                </c:pt>
                <c:pt idx="5">
                  <c:v>0.66</c:v>
                </c:pt>
                <c:pt idx="6">
                  <c:v>#N/A</c:v>
                </c:pt>
                <c:pt idx="7">
                  <c:v>0.75</c:v>
                </c:pt>
                <c:pt idx="8">
                  <c:v>#N/A</c:v>
                </c:pt>
                <c:pt idx="9">
                  <c:v>0.5</c:v>
                </c:pt>
              </c:numCache>
            </c:numRef>
          </c:val>
          <c:extLst>
            <c:ext xmlns:c16="http://schemas.microsoft.com/office/drawing/2014/chart" uri="{C3380CC4-5D6E-409C-BE32-E72D297353CC}">
              <c16:uniqueId val="{00000005-3A33-49A0-BF41-E10D36822F9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0.61</c:v>
                </c:pt>
                <c:pt idx="2">
                  <c:v>#N/A</c:v>
                </c:pt>
                <c:pt idx="3">
                  <c:v>0.5</c:v>
                </c:pt>
                <c:pt idx="4">
                  <c:v>#N/A</c:v>
                </c:pt>
                <c:pt idx="5">
                  <c:v>0.65</c:v>
                </c:pt>
                <c:pt idx="6">
                  <c:v>#N/A</c:v>
                </c:pt>
                <c:pt idx="7">
                  <c:v>0.99</c:v>
                </c:pt>
                <c:pt idx="8">
                  <c:v>#N/A</c:v>
                </c:pt>
                <c:pt idx="9">
                  <c:v>0.57999999999999996</c:v>
                </c:pt>
              </c:numCache>
            </c:numRef>
          </c:val>
          <c:extLst>
            <c:ext xmlns:c16="http://schemas.microsoft.com/office/drawing/2014/chart" uri="{C3380CC4-5D6E-409C-BE32-E72D297353CC}">
              <c16:uniqueId val="{00000006-3A33-49A0-BF41-E10D36822F9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0.22</c:v>
                </c:pt>
                <c:pt idx="2">
                  <c:v>#N/A</c:v>
                </c:pt>
                <c:pt idx="3">
                  <c:v>0.66</c:v>
                </c:pt>
                <c:pt idx="4">
                  <c:v>#N/A</c:v>
                </c:pt>
                <c:pt idx="5">
                  <c:v>1.1499999999999999</c:v>
                </c:pt>
                <c:pt idx="6">
                  <c:v>#N/A</c:v>
                </c:pt>
                <c:pt idx="7">
                  <c:v>2.36</c:v>
                </c:pt>
                <c:pt idx="8">
                  <c:v>#N/A</c:v>
                </c:pt>
                <c:pt idx="9">
                  <c:v>2.74</c:v>
                </c:pt>
              </c:numCache>
            </c:numRef>
          </c:val>
          <c:extLst>
            <c:ext xmlns:c16="http://schemas.microsoft.com/office/drawing/2014/chart" uri="{C3380CC4-5D6E-409C-BE32-E72D297353CC}">
              <c16:uniqueId val="{00000007-3A33-49A0-BF41-E10D36822F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6.68</c:v>
                </c:pt>
                <c:pt idx="2">
                  <c:v>#N/A</c:v>
                </c:pt>
                <c:pt idx="3">
                  <c:v>6.79</c:v>
                </c:pt>
                <c:pt idx="4">
                  <c:v>#N/A</c:v>
                </c:pt>
                <c:pt idx="5">
                  <c:v>7.25</c:v>
                </c:pt>
                <c:pt idx="6">
                  <c:v>#N/A</c:v>
                </c:pt>
                <c:pt idx="7">
                  <c:v>5.44</c:v>
                </c:pt>
                <c:pt idx="8">
                  <c:v>#N/A</c:v>
                </c:pt>
                <c:pt idx="9">
                  <c:v>3.39</c:v>
                </c:pt>
              </c:numCache>
            </c:numRef>
          </c:val>
          <c:extLst>
            <c:ext xmlns:c16="http://schemas.microsoft.com/office/drawing/2014/chart" uri="{C3380CC4-5D6E-409C-BE32-E72D297353CC}">
              <c16:uniqueId val="{00000008-3A33-49A0-BF41-E10D36822F9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6.04</c:v>
                </c:pt>
                <c:pt idx="2">
                  <c:v>#N/A</c:v>
                </c:pt>
                <c:pt idx="3">
                  <c:v>6.03</c:v>
                </c:pt>
                <c:pt idx="4">
                  <c:v>#N/A</c:v>
                </c:pt>
                <c:pt idx="5">
                  <c:v>6.13</c:v>
                </c:pt>
                <c:pt idx="6">
                  <c:v>#N/A</c:v>
                </c:pt>
                <c:pt idx="7">
                  <c:v>5.96</c:v>
                </c:pt>
                <c:pt idx="8">
                  <c:v>#N/A</c:v>
                </c:pt>
                <c:pt idx="9">
                  <c:v>5.21</c:v>
                </c:pt>
              </c:numCache>
            </c:numRef>
          </c:val>
          <c:extLst>
            <c:ext xmlns:c16="http://schemas.microsoft.com/office/drawing/2014/chart" uri="{C3380CC4-5D6E-409C-BE32-E72D297353CC}">
              <c16:uniqueId val="{00000009-3A33-49A0-BF41-E10D36822F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605</c:v>
                </c:pt>
                <c:pt idx="5">
                  <c:v>604</c:v>
                </c:pt>
                <c:pt idx="8">
                  <c:v>643</c:v>
                </c:pt>
                <c:pt idx="11">
                  <c:v>662</c:v>
                </c:pt>
                <c:pt idx="14">
                  <c:v>770</c:v>
                </c:pt>
              </c:numCache>
            </c:numRef>
          </c:val>
          <c:extLst>
            <c:ext xmlns:c16="http://schemas.microsoft.com/office/drawing/2014/chart" uri="{C3380CC4-5D6E-409C-BE32-E72D297353CC}">
              <c16:uniqueId val="{00000000-24AA-447B-8A3A-354B15D8C4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AA-447B-8A3A-354B15D8C4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24AA-447B-8A3A-354B15D8C4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c:v>
                </c:pt>
                <c:pt idx="3">
                  <c:v>10</c:v>
                </c:pt>
                <c:pt idx="6">
                  <c:v>10</c:v>
                </c:pt>
                <c:pt idx="9">
                  <c:v>10</c:v>
                </c:pt>
                <c:pt idx="12">
                  <c:v>5</c:v>
                </c:pt>
              </c:numCache>
            </c:numRef>
          </c:val>
          <c:extLst>
            <c:ext xmlns:c16="http://schemas.microsoft.com/office/drawing/2014/chart" uri="{C3380CC4-5D6E-409C-BE32-E72D297353CC}">
              <c16:uniqueId val="{00000003-24AA-447B-8A3A-354B15D8C4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134</c:v>
                </c:pt>
                <c:pt idx="3">
                  <c:v>141</c:v>
                </c:pt>
                <c:pt idx="6">
                  <c:v>168</c:v>
                </c:pt>
                <c:pt idx="9">
                  <c:v>161</c:v>
                </c:pt>
                <c:pt idx="12">
                  <c:v>160</c:v>
                </c:pt>
              </c:numCache>
            </c:numRef>
          </c:val>
          <c:extLst>
            <c:ext xmlns:c16="http://schemas.microsoft.com/office/drawing/2014/chart" uri="{C3380CC4-5D6E-409C-BE32-E72D297353CC}">
              <c16:uniqueId val="{00000004-24AA-447B-8A3A-354B15D8C4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AA-447B-8A3A-354B15D8C4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AA-447B-8A3A-354B15D8C4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759</c:v>
                </c:pt>
                <c:pt idx="3">
                  <c:v>761</c:v>
                </c:pt>
                <c:pt idx="6">
                  <c:v>814</c:v>
                </c:pt>
                <c:pt idx="9">
                  <c:v>827</c:v>
                </c:pt>
                <c:pt idx="12">
                  <c:v>901</c:v>
                </c:pt>
              </c:numCache>
            </c:numRef>
          </c:val>
          <c:extLst>
            <c:ext xmlns:c16="http://schemas.microsoft.com/office/drawing/2014/chart" uri="{C3380CC4-5D6E-409C-BE32-E72D297353CC}">
              <c16:uniqueId val="{00000007-24AA-447B-8A3A-354B15D8C4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334</c:v>
                </c:pt>
                <c:pt idx="2">
                  <c:v>#N/A</c:v>
                </c:pt>
                <c:pt idx="3">
                  <c:v>#N/A</c:v>
                </c:pt>
                <c:pt idx="4">
                  <c:v>309</c:v>
                </c:pt>
                <c:pt idx="5">
                  <c:v>#N/A</c:v>
                </c:pt>
                <c:pt idx="6">
                  <c:v>#N/A</c:v>
                </c:pt>
                <c:pt idx="7">
                  <c:v>350</c:v>
                </c:pt>
                <c:pt idx="8">
                  <c:v>#N/A</c:v>
                </c:pt>
                <c:pt idx="9">
                  <c:v>#N/A</c:v>
                </c:pt>
                <c:pt idx="10">
                  <c:v>336</c:v>
                </c:pt>
                <c:pt idx="11">
                  <c:v>#N/A</c:v>
                </c:pt>
                <c:pt idx="12">
                  <c:v>#N/A</c:v>
                </c:pt>
                <c:pt idx="13">
                  <c:v>296</c:v>
                </c:pt>
                <c:pt idx="14">
                  <c:v>#N/A</c:v>
                </c:pt>
              </c:numCache>
            </c:numRef>
          </c:val>
          <c:smooth val="0"/>
          <c:extLst>
            <c:ext xmlns:c16="http://schemas.microsoft.com/office/drawing/2014/chart" uri="{C3380CC4-5D6E-409C-BE32-E72D297353CC}">
              <c16:uniqueId val="{00000008-24AA-447B-8A3A-354B15D8C4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6736</c:v>
                </c:pt>
                <c:pt idx="5">
                  <c:v>6694</c:v>
                </c:pt>
                <c:pt idx="8">
                  <c:v>6542</c:v>
                </c:pt>
                <c:pt idx="11">
                  <c:v>6439</c:v>
                </c:pt>
                <c:pt idx="14">
                  <c:v>6641</c:v>
                </c:pt>
              </c:numCache>
            </c:numRef>
          </c:val>
          <c:extLst>
            <c:ext xmlns:c16="http://schemas.microsoft.com/office/drawing/2014/chart" uri="{C3380CC4-5D6E-409C-BE32-E72D297353CC}">
              <c16:uniqueId val="{00000000-E587-49B4-98EE-00D0F1DDED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310</c:v>
                </c:pt>
                <c:pt idx="5">
                  <c:v>327</c:v>
                </c:pt>
                <c:pt idx="8">
                  <c:v>353</c:v>
                </c:pt>
                <c:pt idx="11">
                  <c:v>439</c:v>
                </c:pt>
                <c:pt idx="14">
                  <c:v>502</c:v>
                </c:pt>
              </c:numCache>
            </c:numRef>
          </c:val>
          <c:extLst>
            <c:ext xmlns:c16="http://schemas.microsoft.com/office/drawing/2014/chart" uri="{C3380CC4-5D6E-409C-BE32-E72D297353CC}">
              <c16:uniqueId val="{00000001-E587-49B4-98EE-00D0F1DDED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1932</c:v>
                </c:pt>
                <c:pt idx="5">
                  <c:v>2195</c:v>
                </c:pt>
                <c:pt idx="8">
                  <c:v>2291</c:v>
                </c:pt>
                <c:pt idx="11">
                  <c:v>2409</c:v>
                </c:pt>
                <c:pt idx="14">
                  <c:v>2697</c:v>
                </c:pt>
              </c:numCache>
            </c:numRef>
          </c:val>
          <c:extLst>
            <c:ext xmlns:c16="http://schemas.microsoft.com/office/drawing/2014/chart" uri="{C3380CC4-5D6E-409C-BE32-E72D297353CC}">
              <c16:uniqueId val="{00000002-E587-49B4-98EE-00D0F1DDED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87-49B4-98EE-00D0F1DDED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87-49B4-98EE-00D0F1DDED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67</c:v>
                </c:pt>
                <c:pt idx="3">
                  <c:v>66</c:v>
                </c:pt>
                <c:pt idx="6">
                  <c:v>65</c:v>
                </c:pt>
                <c:pt idx="9">
                  <c:v>68</c:v>
                </c:pt>
                <c:pt idx="12">
                  <c:v>123</c:v>
                </c:pt>
              </c:numCache>
            </c:numRef>
          </c:val>
          <c:extLst>
            <c:ext xmlns:c16="http://schemas.microsoft.com/office/drawing/2014/chart" uri="{C3380CC4-5D6E-409C-BE32-E72D297353CC}">
              <c16:uniqueId val="{00000005-E587-49B4-98EE-00D0F1DDED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643</c:v>
                </c:pt>
                <c:pt idx="3">
                  <c:v>557</c:v>
                </c:pt>
                <c:pt idx="6">
                  <c:v>491</c:v>
                </c:pt>
                <c:pt idx="9">
                  <c:v>468</c:v>
                </c:pt>
                <c:pt idx="12">
                  <c:v>334</c:v>
                </c:pt>
              </c:numCache>
            </c:numRef>
          </c:val>
          <c:extLst>
            <c:ext xmlns:c16="http://schemas.microsoft.com/office/drawing/2014/chart" uri="{C3380CC4-5D6E-409C-BE32-E72D297353CC}">
              <c16:uniqueId val="{00000006-E587-49B4-98EE-00D0F1DDED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115</c:v>
                </c:pt>
                <c:pt idx="3">
                  <c:v>106</c:v>
                </c:pt>
                <c:pt idx="6">
                  <c:v>86</c:v>
                </c:pt>
                <c:pt idx="9">
                  <c:v>87</c:v>
                </c:pt>
                <c:pt idx="12">
                  <c:v>77</c:v>
                </c:pt>
              </c:numCache>
            </c:numRef>
          </c:val>
          <c:extLst>
            <c:ext xmlns:c16="http://schemas.microsoft.com/office/drawing/2014/chart" uri="{C3380CC4-5D6E-409C-BE32-E72D297353CC}">
              <c16:uniqueId val="{00000007-E587-49B4-98EE-00D0F1DDED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2239</c:v>
                </c:pt>
                <c:pt idx="3">
                  <c:v>2126</c:v>
                </c:pt>
                <c:pt idx="6">
                  <c:v>1932</c:v>
                </c:pt>
                <c:pt idx="9">
                  <c:v>1828</c:v>
                </c:pt>
                <c:pt idx="12">
                  <c:v>1720</c:v>
                </c:pt>
              </c:numCache>
            </c:numRef>
          </c:val>
          <c:extLst>
            <c:ext xmlns:c16="http://schemas.microsoft.com/office/drawing/2014/chart" uri="{C3380CC4-5D6E-409C-BE32-E72D297353CC}">
              <c16:uniqueId val="{00000008-E587-49B4-98EE-00D0F1DDED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587-49B4-98EE-00D0F1DDED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8232</c:v>
                </c:pt>
                <c:pt idx="3">
                  <c:v>8303</c:v>
                </c:pt>
                <c:pt idx="6">
                  <c:v>8314</c:v>
                </c:pt>
                <c:pt idx="9">
                  <c:v>8497</c:v>
                </c:pt>
                <c:pt idx="12">
                  <c:v>8264</c:v>
                </c:pt>
              </c:numCache>
            </c:numRef>
          </c:val>
          <c:extLst>
            <c:ext xmlns:c16="http://schemas.microsoft.com/office/drawing/2014/chart" uri="{C3380CC4-5D6E-409C-BE32-E72D297353CC}">
              <c16:uniqueId val="{0000000A-E587-49B4-98EE-00D0F1DDED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2319</c:v>
                </c:pt>
                <c:pt idx="2">
                  <c:v>#N/A</c:v>
                </c:pt>
                <c:pt idx="3">
                  <c:v>#N/A</c:v>
                </c:pt>
                <c:pt idx="4">
                  <c:v>1943</c:v>
                </c:pt>
                <c:pt idx="5">
                  <c:v>#N/A</c:v>
                </c:pt>
                <c:pt idx="6">
                  <c:v>#N/A</c:v>
                </c:pt>
                <c:pt idx="7">
                  <c:v>1702</c:v>
                </c:pt>
                <c:pt idx="8">
                  <c:v>#N/A</c:v>
                </c:pt>
                <c:pt idx="9">
                  <c:v>#N/A</c:v>
                </c:pt>
                <c:pt idx="10">
                  <c:v>1662</c:v>
                </c:pt>
                <c:pt idx="11">
                  <c:v>#N/A</c:v>
                </c:pt>
                <c:pt idx="12">
                  <c:v>#N/A</c:v>
                </c:pt>
                <c:pt idx="13">
                  <c:v>679</c:v>
                </c:pt>
                <c:pt idx="14">
                  <c:v>#N/A</c:v>
                </c:pt>
              </c:numCache>
            </c:numRef>
          </c:val>
          <c:smooth val="0"/>
          <c:extLst>
            <c:ext xmlns:c16="http://schemas.microsoft.com/office/drawing/2014/chart" uri="{C3380CC4-5D6E-409C-BE32-E72D297353CC}">
              <c16:uniqueId val="{0000000B-E587-49B4-98EE-00D0F1DDED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1228</c:v>
                </c:pt>
                <c:pt idx="1">
                  <c:v>1309</c:v>
                </c:pt>
                <c:pt idx="2">
                  <c:v>1408</c:v>
                </c:pt>
              </c:numCache>
            </c:numRef>
          </c:val>
          <c:extLst>
            <c:ext xmlns:c16="http://schemas.microsoft.com/office/drawing/2014/chart" uri="{C3380CC4-5D6E-409C-BE32-E72D297353CC}">
              <c16:uniqueId val="{00000000-8F3D-4522-9C47-AA88526261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143</c:v>
                </c:pt>
                <c:pt idx="1">
                  <c:v>143</c:v>
                </c:pt>
                <c:pt idx="2">
                  <c:v>144</c:v>
                </c:pt>
              </c:numCache>
            </c:numRef>
          </c:val>
          <c:extLst>
            <c:ext xmlns:c16="http://schemas.microsoft.com/office/drawing/2014/chart" uri="{C3380CC4-5D6E-409C-BE32-E72D297353CC}">
              <c16:uniqueId val="{00000001-8F3D-4522-9C47-AA88526261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811</c:v>
                </c:pt>
                <c:pt idx="1">
                  <c:v>849</c:v>
                </c:pt>
                <c:pt idx="2">
                  <c:v>1062</c:v>
                </c:pt>
              </c:numCache>
            </c:numRef>
          </c:val>
          <c:extLst>
            <c:ext xmlns:c16="http://schemas.microsoft.com/office/drawing/2014/chart" uri="{C3380CC4-5D6E-409C-BE32-E72D297353CC}">
              <c16:uniqueId val="{00000002-8F3D-4522-9C47-AA88526261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{0408B784-CB48-44D0-A974-8D66C3F12303}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B5F-4746-976C-CB37CB1B0B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{7CD0CAF9-C2B5-4388-AAFF-F6AD471EACDE}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5F-4746-976C-CB37CB1B0B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{9C481DF7-E7E7-44D5-9FAE-8C8DD7E1FF09}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5F-4746-976C-CB37CB1B0B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{639933DD-ED8C-4163-9517-A884F14615C0}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5F-4746-976C-CB37CB1B0B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{DE732AC0-3736-4AA3-9777-EB9820A10751}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5F-4746-976C-CB37CB1B0B4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{78C3EA67-117F-4A19-9AF3-980CBB833F76}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B5F-4746-976C-CB37CB1B0B4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{8E8D2C86-E3D3-4FEF-9068-10F18E281555}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B5F-4746-976C-CB37CB1B0B4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{EE39885C-3315-47C7-A659-3C605DDCF52C}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B5F-4746-976C-CB37CB1B0B4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{6F243B99-2B8D-4B26-9E95-3D6C30E4DAFF}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B5F-4746-976C-CB37CB1B0B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55.4</c:v>
                </c:pt>
                <c:pt idx="16">
                  <c:v>57.3</c:v>
                </c:pt>
                <c:pt idx="24">
                  <c:v>58.2</c:v>
                </c:pt>
                <c:pt idx="32">
                  <c:v>59.5</c:v>
                </c:pt>
              </c:numCache>
            </c:numRef>
          </c:xVal>
          <c:yVal>
            <c:numRef>
              <c:f>公会計指標分析・財政指標組合せ分析表!$BP$51:$DC$51</c:f>
              <c:numCache>
                <c:formatCode>#,##0.0;"▲ "#,##0.0</c:formatCode>
                <c:ptCount val="40"/>
                <c:pt idx="0">
                  <c:v>81.400000000000006</c:v>
                </c:pt>
                <c:pt idx="8">
                  <c:v>67.599999999999994</c:v>
                </c:pt>
                <c:pt idx="16">
                  <c:v>59.3</c:v>
                </c:pt>
                <c:pt idx="24">
                  <c:v>58.1</c:v>
                </c:pt>
                <c:pt idx="32">
                  <c:v>22.3</c:v>
                </c:pt>
              </c:numCache>
            </c:numRef>
          </c:yVal>
          <c:smooth val="0"/>
          <c:extLst>
            <c:ext xmlns:c16="http://schemas.microsoft.com/office/drawing/2014/chart" uri="{C3380CC4-5D6E-409C-BE32-E72D297353CC}">
              <c16:uniqueId val="{00000009-CB5F-4746-976C-CB37CB1B0B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{13E5E4B6-A1DD-4433-8E89-2427CB0DA13D}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B5F-4746-976C-CB37CB1B0B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{C1F8978B-CAAB-45D5-8A7A-87EA929AD08C}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5F-4746-976C-CB37CB1B0B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{55D057ED-05AA-4F77-8D12-1276B96B4A7A}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5F-4746-976C-CB37CB1B0B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{9AB7D74E-E600-4397-A1D3-444F8F0ADF74}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5F-4746-976C-CB37CB1B0B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{38F78A6A-E3AF-45F3-865F-4577ED74FF74}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5F-4746-976C-CB37CB1B0B4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{37FCDC07-100A-40AF-A41C-D33E0066F76A}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B5F-4746-976C-CB37CB1B0B4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{3D40D678-5C02-4FDC-8143-A3BA03A4A22D}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B5F-4746-976C-CB37CB1B0B4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{829A8C4C-6830-46D7-9056-098D666FC2B4}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B5F-4746-976C-CB37CB1B0B4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{45860015-F42F-45E2-A0B8-DF1D056A835D}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B5F-4746-976C-CB37CB1B0B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5F-4746-976C-CB37CB1B0B44}"/>
            </c:ext>
          </c:extLst>
        </c:ser>
        <c:dLbls>
          <c:showLegendKey val="0"/>
          <c:showVal val="1"/>
          <c:showCatName val="0"/>
          <c:showSerName val="0"/>
          <c:showPercent val="0"/>
          <c:showBubbleSize val="0"/>
        </c:dLbls>
        <c:axId val="46179840"/>
        <c:axId val="46181760"/>
      </c:scatterChart>
      <c:valAx>
        <c:axId val="46179840"/>
        <c:scaling>
          <c:orientation val="maxMin"/>
          <c:max val="65"/>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{544E2476-7E1C-4B56-B7A4-434B548E9115}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48A-4EB5-B244-EC39A28C2F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{C2042FB4-1A0E-4305-BA09-5460FFED93B8}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8A-4EB5-B244-EC39A28C2F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{14D842B3-741A-4DAC-A504-6D991328BFDE}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8A-4EB5-B244-EC39A28C2F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{1D808F15-A160-495D-BF39-6F02D0C68873}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8A-4EB5-B244-EC39A28C2F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{DE0053CB-D1C6-4E46-A963-C6AFFF35AE39}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8A-4EB5-B244-EC39A28C2FB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{38C7E445-C763-41C9-9299-8FFA93084F36}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48A-4EB5-B244-EC39A28C2FBA}"/>
                </c:ext>
              </c:extLst>
            </c:dLbl>
            <c:dLbl>
              <c:idx val="16"/>
              <c:layout>
                <c:manualLayout>
                  <c:x val="0"/>
                  <c:y val="1.502510091396232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{15CAC4A2-8D07-4F3C-A512-C7059DF034DC}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48A-4EB5-B244-EC39A28C2FBA}"/>
                </c:ext>
              </c:extLst>
            </c:dLbl>
            <c:dLbl>
              <c:idx val="24"/>
              <c:layout>
                <c:manualLayout>
                  <c:x val="0"/>
                  <c:y val="-1.502510091396232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{CF35B1A0-78C2-4ACD-AD05-F6734DD2F1FF}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48A-4EB5-B244-EC39A28C2FB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{EAF66509-9608-4257-B2F3-2C3277A1618B}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48A-4EB5-B244-EC39A28C2F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c:v>
                </c:pt>
                <c:pt idx="16">
                  <c:v>11.5</c:v>
                </c:pt>
                <c:pt idx="24">
                  <c:v>11.5</c:v>
                </c:pt>
                <c:pt idx="32">
                  <c:v>11.2</c:v>
                </c:pt>
              </c:numCache>
            </c:numRef>
          </c:xVal>
          <c:yVal>
            <c:numRef>
              <c:f>公会計指標分析・財政指標組合せ分析表!$BP$73:$DC$73</c:f>
              <c:numCache>
                <c:formatCode>#,##0.0;"▲ "#,##0.0</c:formatCode>
                <c:ptCount val="40"/>
                <c:pt idx="0">
                  <c:v>81.400000000000006</c:v>
                </c:pt>
                <c:pt idx="8">
                  <c:v>67.599999999999994</c:v>
                </c:pt>
                <c:pt idx="16">
                  <c:v>59.3</c:v>
                </c:pt>
                <c:pt idx="24">
                  <c:v>58.1</c:v>
                </c:pt>
                <c:pt idx="32">
                  <c:v>22.3</c:v>
                </c:pt>
              </c:numCache>
            </c:numRef>
          </c:yVal>
          <c:smooth val="0"/>
          <c:extLst>
            <c:ext xmlns:c16="http://schemas.microsoft.com/office/drawing/2014/chart" uri="{C3380CC4-5D6E-409C-BE32-E72D297353CC}">
              <c16:uniqueId val="{00000009-C48A-4EB5-B244-EC39A28C2F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59324943301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{9B7A0CB9-EA59-45BF-BC31-4F39B14D888A}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48A-4EB5-B244-EC39A28C2F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{C1AA5EAE-7932-48EA-8ECF-767C9063E215}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8A-4EB5-B244-EC39A28C2F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{9EBABB69-DC2D-446F-BF2D-0E0F3E5962C7}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8A-4EB5-B244-EC39A28C2F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{9719C3D2-9423-4801-BD74-B34BC5816DEA}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8A-4EB5-B244-EC39A28C2F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{89B04024-7E99-4CE0-85F6-56408F39594B}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8A-4EB5-B244-EC39A28C2FBA}"/>
                </c:ext>
              </c:extLst>
            </c:dLbl>
            <c:dLbl>
              <c:idx val="8"/>
              <c:layout>
                <c:manualLayout>
                  <c:x val="-1.8235628084250128E-2"/>
                  <c:y val="-5.768638002283708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{8A003C5E-75C9-4119-8584-C2BCFF4C2CED}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48A-4EB5-B244-EC39A28C2FBA}"/>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{7F527A1D-1071-4C55-A826-758859B6E780}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48A-4EB5-B244-EC39A28C2FBA}"/>
                </c:ext>
              </c:extLst>
            </c:dLbl>
            <c:dLbl>
              <c:idx val="24"/>
              <c:layout>
                <c:manualLayout>
                  <c:x val="-3.1570342725075584E-2"/>
                  <c:y val="-6.40424355798006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{57FCBCFD-26DC-4819-B0AC-BB57F7C6D21D}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48A-4EB5-B244-EC39A28C2FB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{B3E79E1B-4F60-4D06-B221-F7F4CED68598}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48A-4EB5-B244-EC39A28C2F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48A-4EB5-B244-EC39A28C2FBA}"/>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は、認定こども園建設及び中学校体育館建設に伴う元金償還が開始したたものの、過疎債等の交付税措置のある元金償還開始により算入公債費等が増えたことにより実質公債費比率の分子が減少した。</a:t>
          </a:r>
        </a:p>
        <a:p>
          <a:r>
            <a:rPr kumimoji="1" lang="ja-JP" altLang="en-US" sz="1400">
              <a:latin typeface="ＭＳ ゴシック" pitchFamily="49" charset="-128"/>
              <a:ea typeface="ＭＳ ゴシック" pitchFamily="49" charset="-128"/>
            </a:rPr>
            <a:t>　 しかし、令和４年度までは公債費は高止まりするため、今後も交付税措置のある地方債の発行に努めるとともに、地方債発行の抑制を行いつつ、実質公債費比率の減を図る。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年々減少している要因は、交付税措置のある地方債の活用による基準財政需要額への算入、充当可能基金が大幅に増加したこと等によるものであるが、類似団体に比べると基金残高は低いため、今後もより一層の経費削減に努め、充当可能基金残高の増を目指すとともに、地方債の残高についても、事業の緊急性・重要性を精査し、また単年度毎の地方債発行額に上限を設けるなどして適正な水準にな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鹿児島県知名町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基金の増加要因は、令和２年度の地方交付税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百万円増（対前年度）、繰越額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百万円確保されたことにより、財政調整基金及びその他特定目的基金に積み立てたことによる。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新庁舎の建設、公営住宅の更新、各公共施設の長寿命化等を予定しており、これらの各公共施設の老朽化対策事業の実施、公債費の償還ピークへの対応財源、災害等への対応、高齢化や子育て支援等に係る費用増加に対応するため、支出の抑制及び事業の効率的な執行に努め、基金の積立を適切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・庁舎建設基金は、庁舎建設積立準備金として設置している。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・土地改良事業基金は、国営地下ダム建設事業地元負担金に充てることを目的として設置している。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・知名町ふるさとまちづくり基金は、ふるさと納税（寄附金）を財源として、知名町の地域活性化、環境保全、保健・福祉、人材育成、その他に資する事業に充てることを目的に設置している。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・国民宿舎等施設整備基金は国民宿舎等の施設整備、運営等に資するため設置している。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・庁舎建設基金は、条例で定める定期積立（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・土地改良事業基金は、地元負担支払のため追加で積立（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百万）を行ったため増となっている。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・ふるさとまちづくり基金は、ふるさと納税が増加したことにより増加となっている。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庁舎建設基金等のその他特定目的基金については、事業の実施に伴い、適切に取り崩しを行う予定である。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財政調整基金残高の増加要因は、財源補填のため財政調整基金の取り崩しを行わず、職員の支出経費節制及び令和２年度の地方交付税の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百万円増及び繰越額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の老朽化対策事業の実施、公債費の償還ピークへの対応財源、災害等への対応、高齢化や子育て支援等に係る費用増加に対応するため、支出の抑制及び事業の効率的な執行に努め、基金の積立を適切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特に、令和３年度から令和４年度までは公債費が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億円前後で高止まりするため、財源不足に対応するため基金の取り崩しも想定される。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公債費償還財源として設置しているが、近年は、庁舎建設基金等のその他特定目的基金への積立を優先しており、近年は基金利子分のみ増加している。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今後しばらくは、施設更新等の財源とするためにその他特定目的基金への積立を優先するため、追加の積立は行わない予定。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5,796
5,736
53.30
7,188,073
6,968,454
148,180
3,779,215
8,263,522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有形固定資産減価償却率が、類似団体と比べ低くなっているが、近年、小中学校校舎屋内運動場、校舎等の新築、改修等が計画的に実施されたことによる。</a:t>
          </a:r>
        </a:p>
        <a:p>
          <a:r>
            <a:rPr kumimoji="1" lang="ja-JP" altLang="en-US" sz="1100">
              <a:latin typeface="ＭＳ Ｐゴシック" panose="020B0600070205080204" pitchFamily="50" charset="-128"/>
              <a:ea typeface="ＭＳ Ｐゴシック" panose="020B0600070205080204" pitchFamily="50" charset="-128"/>
            </a:rPr>
            <a:t>　新庁舎建設並びに老朽化した公営住宅等の更新も順次予定しているため、公共施設等総合管理計画に基づく適正な固定資産の管理を実施する。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68"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79" name="楕円 78"/>
        <xdr:cNvSpPr/>
      </xdr:nvSpPr>
      <xdr:spPr>
        <a:xfrm>
          <a:off x="47117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123207</xdr:rowOff>
    </xdr:from>
    <xdr:ext cx="405111" cy="259045"/>
    <xdr:sp macro="" textlink="">
      <xdr:nvSpPr>
        <xdr:cNvPr id="80" name="有形固定資産減価償却率該当値テキスト"/>
        <xdr:cNvSpPr txBox="1"/>
      </xdr:nvSpPr>
      <xdr:spPr>
        <a:xfrm>
          <a:off x="4813300" y="603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72263</xdr:rowOff>
    </xdr:from>
    <xdr:to>
      <xdr:col>19</xdr:col>
      <xdr:colOff>187325</xdr:colOff>
      <xdr:row>32</xdr:row>
      <xdr:rowOff>2413</xdr:rowOff>
    </xdr:to>
    <xdr:sp macro="" textlink="">
      <xdr:nvSpPr>
        <xdr:cNvPr id="81" name="楕円 80"/>
        <xdr:cNvSpPr/>
      </xdr:nvSpPr>
      <xdr:spPr>
        <a:xfrm>
          <a:off x="4000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123063</xdr:rowOff>
    </xdr:from>
    <xdr:to>
      <xdr:col>23</xdr:col>
      <xdr:colOff>85725</xdr:colOff>
      <xdr:row>31</xdr:row>
      <xdr:rowOff>151130</xdr:rowOff>
    </xdr:to>
    <xdr:cxnSp macro="">
      <xdr:nvCxnSpPr>
        <xdr:cNvPr id="82" name="直線コネクタ 81"/>
        <xdr:cNvCxnSpPr/>
      </xdr:nvCxnSpPr>
      <xdr:spPr>
        <a:xfrm>
          <a:off x="4051300" y="6209538"/>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52832</xdr:rowOff>
    </xdr:from>
    <xdr:to>
      <xdr:col>15</xdr:col>
      <xdr:colOff>187325</xdr:colOff>
      <xdr:row>31</xdr:row>
      <xdr:rowOff>154432</xdr:rowOff>
    </xdr:to>
    <xdr:sp macro="" textlink="">
      <xdr:nvSpPr>
        <xdr:cNvPr id="83" name="楕円 82"/>
        <xdr:cNvSpPr/>
      </xdr:nvSpPr>
      <xdr:spPr>
        <a:xfrm>
          <a:off x="3238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103632</xdr:rowOff>
    </xdr:from>
    <xdr:to>
      <xdr:col>19</xdr:col>
      <xdr:colOff>136525</xdr:colOff>
      <xdr:row>31</xdr:row>
      <xdr:rowOff>123063</xdr:rowOff>
    </xdr:to>
    <xdr:cxnSp macro="">
      <xdr:nvCxnSpPr>
        <xdr:cNvPr id="84" name="直線コネクタ 83"/>
        <xdr:cNvCxnSpPr/>
      </xdr:nvCxnSpPr>
      <xdr:spPr>
        <a:xfrm>
          <a:off x="3289300" y="6190107"/>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11811</xdr:rowOff>
    </xdr:from>
    <xdr:to>
      <xdr:col>11</xdr:col>
      <xdr:colOff>187325</xdr:colOff>
      <xdr:row>31</xdr:row>
      <xdr:rowOff>113411</xdr:rowOff>
    </xdr:to>
    <xdr:sp macro="" textlink="">
      <xdr:nvSpPr>
        <xdr:cNvPr id="85" name="楕円 84"/>
        <xdr:cNvSpPr/>
      </xdr:nvSpPr>
      <xdr:spPr>
        <a:xfrm>
          <a:off x="2476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62611</xdr:rowOff>
    </xdr:from>
    <xdr:to>
      <xdr:col>15</xdr:col>
      <xdr:colOff>136525</xdr:colOff>
      <xdr:row>31</xdr:row>
      <xdr:rowOff>103632</xdr:rowOff>
    </xdr:to>
    <xdr:cxnSp macro="">
      <xdr:nvCxnSpPr>
        <xdr:cNvPr id="86" name="直線コネクタ 85"/>
        <xdr:cNvCxnSpPr/>
      </xdr:nvCxnSpPr>
      <xdr:spPr>
        <a:xfrm>
          <a:off x="2527300" y="6149086"/>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159512</xdr:rowOff>
    </xdr:from>
    <xdr:to>
      <xdr:col>7</xdr:col>
      <xdr:colOff>187325</xdr:colOff>
      <xdr:row>31</xdr:row>
      <xdr:rowOff>89662</xdr:rowOff>
    </xdr:to>
    <xdr:sp macro="" textlink="">
      <xdr:nvSpPr>
        <xdr:cNvPr id="87" name="楕円 86"/>
        <xdr:cNvSpPr/>
      </xdr:nvSpPr>
      <xdr:spPr>
        <a:xfrm>
          <a:off x="1714500" y="60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38862</xdr:rowOff>
    </xdr:from>
    <xdr:to>
      <xdr:col>11</xdr:col>
      <xdr:colOff>136525</xdr:colOff>
      <xdr:row>31</xdr:row>
      <xdr:rowOff>62611</xdr:rowOff>
    </xdr:to>
    <xdr:cxnSp macro="">
      <xdr:nvCxnSpPr>
        <xdr:cNvPr id="88" name="直線コネクタ 87"/>
        <xdr:cNvCxnSpPr/>
      </xdr:nvCxnSpPr>
      <xdr:spPr>
        <a:xfrm>
          <a:off x="1765300" y="6125337"/>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89" name="n_1aveValue有形固定資産減価償却率"/>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90" name="n_2aveValue有形固定資産減価償却率"/>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91" name="n_3aveValue有形固定資産減価償却率"/>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2" name="n_4aveValue有形固定資産減価償却率"/>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18940</xdr:rowOff>
    </xdr:from>
    <xdr:ext cx="405111" cy="259045"/>
    <xdr:sp macro="" textlink="">
      <xdr:nvSpPr>
        <xdr:cNvPr id="93" name="n_1mainValue有形固定資産減価償却率"/>
        <xdr:cNvSpPr txBox="1"/>
      </xdr:nvSpPr>
      <xdr:spPr>
        <a:xfrm>
          <a:off x="3836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170959</xdr:rowOff>
    </xdr:from>
    <xdr:ext cx="405111" cy="259045"/>
    <xdr:sp macro="" textlink="">
      <xdr:nvSpPr>
        <xdr:cNvPr id="94" name="n_2mainValue有形固定資産減価償却率"/>
        <xdr:cNvSpPr txBox="1"/>
      </xdr:nvSpPr>
      <xdr:spPr>
        <a:xfrm>
          <a:off x="3086744" y="591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129938</xdr:rowOff>
    </xdr:from>
    <xdr:ext cx="405111" cy="259045"/>
    <xdr:sp macro="" textlink="">
      <xdr:nvSpPr>
        <xdr:cNvPr id="95" name="n_3mainValue有形固定資産減価償却率"/>
        <xdr:cNvSpPr txBox="1"/>
      </xdr:nvSpPr>
      <xdr:spPr>
        <a:xfrm>
          <a:off x="2324744" y="587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106189</xdr:rowOff>
    </xdr:from>
    <xdr:ext cx="405111" cy="259045"/>
    <xdr:sp macro="" textlink="">
      <xdr:nvSpPr>
        <xdr:cNvPr id="96" name="n_4mainValue有形固定資産減価償却率"/>
        <xdr:cNvSpPr txBox="1"/>
      </xdr:nvSpPr>
      <xdr:spPr>
        <a:xfrm>
          <a:off x="1562744" y="584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債務償還比率が類似団体より高くなっているのは、標準財政規模が他団体に比べ小さいことが原因であるが、充当可能な基金が増加したことにより改善が見られた。</a:t>
          </a:r>
        </a:p>
        <a:p>
          <a:r>
            <a:rPr kumimoji="1" lang="ja-JP" altLang="en-US" sz="1100">
              <a:latin typeface="ＭＳ Ｐゴシック" panose="020B0600070205080204" pitchFamily="50" charset="-128"/>
              <a:ea typeface="ＭＳ Ｐゴシック" panose="020B0600070205080204" pitchFamily="50" charset="-128"/>
            </a:rPr>
            <a:t>　 離島ゆえ行政コストが高いことが要因として上げられるが、経費削減と財源の確保に努めつつ、充当可能基金の増を図る。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160056</xdr:rowOff>
    </xdr:from>
    <xdr:to>
      <xdr:col>76</xdr:col>
      <xdr:colOff>73025</xdr:colOff>
      <xdr:row>29</xdr:row>
      <xdr:rowOff>90206</xdr:rowOff>
    </xdr:to>
    <xdr:sp macro="" textlink="">
      <xdr:nvSpPr>
        <xdr:cNvPr id="143" name="楕円 142"/>
        <xdr:cNvSpPr/>
      </xdr:nvSpPr>
      <xdr:spPr>
        <a:xfrm>
          <a:off x="14744700" y="57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138483</xdr:rowOff>
    </xdr:from>
    <xdr:ext cx="469744" cy="259045"/>
    <xdr:sp macro="" textlink="">
      <xdr:nvSpPr>
        <xdr:cNvPr id="144" name="債務償還比率該当値テキスト"/>
        <xdr:cNvSpPr txBox="1"/>
      </xdr:nvSpPr>
      <xdr:spPr>
        <a:xfrm>
          <a:off x="14846300" y="57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40356</xdr:rowOff>
    </xdr:from>
    <xdr:to>
      <xdr:col>72</xdr:col>
      <xdr:colOff>123825</xdr:colOff>
      <xdr:row>30</xdr:row>
      <xdr:rowOff>141956</xdr:rowOff>
    </xdr:to>
    <xdr:sp macro="" textlink="">
      <xdr:nvSpPr>
        <xdr:cNvPr id="145" name="楕円 144"/>
        <xdr:cNvSpPr/>
      </xdr:nvSpPr>
      <xdr:spPr>
        <a:xfrm>
          <a:off x="14033500" y="59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39406</xdr:rowOff>
    </xdr:from>
    <xdr:to>
      <xdr:col>76</xdr:col>
      <xdr:colOff>22225</xdr:colOff>
      <xdr:row>30</xdr:row>
      <xdr:rowOff>91156</xdr:rowOff>
    </xdr:to>
    <xdr:cxnSp macro="">
      <xdr:nvCxnSpPr>
        <xdr:cNvPr id="146" name="直線コネクタ 145"/>
        <xdr:cNvCxnSpPr/>
      </xdr:nvCxnSpPr>
      <xdr:spPr>
        <a:xfrm flipV="1">
          <a:off x="14084300" y="5782981"/>
          <a:ext cx="711200" cy="22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55469</xdr:rowOff>
    </xdr:from>
    <xdr:to>
      <xdr:col>68</xdr:col>
      <xdr:colOff>123825</xdr:colOff>
      <xdr:row>30</xdr:row>
      <xdr:rowOff>157069</xdr:rowOff>
    </xdr:to>
    <xdr:sp macro="" textlink="">
      <xdr:nvSpPr>
        <xdr:cNvPr id="147" name="楕円 146"/>
        <xdr:cNvSpPr/>
      </xdr:nvSpPr>
      <xdr:spPr>
        <a:xfrm>
          <a:off x="13271500" y="59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91156</xdr:rowOff>
    </xdr:from>
    <xdr:to>
      <xdr:col>72</xdr:col>
      <xdr:colOff>73025</xdr:colOff>
      <xdr:row>30</xdr:row>
      <xdr:rowOff>106269</xdr:rowOff>
    </xdr:to>
    <xdr:cxnSp macro="">
      <xdr:nvCxnSpPr>
        <xdr:cNvPr id="148" name="直線コネクタ 147"/>
        <xdr:cNvCxnSpPr/>
      </xdr:nvCxnSpPr>
      <xdr:spPr>
        <a:xfrm flipV="1">
          <a:off x="13322300" y="6006181"/>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59992</xdr:rowOff>
    </xdr:from>
    <xdr:to>
      <xdr:col>64</xdr:col>
      <xdr:colOff>123825</xdr:colOff>
      <xdr:row>30</xdr:row>
      <xdr:rowOff>161592</xdr:rowOff>
    </xdr:to>
    <xdr:sp macro="" textlink="">
      <xdr:nvSpPr>
        <xdr:cNvPr id="149" name="楕円 148"/>
        <xdr:cNvSpPr/>
      </xdr:nvSpPr>
      <xdr:spPr>
        <a:xfrm>
          <a:off x="12509500" y="59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106269</xdr:rowOff>
    </xdr:from>
    <xdr:to>
      <xdr:col>68</xdr:col>
      <xdr:colOff>73025</xdr:colOff>
      <xdr:row>30</xdr:row>
      <xdr:rowOff>110792</xdr:rowOff>
    </xdr:to>
    <xdr:cxnSp macro="">
      <xdr:nvCxnSpPr>
        <xdr:cNvPr id="150" name="直線コネクタ 149"/>
        <xdr:cNvCxnSpPr/>
      </xdr:nvCxnSpPr>
      <xdr:spPr>
        <a:xfrm flipV="1">
          <a:off x="12560300" y="6021294"/>
          <a:ext cx="762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85797</xdr:rowOff>
    </xdr:from>
    <xdr:to>
      <xdr:col>60</xdr:col>
      <xdr:colOff>123825</xdr:colOff>
      <xdr:row>31</xdr:row>
      <xdr:rowOff>15947</xdr:rowOff>
    </xdr:to>
    <xdr:sp macro="" textlink="">
      <xdr:nvSpPr>
        <xdr:cNvPr id="151" name="楕円 150"/>
        <xdr:cNvSpPr/>
      </xdr:nvSpPr>
      <xdr:spPr>
        <a:xfrm>
          <a:off x="11747500" y="60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110792</xdr:rowOff>
    </xdr:from>
    <xdr:to>
      <xdr:col>64</xdr:col>
      <xdr:colOff>73025</xdr:colOff>
      <xdr:row>30</xdr:row>
      <xdr:rowOff>136597</xdr:rowOff>
    </xdr:to>
    <xdr:cxnSp macro="">
      <xdr:nvCxnSpPr>
        <xdr:cNvPr id="152" name="直線コネクタ 151"/>
        <xdr:cNvCxnSpPr/>
      </xdr:nvCxnSpPr>
      <xdr:spPr>
        <a:xfrm flipV="1">
          <a:off x="11798300" y="6025817"/>
          <a:ext cx="762000" cy="2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133083</xdr:rowOff>
    </xdr:from>
    <xdr:ext cx="469744" cy="259045"/>
    <xdr:sp macro="" textlink="">
      <xdr:nvSpPr>
        <xdr:cNvPr id="157" name="n_1mainValue債務償還比率"/>
        <xdr:cNvSpPr txBox="1"/>
      </xdr:nvSpPr>
      <xdr:spPr>
        <a:xfrm>
          <a:off x="13836727" y="604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148196</xdr:rowOff>
    </xdr:from>
    <xdr:ext cx="469744" cy="259045"/>
    <xdr:sp macro="" textlink="">
      <xdr:nvSpPr>
        <xdr:cNvPr id="158" name="n_2mainValue債務償還比率"/>
        <xdr:cNvSpPr txBox="1"/>
      </xdr:nvSpPr>
      <xdr:spPr>
        <a:xfrm>
          <a:off x="13087427" y="606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152719</xdr:rowOff>
    </xdr:from>
    <xdr:ext cx="469744" cy="259045"/>
    <xdr:sp macro="" textlink="">
      <xdr:nvSpPr>
        <xdr:cNvPr id="159" name="n_3mainValue債務償還比率"/>
        <xdr:cNvSpPr txBox="1"/>
      </xdr:nvSpPr>
      <xdr:spPr>
        <a:xfrm>
          <a:off x="12325427" y="606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7074</xdr:rowOff>
    </xdr:from>
    <xdr:ext cx="469744" cy="259045"/>
    <xdr:sp macro="" textlink="">
      <xdr:nvSpPr>
        <xdr:cNvPr id="160" name="n_4mainValue債務償還比率"/>
        <xdr:cNvSpPr txBox="1"/>
      </xdr:nvSpPr>
      <xdr:spPr>
        <a:xfrm>
          <a:off x="11563427" y="609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5,796
5,736
53.30
7,188,073
6,968,454
148,180
3,779,215
8,263,522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4" name="楕円 73"/>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139717</xdr:rowOff>
    </xdr:from>
    <xdr:ext cx="405111" cy="259045"/>
    <xdr:sp macro="" textlink="">
      <xdr:nvSpPr>
        <xdr:cNvPr id="75" name="【道路】&#10;有形固定資産減価償却率該当値テキスト"/>
        <xdr:cNvSpPr txBox="1"/>
      </xdr:nvSpPr>
      <xdr:spPr>
        <a:xfrm>
          <a:off x="4673600"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89081</xdr:rowOff>
    </xdr:from>
    <xdr:to>
      <xdr:col>20</xdr:col>
      <xdr:colOff>38100</xdr:colOff>
      <xdr:row>39</xdr:row>
      <xdr:rowOff>19231</xdr:rowOff>
    </xdr:to>
    <xdr:sp macro="" textlink="">
      <xdr:nvSpPr>
        <xdr:cNvPr id="76" name="楕円 75"/>
        <xdr:cNvSpPr/>
      </xdr:nvSpPr>
      <xdr:spPr>
        <a:xfrm>
          <a:off x="3746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139881</xdr:rowOff>
    </xdr:from>
    <xdr:to>
      <xdr:col>24</xdr:col>
      <xdr:colOff>63500</xdr:colOff>
      <xdr:row>38</xdr:row>
      <xdr:rowOff>167640</xdr:rowOff>
    </xdr:to>
    <xdr:cxnSp macro="">
      <xdr:nvCxnSpPr>
        <xdr:cNvPr id="77" name="直線コネクタ 76"/>
        <xdr:cNvCxnSpPr/>
      </xdr:nvCxnSpPr>
      <xdr:spPr>
        <a:xfrm>
          <a:off x="3797300" y="66549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8" name="楕円 77"/>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139881</xdr:rowOff>
    </xdr:to>
    <xdr:cxnSp macro="">
      <xdr:nvCxnSpPr>
        <xdr:cNvPr id="79" name="直線コネクタ 78"/>
        <xdr:cNvCxnSpPr/>
      </xdr:nvCxnSpPr>
      <xdr:spPr>
        <a:xfrm>
          <a:off x="2908300" y="66255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27033</xdr:rowOff>
    </xdr:from>
    <xdr:to>
      <xdr:col>10</xdr:col>
      <xdr:colOff>165100</xdr:colOff>
      <xdr:row>38</xdr:row>
      <xdr:rowOff>128633</xdr:rowOff>
    </xdr:to>
    <xdr:sp macro="" textlink="">
      <xdr:nvSpPr>
        <xdr:cNvPr id="80" name="楕円 79"/>
        <xdr:cNvSpPr/>
      </xdr:nvSpPr>
      <xdr:spPr>
        <a:xfrm>
          <a:off x="1968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77833</xdr:rowOff>
    </xdr:from>
    <xdr:to>
      <xdr:col>15</xdr:col>
      <xdr:colOff>50800</xdr:colOff>
      <xdr:row>38</xdr:row>
      <xdr:rowOff>110490</xdr:rowOff>
    </xdr:to>
    <xdr:cxnSp macro="">
      <xdr:nvCxnSpPr>
        <xdr:cNvPr id="81" name="直線コネクタ 80"/>
        <xdr:cNvCxnSpPr/>
      </xdr:nvCxnSpPr>
      <xdr:spPr>
        <a:xfrm>
          <a:off x="2019300" y="65929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167459</xdr:rowOff>
    </xdr:from>
    <xdr:to>
      <xdr:col>6</xdr:col>
      <xdr:colOff>38100</xdr:colOff>
      <xdr:row>38</xdr:row>
      <xdr:rowOff>97609</xdr:rowOff>
    </xdr:to>
    <xdr:sp macro="" textlink="">
      <xdr:nvSpPr>
        <xdr:cNvPr id="82" name="楕円 81"/>
        <xdr:cNvSpPr/>
      </xdr:nvSpPr>
      <xdr:spPr>
        <a:xfrm>
          <a:off x="1079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46809</xdr:rowOff>
    </xdr:from>
    <xdr:to>
      <xdr:col>10</xdr:col>
      <xdr:colOff>114300</xdr:colOff>
      <xdr:row>38</xdr:row>
      <xdr:rowOff>77833</xdr:rowOff>
    </xdr:to>
    <xdr:cxnSp macro="">
      <xdr:nvCxnSpPr>
        <xdr:cNvPr id="83" name="直線コネクタ 82"/>
        <xdr:cNvCxnSpPr/>
      </xdr:nvCxnSpPr>
      <xdr:spPr>
        <a:xfrm>
          <a:off x="1130300" y="65619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35758</xdr:rowOff>
    </xdr:from>
    <xdr:ext cx="405111" cy="259045"/>
    <xdr:sp macro="" textlink="">
      <xdr:nvSpPr>
        <xdr:cNvPr id="88" name="n_1mainValue【道路】&#10;有形固定資産減価償却率"/>
        <xdr:cNvSpPr txBox="1"/>
      </xdr:nvSpPr>
      <xdr:spPr>
        <a:xfrm>
          <a:off x="3582044" y="637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6367</xdr:rowOff>
    </xdr:from>
    <xdr:ext cx="405111" cy="259045"/>
    <xdr:sp macro="" textlink="">
      <xdr:nvSpPr>
        <xdr:cNvPr id="89" name="n_2mainValue【道路】&#10;有形固定資産減価償却率"/>
        <xdr:cNvSpPr txBox="1"/>
      </xdr:nvSpPr>
      <xdr:spPr>
        <a:xfrm>
          <a:off x="2705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145160</xdr:rowOff>
    </xdr:from>
    <xdr:ext cx="405111" cy="259045"/>
    <xdr:sp macro="" textlink="">
      <xdr:nvSpPr>
        <xdr:cNvPr id="90" name="n_3mainValue【道路】&#10;有形固定資産減価償却率"/>
        <xdr:cNvSpPr txBox="1"/>
      </xdr:nvSpPr>
      <xdr:spPr>
        <a:xfrm>
          <a:off x="1816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114135</xdr:rowOff>
    </xdr:from>
    <xdr:ext cx="405111" cy="259045"/>
    <xdr:sp macro="" textlink="">
      <xdr:nvSpPr>
        <xdr:cNvPr id="91" name="n_4mainValue【道路】&#10;有形固定資産減価償却率"/>
        <xdr:cNvSpPr txBox="1"/>
      </xdr:nvSpPr>
      <xdr:spPr>
        <a:xfrm>
          <a:off x="927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109782</xdr:rowOff>
    </xdr:from>
    <xdr:to>
      <xdr:col>55</xdr:col>
      <xdr:colOff>50800</xdr:colOff>
      <xdr:row>42</xdr:row>
      <xdr:rowOff>39932</xdr:rowOff>
    </xdr:to>
    <xdr:sp macro="" textlink="">
      <xdr:nvSpPr>
        <xdr:cNvPr id="131" name="楕円 130"/>
        <xdr:cNvSpPr/>
      </xdr:nvSpPr>
      <xdr:spPr>
        <a:xfrm>
          <a:off x="10426700" y="713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111222</xdr:rowOff>
    </xdr:from>
    <xdr:to>
      <xdr:col>50</xdr:col>
      <xdr:colOff>165100</xdr:colOff>
      <xdr:row>42</xdr:row>
      <xdr:rowOff>41372</xdr:rowOff>
    </xdr:to>
    <xdr:sp macro="" textlink="">
      <xdr:nvSpPr>
        <xdr:cNvPr id="133" name="楕円 132"/>
        <xdr:cNvSpPr/>
      </xdr:nvSpPr>
      <xdr:spPr>
        <a:xfrm>
          <a:off x="9588500" y="71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160582</xdr:rowOff>
    </xdr:from>
    <xdr:to>
      <xdr:col>55</xdr:col>
      <xdr:colOff>0</xdr:colOff>
      <xdr:row>41</xdr:row>
      <xdr:rowOff>162022</xdr:rowOff>
    </xdr:to>
    <xdr:cxnSp macro="">
      <xdr:nvCxnSpPr>
        <xdr:cNvPr id="134" name="直線コネクタ 133"/>
        <xdr:cNvCxnSpPr/>
      </xdr:nvCxnSpPr>
      <xdr:spPr>
        <a:xfrm flipV="1">
          <a:off x="9639300" y="7190032"/>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111981</xdr:rowOff>
    </xdr:from>
    <xdr:to>
      <xdr:col>46</xdr:col>
      <xdr:colOff>38100</xdr:colOff>
      <xdr:row>42</xdr:row>
      <xdr:rowOff>42131</xdr:rowOff>
    </xdr:to>
    <xdr:sp macro="" textlink="">
      <xdr:nvSpPr>
        <xdr:cNvPr id="135" name="楕円 134"/>
        <xdr:cNvSpPr/>
      </xdr:nvSpPr>
      <xdr:spPr>
        <a:xfrm>
          <a:off x="8699500" y="71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162022</xdr:rowOff>
    </xdr:from>
    <xdr:to>
      <xdr:col>50</xdr:col>
      <xdr:colOff>114300</xdr:colOff>
      <xdr:row>41</xdr:row>
      <xdr:rowOff>162781</xdr:rowOff>
    </xdr:to>
    <xdr:cxnSp macro="">
      <xdr:nvCxnSpPr>
        <xdr:cNvPr id="136" name="直線コネクタ 135"/>
        <xdr:cNvCxnSpPr/>
      </xdr:nvCxnSpPr>
      <xdr:spPr>
        <a:xfrm flipV="1">
          <a:off x="8750300" y="7191472"/>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112251</xdr:rowOff>
    </xdr:from>
    <xdr:to>
      <xdr:col>41</xdr:col>
      <xdr:colOff>101600</xdr:colOff>
      <xdr:row>42</xdr:row>
      <xdr:rowOff>42401</xdr:rowOff>
    </xdr:to>
    <xdr:sp macro="" textlink="">
      <xdr:nvSpPr>
        <xdr:cNvPr id="137" name="楕円 136"/>
        <xdr:cNvSpPr/>
      </xdr:nvSpPr>
      <xdr:spPr>
        <a:xfrm>
          <a:off x="7810500" y="71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162781</xdr:rowOff>
    </xdr:from>
    <xdr:to>
      <xdr:col>45</xdr:col>
      <xdr:colOff>177800</xdr:colOff>
      <xdr:row>41</xdr:row>
      <xdr:rowOff>163051</xdr:rowOff>
    </xdr:to>
    <xdr:cxnSp macro="">
      <xdr:nvCxnSpPr>
        <xdr:cNvPr id="138" name="直線コネクタ 137"/>
        <xdr:cNvCxnSpPr/>
      </xdr:nvCxnSpPr>
      <xdr:spPr>
        <a:xfrm flipV="1">
          <a:off x="7861300" y="7192231"/>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93157</xdr:rowOff>
    </xdr:from>
    <xdr:to>
      <xdr:col>36</xdr:col>
      <xdr:colOff>165100</xdr:colOff>
      <xdr:row>42</xdr:row>
      <xdr:rowOff>23307</xdr:rowOff>
    </xdr:to>
    <xdr:sp macro="" textlink="">
      <xdr:nvSpPr>
        <xdr:cNvPr id="139" name="楕円 138"/>
        <xdr:cNvSpPr/>
      </xdr:nvSpPr>
      <xdr:spPr>
        <a:xfrm>
          <a:off x="6921500" y="71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143957</xdr:rowOff>
    </xdr:from>
    <xdr:to>
      <xdr:col>41</xdr:col>
      <xdr:colOff>50800</xdr:colOff>
      <xdr:row>41</xdr:row>
      <xdr:rowOff>163051</xdr:rowOff>
    </xdr:to>
    <xdr:cxnSp macro="">
      <xdr:nvCxnSpPr>
        <xdr:cNvPr id="140" name="直線コネクタ 139"/>
        <xdr:cNvCxnSpPr/>
      </xdr:nvCxnSpPr>
      <xdr:spPr>
        <a:xfrm>
          <a:off x="6972300" y="7173407"/>
          <a:ext cx="889000" cy="1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32499</xdr:rowOff>
    </xdr:from>
    <xdr:ext cx="534377" cy="259045"/>
    <xdr:sp macro="" textlink="">
      <xdr:nvSpPr>
        <xdr:cNvPr id="145" name="n_1mainValue【道路】&#10;一人当たり延長"/>
        <xdr:cNvSpPr txBox="1"/>
      </xdr:nvSpPr>
      <xdr:spPr>
        <a:xfrm>
          <a:off x="9359411" y="72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33258</xdr:rowOff>
    </xdr:from>
    <xdr:ext cx="534377" cy="259045"/>
    <xdr:sp macro="" textlink="">
      <xdr:nvSpPr>
        <xdr:cNvPr id="146" name="n_2mainValue【道路】&#10;一人当たり延長"/>
        <xdr:cNvSpPr txBox="1"/>
      </xdr:nvSpPr>
      <xdr:spPr>
        <a:xfrm>
          <a:off x="8483111" y="72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33528</xdr:rowOff>
    </xdr:from>
    <xdr:ext cx="534377" cy="259045"/>
    <xdr:sp macro="" textlink="">
      <xdr:nvSpPr>
        <xdr:cNvPr id="147" name="n_3mainValue【道路】&#10;一人当たり延長"/>
        <xdr:cNvSpPr txBox="1"/>
      </xdr:nvSpPr>
      <xdr:spPr>
        <a:xfrm>
          <a:off x="7594111" y="72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14434</xdr:rowOff>
    </xdr:from>
    <xdr:ext cx="534377" cy="259045"/>
    <xdr:sp macro="" textlink="">
      <xdr:nvSpPr>
        <xdr:cNvPr id="148" name="n_4mainValue【道路】&#10;一人当たり延長"/>
        <xdr:cNvSpPr txBox="1"/>
      </xdr:nvSpPr>
      <xdr:spPr>
        <a:xfrm>
          <a:off x="6705111" y="721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73297</xdr:rowOff>
    </xdr:from>
    <xdr:to>
      <xdr:col>24</xdr:col>
      <xdr:colOff>114300</xdr:colOff>
      <xdr:row>62</xdr:row>
      <xdr:rowOff>3447</xdr:rowOff>
    </xdr:to>
    <xdr:sp macro="" textlink="">
      <xdr:nvSpPr>
        <xdr:cNvPr id="190" name="楕円 189"/>
        <xdr:cNvSpPr/>
      </xdr:nvSpPr>
      <xdr:spPr>
        <a:xfrm>
          <a:off x="45847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51724</xdr:rowOff>
    </xdr:from>
    <xdr:ext cx="405111" cy="259045"/>
    <xdr:sp macro="" textlink="">
      <xdr:nvSpPr>
        <xdr:cNvPr id="191" name="【橋りょう・トンネル】&#10;有形固定資産減価償却率該当値テキスト"/>
        <xdr:cNvSpPr txBox="1"/>
      </xdr:nvSpPr>
      <xdr:spPr>
        <a:xfrm>
          <a:off x="4673600"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2" name="楕円 191"/>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124097</xdr:rowOff>
    </xdr:to>
    <xdr:cxnSp macro="">
      <xdr:nvCxnSpPr>
        <xdr:cNvPr id="193" name="直線コネクタ 192"/>
        <xdr:cNvCxnSpPr/>
      </xdr:nvCxnSpPr>
      <xdr:spPr>
        <a:xfrm>
          <a:off x="3797300" y="1056132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194" name="楕円 193"/>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102870</xdr:rowOff>
    </xdr:to>
    <xdr:cxnSp macro="">
      <xdr:nvCxnSpPr>
        <xdr:cNvPr id="195" name="直線コネクタ 194"/>
        <xdr:cNvCxnSpPr/>
      </xdr:nvCxnSpPr>
      <xdr:spPr>
        <a:xfrm>
          <a:off x="2908300" y="105400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6" name="楕円 195"/>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81643</xdr:rowOff>
    </xdr:to>
    <xdr:cxnSp macro="">
      <xdr:nvCxnSpPr>
        <xdr:cNvPr id="197" name="直線コネクタ 196"/>
        <xdr:cNvCxnSpPr/>
      </xdr:nvCxnSpPr>
      <xdr:spPr>
        <a:xfrm>
          <a:off x="2019300" y="1051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148409</xdr:rowOff>
    </xdr:from>
    <xdr:to>
      <xdr:col>6</xdr:col>
      <xdr:colOff>38100</xdr:colOff>
      <xdr:row>61</xdr:row>
      <xdr:rowOff>78559</xdr:rowOff>
    </xdr:to>
    <xdr:sp macro="" textlink="">
      <xdr:nvSpPr>
        <xdr:cNvPr id="198" name="楕円 197"/>
        <xdr:cNvSpPr/>
      </xdr:nvSpPr>
      <xdr:spPr>
        <a:xfrm>
          <a:off x="107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27759</xdr:rowOff>
    </xdr:from>
    <xdr:to>
      <xdr:col>10</xdr:col>
      <xdr:colOff>114300</xdr:colOff>
      <xdr:row>61</xdr:row>
      <xdr:rowOff>53884</xdr:rowOff>
    </xdr:to>
    <xdr:cxnSp macro="">
      <xdr:nvCxnSpPr>
        <xdr:cNvPr id="199" name="直線コネクタ 198"/>
        <xdr:cNvCxnSpPr/>
      </xdr:nvCxnSpPr>
      <xdr:spPr>
        <a:xfrm>
          <a:off x="1130300" y="104862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4" name="n_1main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123570</xdr:rowOff>
    </xdr:from>
    <xdr:ext cx="405111" cy="259045"/>
    <xdr:sp macro="" textlink="">
      <xdr:nvSpPr>
        <xdr:cNvPr id="205" name="n_2mainValue【橋りょう・トンネル】&#10;有形固定資産減価償却率"/>
        <xdr:cNvSpPr txBox="1"/>
      </xdr:nvSpPr>
      <xdr:spPr>
        <a:xfrm>
          <a:off x="2705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6" name="n_3mainValue【橋りょう・トンネル】&#10;有形固定資産減価償却率"/>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69686</xdr:rowOff>
    </xdr:from>
    <xdr:ext cx="405111" cy="259045"/>
    <xdr:sp macro="" textlink="">
      <xdr:nvSpPr>
        <xdr:cNvPr id="207" name="n_4mainValue【橋りょう・トンネル】&#10;有形固定資産減価償却率"/>
        <xdr:cNvSpPr txBox="1"/>
      </xdr:nvSpPr>
      <xdr:spPr>
        <a:xfrm>
          <a:off x="927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15096</xdr:rowOff>
    </xdr:from>
    <xdr:to>
      <xdr:col>55</xdr:col>
      <xdr:colOff>50800</xdr:colOff>
      <xdr:row>64</xdr:row>
      <xdr:rowOff>116696</xdr:rowOff>
    </xdr:to>
    <xdr:sp macro="" textlink="">
      <xdr:nvSpPr>
        <xdr:cNvPr id="247" name="楕円 246"/>
        <xdr:cNvSpPr/>
      </xdr:nvSpPr>
      <xdr:spPr>
        <a:xfrm>
          <a:off x="10426700" y="109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101473</xdr:rowOff>
    </xdr:from>
    <xdr:ext cx="534377" cy="259045"/>
    <xdr:sp macro="" textlink="">
      <xdr:nvSpPr>
        <xdr:cNvPr id="248" name="【橋りょう・トンネル】&#10;一人当たり有形固定資産（償却資産）額該当値テキスト"/>
        <xdr:cNvSpPr txBox="1"/>
      </xdr:nvSpPr>
      <xdr:spPr>
        <a:xfrm>
          <a:off x="10515600" y="109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15227</xdr:rowOff>
    </xdr:from>
    <xdr:to>
      <xdr:col>50</xdr:col>
      <xdr:colOff>165100</xdr:colOff>
      <xdr:row>64</xdr:row>
      <xdr:rowOff>116827</xdr:rowOff>
    </xdr:to>
    <xdr:sp macro="" textlink="">
      <xdr:nvSpPr>
        <xdr:cNvPr id="249" name="楕円 248"/>
        <xdr:cNvSpPr/>
      </xdr:nvSpPr>
      <xdr:spPr>
        <a:xfrm>
          <a:off x="9588500" y="1098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65896</xdr:rowOff>
    </xdr:from>
    <xdr:to>
      <xdr:col>55</xdr:col>
      <xdr:colOff>0</xdr:colOff>
      <xdr:row>64</xdr:row>
      <xdr:rowOff>66027</xdr:rowOff>
    </xdr:to>
    <xdr:cxnSp macro="">
      <xdr:nvCxnSpPr>
        <xdr:cNvPr id="250" name="直線コネクタ 249"/>
        <xdr:cNvCxnSpPr/>
      </xdr:nvCxnSpPr>
      <xdr:spPr>
        <a:xfrm flipV="1">
          <a:off x="9639300" y="11038696"/>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15470</xdr:rowOff>
    </xdr:from>
    <xdr:to>
      <xdr:col>46</xdr:col>
      <xdr:colOff>38100</xdr:colOff>
      <xdr:row>64</xdr:row>
      <xdr:rowOff>117070</xdr:rowOff>
    </xdr:to>
    <xdr:sp macro="" textlink="">
      <xdr:nvSpPr>
        <xdr:cNvPr id="251" name="楕円 250"/>
        <xdr:cNvSpPr/>
      </xdr:nvSpPr>
      <xdr:spPr>
        <a:xfrm>
          <a:off x="8699500" y="109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66027</xdr:rowOff>
    </xdr:from>
    <xdr:to>
      <xdr:col>50</xdr:col>
      <xdr:colOff>114300</xdr:colOff>
      <xdr:row>64</xdr:row>
      <xdr:rowOff>66270</xdr:rowOff>
    </xdr:to>
    <xdr:cxnSp macro="">
      <xdr:nvCxnSpPr>
        <xdr:cNvPr id="252" name="直線コネクタ 251"/>
        <xdr:cNvCxnSpPr/>
      </xdr:nvCxnSpPr>
      <xdr:spPr>
        <a:xfrm flipV="1">
          <a:off x="8750300" y="11038827"/>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15570</xdr:rowOff>
    </xdr:from>
    <xdr:to>
      <xdr:col>41</xdr:col>
      <xdr:colOff>101600</xdr:colOff>
      <xdr:row>64</xdr:row>
      <xdr:rowOff>117170</xdr:rowOff>
    </xdr:to>
    <xdr:sp macro="" textlink="">
      <xdr:nvSpPr>
        <xdr:cNvPr id="253" name="楕円 252"/>
        <xdr:cNvSpPr/>
      </xdr:nvSpPr>
      <xdr:spPr>
        <a:xfrm>
          <a:off x="7810500" y="109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66270</xdr:rowOff>
    </xdr:from>
    <xdr:to>
      <xdr:col>45</xdr:col>
      <xdr:colOff>177800</xdr:colOff>
      <xdr:row>64</xdr:row>
      <xdr:rowOff>66370</xdr:rowOff>
    </xdr:to>
    <xdr:cxnSp macro="">
      <xdr:nvCxnSpPr>
        <xdr:cNvPr id="254" name="直線コネクタ 253"/>
        <xdr:cNvCxnSpPr/>
      </xdr:nvCxnSpPr>
      <xdr:spPr>
        <a:xfrm flipV="1">
          <a:off x="7861300" y="11039070"/>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15800</xdr:rowOff>
    </xdr:from>
    <xdr:to>
      <xdr:col>36</xdr:col>
      <xdr:colOff>165100</xdr:colOff>
      <xdr:row>64</xdr:row>
      <xdr:rowOff>117400</xdr:rowOff>
    </xdr:to>
    <xdr:sp macro="" textlink="">
      <xdr:nvSpPr>
        <xdr:cNvPr id="255" name="楕円 254"/>
        <xdr:cNvSpPr/>
      </xdr:nvSpPr>
      <xdr:spPr>
        <a:xfrm>
          <a:off x="6921500" y="109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66370</xdr:rowOff>
    </xdr:from>
    <xdr:to>
      <xdr:col>41</xdr:col>
      <xdr:colOff>50800</xdr:colOff>
      <xdr:row>64</xdr:row>
      <xdr:rowOff>66600</xdr:rowOff>
    </xdr:to>
    <xdr:cxnSp macro="">
      <xdr:nvCxnSpPr>
        <xdr:cNvPr id="256" name="直線コネクタ 255"/>
        <xdr:cNvCxnSpPr/>
      </xdr:nvCxnSpPr>
      <xdr:spPr>
        <a:xfrm flipV="1">
          <a:off x="6972300" y="1103917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107954</xdr:rowOff>
    </xdr:from>
    <xdr:ext cx="534377" cy="259045"/>
    <xdr:sp macro="" textlink="">
      <xdr:nvSpPr>
        <xdr:cNvPr id="261" name="n_1mainValue【橋りょう・トンネル】&#10;一人当たり有形固定資産（償却資産）額"/>
        <xdr:cNvSpPr txBox="1"/>
      </xdr:nvSpPr>
      <xdr:spPr>
        <a:xfrm>
          <a:off x="9359411" y="110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108197</xdr:rowOff>
    </xdr:from>
    <xdr:ext cx="534377" cy="259045"/>
    <xdr:sp macro="" textlink="">
      <xdr:nvSpPr>
        <xdr:cNvPr id="262" name="n_2mainValue【橋りょう・トンネル】&#10;一人当たり有形固定資産（償却資産）額"/>
        <xdr:cNvSpPr txBox="1"/>
      </xdr:nvSpPr>
      <xdr:spPr>
        <a:xfrm>
          <a:off x="8483111" y="110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108297</xdr:rowOff>
    </xdr:from>
    <xdr:ext cx="534377" cy="259045"/>
    <xdr:sp macro="" textlink="">
      <xdr:nvSpPr>
        <xdr:cNvPr id="263" name="n_3mainValue【橋りょう・トンネル】&#10;一人当たり有形固定資産（償却資産）額"/>
        <xdr:cNvSpPr txBox="1"/>
      </xdr:nvSpPr>
      <xdr:spPr>
        <a:xfrm>
          <a:off x="7594111" y="110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108527</xdr:rowOff>
    </xdr:from>
    <xdr:ext cx="534377" cy="259045"/>
    <xdr:sp macro="" textlink="">
      <xdr:nvSpPr>
        <xdr:cNvPr id="264" name="n_4mainValue【橋りょう・トンネル】&#10;一人当たり有形固定資産（償却資産）額"/>
        <xdr:cNvSpPr txBox="1"/>
      </xdr:nvSpPr>
      <xdr:spPr>
        <a:xfrm>
          <a:off x="6705111" y="110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306" name="楕円 305"/>
        <xdr:cNvSpPr/>
      </xdr:nvSpPr>
      <xdr:spPr>
        <a:xfrm>
          <a:off x="4584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148970</xdr:rowOff>
    </xdr:from>
    <xdr:ext cx="405111" cy="259045"/>
    <xdr:sp macro="" textlink="">
      <xdr:nvSpPr>
        <xdr:cNvPr id="307" name="【公営住宅】&#10;有形固定資産減価償却率該当値テキスト"/>
        <xdr:cNvSpPr txBox="1"/>
      </xdr:nvSpPr>
      <xdr:spPr>
        <a:xfrm>
          <a:off x="4673600"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140788</xdr:rowOff>
    </xdr:from>
    <xdr:to>
      <xdr:col>20</xdr:col>
      <xdr:colOff>38100</xdr:colOff>
      <xdr:row>83</xdr:row>
      <xdr:rowOff>70938</xdr:rowOff>
    </xdr:to>
    <xdr:sp macro="" textlink="">
      <xdr:nvSpPr>
        <xdr:cNvPr id="308" name="楕円 307"/>
        <xdr:cNvSpPr/>
      </xdr:nvSpPr>
      <xdr:spPr>
        <a:xfrm>
          <a:off x="3746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5443</xdr:rowOff>
    </xdr:from>
    <xdr:to>
      <xdr:col>24</xdr:col>
      <xdr:colOff>63500</xdr:colOff>
      <xdr:row>83</xdr:row>
      <xdr:rowOff>20138</xdr:rowOff>
    </xdr:to>
    <xdr:cxnSp macro="">
      <xdr:nvCxnSpPr>
        <xdr:cNvPr id="309" name="直線コネクタ 308"/>
        <xdr:cNvCxnSpPr/>
      </xdr:nvCxnSpPr>
      <xdr:spPr>
        <a:xfrm flipV="1">
          <a:off x="3797300" y="1423579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165281</xdr:rowOff>
    </xdr:from>
    <xdr:to>
      <xdr:col>15</xdr:col>
      <xdr:colOff>101600</xdr:colOff>
      <xdr:row>83</xdr:row>
      <xdr:rowOff>95431</xdr:rowOff>
    </xdr:to>
    <xdr:sp macro="" textlink="">
      <xdr:nvSpPr>
        <xdr:cNvPr id="310" name="楕円 309"/>
        <xdr:cNvSpPr/>
      </xdr:nvSpPr>
      <xdr:spPr>
        <a:xfrm>
          <a:off x="2857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44631</xdr:rowOff>
    </xdr:to>
    <xdr:cxnSp macro="">
      <xdr:nvCxnSpPr>
        <xdr:cNvPr id="311" name="直線コネクタ 310"/>
        <xdr:cNvCxnSpPr/>
      </xdr:nvCxnSpPr>
      <xdr:spPr>
        <a:xfrm flipV="1">
          <a:off x="2908300" y="142504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130992</xdr:rowOff>
    </xdr:from>
    <xdr:to>
      <xdr:col>10</xdr:col>
      <xdr:colOff>165100</xdr:colOff>
      <xdr:row>83</xdr:row>
      <xdr:rowOff>61142</xdr:rowOff>
    </xdr:to>
    <xdr:sp macro="" textlink="">
      <xdr:nvSpPr>
        <xdr:cNvPr id="312" name="楕円 311"/>
        <xdr:cNvSpPr/>
      </xdr:nvSpPr>
      <xdr:spPr>
        <a:xfrm>
          <a:off x="1968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10342</xdr:rowOff>
    </xdr:from>
    <xdr:to>
      <xdr:col>15</xdr:col>
      <xdr:colOff>50800</xdr:colOff>
      <xdr:row>83</xdr:row>
      <xdr:rowOff>44631</xdr:rowOff>
    </xdr:to>
    <xdr:cxnSp macro="">
      <xdr:nvCxnSpPr>
        <xdr:cNvPr id="313" name="直線コネクタ 312"/>
        <xdr:cNvCxnSpPr/>
      </xdr:nvCxnSpPr>
      <xdr:spPr>
        <a:xfrm>
          <a:off x="2019300" y="142406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109764</xdr:rowOff>
    </xdr:from>
    <xdr:to>
      <xdr:col>6</xdr:col>
      <xdr:colOff>38100</xdr:colOff>
      <xdr:row>83</xdr:row>
      <xdr:rowOff>39914</xdr:rowOff>
    </xdr:to>
    <xdr:sp macro="" textlink="">
      <xdr:nvSpPr>
        <xdr:cNvPr id="314" name="楕円 313"/>
        <xdr:cNvSpPr/>
      </xdr:nvSpPr>
      <xdr:spPr>
        <a:xfrm>
          <a:off x="1079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160564</xdr:rowOff>
    </xdr:from>
    <xdr:to>
      <xdr:col>10</xdr:col>
      <xdr:colOff>114300</xdr:colOff>
      <xdr:row>83</xdr:row>
      <xdr:rowOff>10342</xdr:rowOff>
    </xdr:to>
    <xdr:cxnSp macro="">
      <xdr:nvCxnSpPr>
        <xdr:cNvPr id="315" name="直線コネクタ 314"/>
        <xdr:cNvCxnSpPr/>
      </xdr:nvCxnSpPr>
      <xdr:spPr>
        <a:xfrm>
          <a:off x="1130300" y="142194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87465</xdr:rowOff>
    </xdr:from>
    <xdr:ext cx="405111" cy="259045"/>
    <xdr:sp macro="" textlink="">
      <xdr:nvSpPr>
        <xdr:cNvPr id="320" name="n_1mainValue【公営住宅】&#10;有形固定資産減価償却率"/>
        <xdr:cNvSpPr txBox="1"/>
      </xdr:nvSpPr>
      <xdr:spPr>
        <a:xfrm>
          <a:off x="3582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111958</xdr:rowOff>
    </xdr:from>
    <xdr:ext cx="405111" cy="259045"/>
    <xdr:sp macro="" textlink="">
      <xdr:nvSpPr>
        <xdr:cNvPr id="321" name="n_2mainValue【公営住宅】&#10;有形固定資産減価償却率"/>
        <xdr:cNvSpPr txBox="1"/>
      </xdr:nvSpPr>
      <xdr:spPr>
        <a:xfrm>
          <a:off x="2705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322" name="n_3mainValue【公営住宅】&#10;有形固定資産減価償却率"/>
        <xdr:cNvSpPr txBox="1"/>
      </xdr:nvSpPr>
      <xdr:spPr>
        <a:xfrm>
          <a:off x="1816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56441</xdr:rowOff>
    </xdr:from>
    <xdr:ext cx="405111" cy="259045"/>
    <xdr:sp macro="" textlink="">
      <xdr:nvSpPr>
        <xdr:cNvPr id="323" name="n_4mainValue【公営住宅】&#10;有形固定資産減価償却率"/>
        <xdr:cNvSpPr txBox="1"/>
      </xdr:nvSpPr>
      <xdr:spPr>
        <a:xfrm>
          <a:off x="927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39269</xdr:rowOff>
    </xdr:from>
    <xdr:to>
      <xdr:col>55</xdr:col>
      <xdr:colOff>50800</xdr:colOff>
      <xdr:row>85</xdr:row>
      <xdr:rowOff>140869</xdr:rowOff>
    </xdr:to>
    <xdr:sp macro="" textlink="">
      <xdr:nvSpPr>
        <xdr:cNvPr id="363" name="楕円 362"/>
        <xdr:cNvSpPr/>
      </xdr:nvSpPr>
      <xdr:spPr>
        <a:xfrm>
          <a:off x="10426700" y="146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17696</xdr:rowOff>
    </xdr:from>
    <xdr:ext cx="469744" cy="259045"/>
    <xdr:sp macro="" textlink="">
      <xdr:nvSpPr>
        <xdr:cNvPr id="364" name="【公営住宅】&#10;一人当たり面積該当値テキスト"/>
        <xdr:cNvSpPr txBox="1"/>
      </xdr:nvSpPr>
      <xdr:spPr>
        <a:xfrm>
          <a:off x="10515600" y="145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46659</xdr:rowOff>
    </xdr:from>
    <xdr:to>
      <xdr:col>50</xdr:col>
      <xdr:colOff>165100</xdr:colOff>
      <xdr:row>85</xdr:row>
      <xdr:rowOff>148259</xdr:rowOff>
    </xdr:to>
    <xdr:sp macro="" textlink="">
      <xdr:nvSpPr>
        <xdr:cNvPr id="365" name="楕円 364"/>
        <xdr:cNvSpPr/>
      </xdr:nvSpPr>
      <xdr:spPr>
        <a:xfrm>
          <a:off x="9588500" y="146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90069</xdr:rowOff>
    </xdr:from>
    <xdr:to>
      <xdr:col>55</xdr:col>
      <xdr:colOff>0</xdr:colOff>
      <xdr:row>85</xdr:row>
      <xdr:rowOff>97459</xdr:rowOff>
    </xdr:to>
    <xdr:cxnSp macro="">
      <xdr:nvCxnSpPr>
        <xdr:cNvPr id="366" name="直線コネクタ 365"/>
        <xdr:cNvCxnSpPr/>
      </xdr:nvCxnSpPr>
      <xdr:spPr>
        <a:xfrm flipV="1">
          <a:off x="9639300" y="14663319"/>
          <a:ext cx="8382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50394</xdr:rowOff>
    </xdr:from>
    <xdr:to>
      <xdr:col>46</xdr:col>
      <xdr:colOff>38100</xdr:colOff>
      <xdr:row>85</xdr:row>
      <xdr:rowOff>151994</xdr:rowOff>
    </xdr:to>
    <xdr:sp macro="" textlink="">
      <xdr:nvSpPr>
        <xdr:cNvPr id="367" name="楕円 366"/>
        <xdr:cNvSpPr/>
      </xdr:nvSpPr>
      <xdr:spPr>
        <a:xfrm>
          <a:off x="8699500" y="146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97459</xdr:rowOff>
    </xdr:from>
    <xdr:to>
      <xdr:col>50</xdr:col>
      <xdr:colOff>114300</xdr:colOff>
      <xdr:row>85</xdr:row>
      <xdr:rowOff>101194</xdr:rowOff>
    </xdr:to>
    <xdr:cxnSp macro="">
      <xdr:nvCxnSpPr>
        <xdr:cNvPr id="368" name="直線コネクタ 367"/>
        <xdr:cNvCxnSpPr/>
      </xdr:nvCxnSpPr>
      <xdr:spPr>
        <a:xfrm flipV="1">
          <a:off x="8750300" y="1467070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52223</xdr:rowOff>
    </xdr:from>
    <xdr:to>
      <xdr:col>41</xdr:col>
      <xdr:colOff>101600</xdr:colOff>
      <xdr:row>85</xdr:row>
      <xdr:rowOff>153823</xdr:rowOff>
    </xdr:to>
    <xdr:sp macro="" textlink="">
      <xdr:nvSpPr>
        <xdr:cNvPr id="369" name="楕円 368"/>
        <xdr:cNvSpPr/>
      </xdr:nvSpPr>
      <xdr:spPr>
        <a:xfrm>
          <a:off x="7810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101194</xdr:rowOff>
    </xdr:from>
    <xdr:to>
      <xdr:col>45</xdr:col>
      <xdr:colOff>177800</xdr:colOff>
      <xdr:row>85</xdr:row>
      <xdr:rowOff>103023</xdr:rowOff>
    </xdr:to>
    <xdr:cxnSp macro="">
      <xdr:nvCxnSpPr>
        <xdr:cNvPr id="370" name="直線コネクタ 369"/>
        <xdr:cNvCxnSpPr/>
      </xdr:nvCxnSpPr>
      <xdr:spPr>
        <a:xfrm flipV="1">
          <a:off x="7861300" y="146744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32183</xdr:rowOff>
    </xdr:from>
    <xdr:to>
      <xdr:col>36</xdr:col>
      <xdr:colOff>165100</xdr:colOff>
      <xdr:row>85</xdr:row>
      <xdr:rowOff>133783</xdr:rowOff>
    </xdr:to>
    <xdr:sp macro="" textlink="">
      <xdr:nvSpPr>
        <xdr:cNvPr id="371" name="楕円 370"/>
        <xdr:cNvSpPr/>
      </xdr:nvSpPr>
      <xdr:spPr>
        <a:xfrm>
          <a:off x="6921500" y="1460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82983</xdr:rowOff>
    </xdr:from>
    <xdr:to>
      <xdr:col>41</xdr:col>
      <xdr:colOff>50800</xdr:colOff>
      <xdr:row>85</xdr:row>
      <xdr:rowOff>103023</xdr:rowOff>
    </xdr:to>
    <xdr:cxnSp macro="">
      <xdr:nvCxnSpPr>
        <xdr:cNvPr id="372" name="直線コネクタ 371"/>
        <xdr:cNvCxnSpPr/>
      </xdr:nvCxnSpPr>
      <xdr:spPr>
        <a:xfrm>
          <a:off x="6972300" y="14656233"/>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139386</xdr:rowOff>
    </xdr:from>
    <xdr:ext cx="469744" cy="259045"/>
    <xdr:sp macro="" textlink="">
      <xdr:nvSpPr>
        <xdr:cNvPr id="377" name="n_1mainValue【公営住宅】&#10;一人当たり面積"/>
        <xdr:cNvSpPr txBox="1"/>
      </xdr:nvSpPr>
      <xdr:spPr>
        <a:xfrm>
          <a:off x="9391727" y="147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143121</xdr:rowOff>
    </xdr:from>
    <xdr:ext cx="469744" cy="259045"/>
    <xdr:sp macro="" textlink="">
      <xdr:nvSpPr>
        <xdr:cNvPr id="378" name="n_2mainValue【公営住宅】&#10;一人当たり面積"/>
        <xdr:cNvSpPr txBox="1"/>
      </xdr:nvSpPr>
      <xdr:spPr>
        <a:xfrm>
          <a:off x="8515427" y="1471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144950</xdr:rowOff>
    </xdr:from>
    <xdr:ext cx="469744" cy="259045"/>
    <xdr:sp macro="" textlink="">
      <xdr:nvSpPr>
        <xdr:cNvPr id="379" name="n_3mainValue【公営住宅】&#10;一人当たり面積"/>
        <xdr:cNvSpPr txBox="1"/>
      </xdr:nvSpPr>
      <xdr:spPr>
        <a:xfrm>
          <a:off x="7626427" y="14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150310</xdr:rowOff>
    </xdr:from>
    <xdr:ext cx="469744" cy="259045"/>
    <xdr:sp macro="" textlink="">
      <xdr:nvSpPr>
        <xdr:cNvPr id="380" name="n_4mainValue【公営住宅】&#10;一人当たり面積"/>
        <xdr:cNvSpPr txBox="1"/>
      </xdr:nvSpPr>
      <xdr:spPr>
        <a:xfrm>
          <a:off x="6737427" y="1438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22" name="楕円 421"/>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80934</xdr:rowOff>
    </xdr:from>
    <xdr:ext cx="405111" cy="259045"/>
    <xdr:sp macro="" textlink="">
      <xdr:nvSpPr>
        <xdr:cNvPr id="423" name="【港湾・漁港】&#10;有形固定資産減価償却率該当値テキスト"/>
        <xdr:cNvSpPr txBox="1"/>
      </xdr:nvSpPr>
      <xdr:spPr>
        <a:xfrm>
          <a:off x="4673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424" name="楕円 423"/>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108857</xdr:rowOff>
    </xdr:to>
    <xdr:cxnSp macro="">
      <xdr:nvCxnSpPr>
        <xdr:cNvPr id="425" name="直線コネクタ 424"/>
        <xdr:cNvCxnSpPr/>
      </xdr:nvCxnSpPr>
      <xdr:spPr>
        <a:xfrm>
          <a:off x="3797300" y="1790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164193</xdr:rowOff>
    </xdr:from>
    <xdr:to>
      <xdr:col>15</xdr:col>
      <xdr:colOff>101600</xdr:colOff>
      <xdr:row>104</xdr:row>
      <xdr:rowOff>94343</xdr:rowOff>
    </xdr:to>
    <xdr:sp macro="" textlink="">
      <xdr:nvSpPr>
        <xdr:cNvPr id="426" name="楕円 425"/>
        <xdr:cNvSpPr/>
      </xdr:nvSpPr>
      <xdr:spPr>
        <a:xfrm>
          <a:off x="2857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76200</xdr:rowOff>
    </xdr:to>
    <xdr:cxnSp macro="">
      <xdr:nvCxnSpPr>
        <xdr:cNvPr id="427" name="直線コネクタ 426"/>
        <xdr:cNvCxnSpPr/>
      </xdr:nvCxnSpPr>
      <xdr:spPr>
        <a:xfrm>
          <a:off x="2908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28" name="楕円 427"/>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43543</xdr:rowOff>
    </xdr:to>
    <xdr:cxnSp macro="">
      <xdr:nvCxnSpPr>
        <xdr:cNvPr id="429" name="直線コネクタ 428"/>
        <xdr:cNvCxnSpPr/>
      </xdr:nvCxnSpPr>
      <xdr:spPr>
        <a:xfrm>
          <a:off x="2019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98879</xdr:rowOff>
    </xdr:from>
    <xdr:to>
      <xdr:col>6</xdr:col>
      <xdr:colOff>38100</xdr:colOff>
      <xdr:row>104</xdr:row>
      <xdr:rowOff>29029</xdr:rowOff>
    </xdr:to>
    <xdr:sp macro="" textlink="">
      <xdr:nvSpPr>
        <xdr:cNvPr id="430" name="楕円 429"/>
        <xdr:cNvSpPr/>
      </xdr:nvSpPr>
      <xdr:spPr>
        <a:xfrm>
          <a:off x="107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149679</xdr:rowOff>
    </xdr:from>
    <xdr:to>
      <xdr:col>10</xdr:col>
      <xdr:colOff>114300</xdr:colOff>
      <xdr:row>104</xdr:row>
      <xdr:rowOff>10886</xdr:rowOff>
    </xdr:to>
    <xdr:cxnSp macro="">
      <xdr:nvCxnSpPr>
        <xdr:cNvPr id="431" name="直線コネクタ 430"/>
        <xdr:cNvCxnSpPr/>
      </xdr:nvCxnSpPr>
      <xdr:spPr>
        <a:xfrm>
          <a:off x="1130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143527</xdr:rowOff>
    </xdr:from>
    <xdr:ext cx="405111" cy="259045"/>
    <xdr:sp macro="" textlink="">
      <xdr:nvSpPr>
        <xdr:cNvPr id="436" name="n_1mainValue【港湾・漁港】&#10;有形固定資産減価償却率"/>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110870</xdr:rowOff>
    </xdr:from>
    <xdr:ext cx="405111" cy="259045"/>
    <xdr:sp macro="" textlink="">
      <xdr:nvSpPr>
        <xdr:cNvPr id="437" name="n_2mainValue【港湾・漁港】&#10;有形固定資産減価償却率"/>
        <xdr:cNvSpPr txBox="1"/>
      </xdr:nvSpPr>
      <xdr:spPr>
        <a:xfrm>
          <a:off x="2705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38" name="n_3mainValue【港湾・漁港】&#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39" name="n_4mainValue【港湾・漁港】&#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113225</xdr:rowOff>
    </xdr:from>
    <xdr:ext cx="690189" cy="259045"/>
    <xdr:sp macro="" textlink="">
      <xdr:nvSpPr>
        <xdr:cNvPr id="466" name="【港湾・漁港】&#10;一人当たり有形固定資産（償却資産）額平均値テキスト"/>
        <xdr:cNvSpPr txBox="1"/>
      </xdr:nvSpPr>
      <xdr:spPr>
        <a:xfrm>
          <a:off x="10515600" y="18286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36410</xdr:rowOff>
    </xdr:from>
    <xdr:to>
      <xdr:col>55</xdr:col>
      <xdr:colOff>50800</xdr:colOff>
      <xdr:row>106</xdr:row>
      <xdr:rowOff>138010</xdr:rowOff>
    </xdr:to>
    <xdr:sp macro="" textlink="">
      <xdr:nvSpPr>
        <xdr:cNvPr id="477" name="楕円 476"/>
        <xdr:cNvSpPr/>
      </xdr:nvSpPr>
      <xdr:spPr>
        <a:xfrm>
          <a:off x="10426700" y="182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59287</xdr:rowOff>
    </xdr:from>
    <xdr:ext cx="690189" cy="259045"/>
    <xdr:sp macro="" textlink="">
      <xdr:nvSpPr>
        <xdr:cNvPr id="478" name="【港湾・漁港】&#10;一人当たり有形固定資産（償却資産）額該当値テキスト"/>
        <xdr:cNvSpPr txBox="1"/>
      </xdr:nvSpPr>
      <xdr:spPr>
        <a:xfrm>
          <a:off x="10515600" y="180615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40650</xdr:rowOff>
    </xdr:from>
    <xdr:to>
      <xdr:col>50</xdr:col>
      <xdr:colOff>165100</xdr:colOff>
      <xdr:row>106</xdr:row>
      <xdr:rowOff>142250</xdr:rowOff>
    </xdr:to>
    <xdr:sp macro="" textlink="">
      <xdr:nvSpPr>
        <xdr:cNvPr id="479" name="楕円 478"/>
        <xdr:cNvSpPr/>
      </xdr:nvSpPr>
      <xdr:spPr>
        <a:xfrm>
          <a:off x="9588500" y="18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87210</xdr:rowOff>
    </xdr:from>
    <xdr:to>
      <xdr:col>55</xdr:col>
      <xdr:colOff>0</xdr:colOff>
      <xdr:row>106</xdr:row>
      <xdr:rowOff>91450</xdr:rowOff>
    </xdr:to>
    <xdr:cxnSp macro="">
      <xdr:nvCxnSpPr>
        <xdr:cNvPr id="480" name="直線コネクタ 479"/>
        <xdr:cNvCxnSpPr/>
      </xdr:nvCxnSpPr>
      <xdr:spPr>
        <a:xfrm flipV="1">
          <a:off x="9639300" y="18260910"/>
          <a:ext cx="8382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48493</xdr:rowOff>
    </xdr:from>
    <xdr:to>
      <xdr:col>46</xdr:col>
      <xdr:colOff>38100</xdr:colOff>
      <xdr:row>106</xdr:row>
      <xdr:rowOff>150093</xdr:rowOff>
    </xdr:to>
    <xdr:sp macro="" textlink="">
      <xdr:nvSpPr>
        <xdr:cNvPr id="481" name="楕円 480"/>
        <xdr:cNvSpPr/>
      </xdr:nvSpPr>
      <xdr:spPr>
        <a:xfrm>
          <a:off x="8699500" y="182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91450</xdr:rowOff>
    </xdr:from>
    <xdr:to>
      <xdr:col>50</xdr:col>
      <xdr:colOff>114300</xdr:colOff>
      <xdr:row>106</xdr:row>
      <xdr:rowOff>99293</xdr:rowOff>
    </xdr:to>
    <xdr:cxnSp macro="">
      <xdr:nvCxnSpPr>
        <xdr:cNvPr id="482" name="直線コネクタ 481"/>
        <xdr:cNvCxnSpPr/>
      </xdr:nvCxnSpPr>
      <xdr:spPr>
        <a:xfrm flipV="1">
          <a:off x="8750300" y="18265150"/>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51704</xdr:rowOff>
    </xdr:from>
    <xdr:to>
      <xdr:col>41</xdr:col>
      <xdr:colOff>101600</xdr:colOff>
      <xdr:row>106</xdr:row>
      <xdr:rowOff>153304</xdr:rowOff>
    </xdr:to>
    <xdr:sp macro="" textlink="">
      <xdr:nvSpPr>
        <xdr:cNvPr id="483" name="楕円 482"/>
        <xdr:cNvSpPr/>
      </xdr:nvSpPr>
      <xdr:spPr>
        <a:xfrm>
          <a:off x="7810500" y="182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99293</xdr:rowOff>
    </xdr:from>
    <xdr:to>
      <xdr:col>45</xdr:col>
      <xdr:colOff>177800</xdr:colOff>
      <xdr:row>106</xdr:row>
      <xdr:rowOff>102504</xdr:rowOff>
    </xdr:to>
    <xdr:cxnSp macro="">
      <xdr:nvCxnSpPr>
        <xdr:cNvPr id="484" name="直線コネクタ 483"/>
        <xdr:cNvCxnSpPr/>
      </xdr:nvCxnSpPr>
      <xdr:spPr>
        <a:xfrm flipV="1">
          <a:off x="7861300" y="18272993"/>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59083</xdr:rowOff>
    </xdr:from>
    <xdr:to>
      <xdr:col>36</xdr:col>
      <xdr:colOff>165100</xdr:colOff>
      <xdr:row>106</xdr:row>
      <xdr:rowOff>160683</xdr:rowOff>
    </xdr:to>
    <xdr:sp macro="" textlink="">
      <xdr:nvSpPr>
        <xdr:cNvPr id="485" name="楕円 484"/>
        <xdr:cNvSpPr/>
      </xdr:nvSpPr>
      <xdr:spPr>
        <a:xfrm>
          <a:off x="6921500" y="182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102504</xdr:rowOff>
    </xdr:from>
    <xdr:to>
      <xdr:col>41</xdr:col>
      <xdr:colOff>50800</xdr:colOff>
      <xdr:row>106</xdr:row>
      <xdr:rowOff>109883</xdr:rowOff>
    </xdr:to>
    <xdr:cxnSp macro="">
      <xdr:nvCxnSpPr>
        <xdr:cNvPr id="486" name="直線コネクタ 485"/>
        <xdr:cNvCxnSpPr/>
      </xdr:nvCxnSpPr>
      <xdr:spPr>
        <a:xfrm flipV="1">
          <a:off x="6972300" y="18276204"/>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73944</xdr:rowOff>
    </xdr:from>
    <xdr:ext cx="599010" cy="259045"/>
    <xdr:sp macro="" textlink="">
      <xdr:nvSpPr>
        <xdr:cNvPr id="487" name="n_1aveValue【港湾・漁港】&#10;一人当たり有形固定資産（償却資産）額"/>
        <xdr:cNvSpPr txBox="1"/>
      </xdr:nvSpPr>
      <xdr:spPr>
        <a:xfrm>
          <a:off x="9327095" y="1841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91115</xdr:rowOff>
    </xdr:from>
    <xdr:ext cx="599010" cy="259045"/>
    <xdr:sp macro="" textlink="">
      <xdr:nvSpPr>
        <xdr:cNvPr id="488" name="n_2aveValue【港湾・漁港】&#10;一人当たり有形固定資産（償却資産）額"/>
        <xdr:cNvSpPr txBox="1"/>
      </xdr:nvSpPr>
      <xdr:spPr>
        <a:xfrm>
          <a:off x="8450795" y="1843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87318</xdr:rowOff>
    </xdr:from>
    <xdr:ext cx="599010" cy="259045"/>
    <xdr:sp macro="" textlink="">
      <xdr:nvSpPr>
        <xdr:cNvPr id="489" name="n_3aveValue【港湾・漁港】&#10;一人当たり有形固定資産（償却資産）額"/>
        <xdr:cNvSpPr txBox="1"/>
      </xdr:nvSpPr>
      <xdr:spPr>
        <a:xfrm>
          <a:off x="75617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70894</xdr:rowOff>
    </xdr:from>
    <xdr:ext cx="599010" cy="259045"/>
    <xdr:sp macro="" textlink="">
      <xdr:nvSpPr>
        <xdr:cNvPr id="490" name="n_4aveValue【港湾・漁港】&#10;一人当たり有形固定資産（償却資産）額"/>
        <xdr:cNvSpPr txBox="1"/>
      </xdr:nvSpPr>
      <xdr:spPr>
        <a:xfrm>
          <a:off x="6672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158777</xdr:rowOff>
    </xdr:from>
    <xdr:ext cx="690189" cy="259045"/>
    <xdr:sp macro="" textlink="">
      <xdr:nvSpPr>
        <xdr:cNvPr id="491" name="n_1mainValue【港湾・漁港】&#10;一人当たり有形固定資産（償却資産）額"/>
        <xdr:cNvSpPr txBox="1"/>
      </xdr:nvSpPr>
      <xdr:spPr>
        <a:xfrm>
          <a:off x="9281505" y="179895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104</xdr:row>
      <xdr:rowOff>166620</xdr:rowOff>
    </xdr:from>
    <xdr:ext cx="690189" cy="259045"/>
    <xdr:sp macro="" textlink="">
      <xdr:nvSpPr>
        <xdr:cNvPr id="492" name="n_2mainValue【港湾・漁港】&#10;一人当たり有形固定資産（償却資産）額"/>
        <xdr:cNvSpPr txBox="1"/>
      </xdr:nvSpPr>
      <xdr:spPr>
        <a:xfrm>
          <a:off x="8405205" y="17997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104</xdr:row>
      <xdr:rowOff>169831</xdr:rowOff>
    </xdr:from>
    <xdr:ext cx="690189" cy="259045"/>
    <xdr:sp macro="" textlink="">
      <xdr:nvSpPr>
        <xdr:cNvPr id="493" name="n_3mainValue【港湾・漁港】&#10;一人当たり有形固定資産（償却資産）額"/>
        <xdr:cNvSpPr txBox="1"/>
      </xdr:nvSpPr>
      <xdr:spPr>
        <a:xfrm>
          <a:off x="7516205" y="180006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5760</xdr:rowOff>
    </xdr:from>
    <xdr:ext cx="690189" cy="259045"/>
    <xdr:sp macro="" textlink="">
      <xdr:nvSpPr>
        <xdr:cNvPr id="494" name="n_4mainValue【港湾・漁港】&#10;一人当たり有形固定資産（償却資産）額"/>
        <xdr:cNvSpPr txBox="1"/>
      </xdr:nvSpPr>
      <xdr:spPr>
        <a:xfrm>
          <a:off x="6627205" y="18008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525" name="【認定こども園・幼稚園・保育所】&#10;有形固定資産減価償却率平均値テキスト"/>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131536</xdr:rowOff>
    </xdr:from>
    <xdr:to>
      <xdr:col>85</xdr:col>
      <xdr:colOff>177800</xdr:colOff>
      <xdr:row>34</xdr:row>
      <xdr:rowOff>61686</xdr:rowOff>
    </xdr:to>
    <xdr:sp macro="" textlink="">
      <xdr:nvSpPr>
        <xdr:cNvPr id="536" name="楕円 535"/>
        <xdr:cNvSpPr/>
      </xdr:nvSpPr>
      <xdr:spPr>
        <a:xfrm>
          <a:off x="162687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46463</xdr:rowOff>
    </xdr:from>
    <xdr:ext cx="405111" cy="259045"/>
    <xdr:sp macro="" textlink="">
      <xdr:nvSpPr>
        <xdr:cNvPr id="537" name="【認定こども園・幼稚園・保育所】&#10;有形固定資産減価償却率該当値テキスト"/>
        <xdr:cNvSpPr txBox="1"/>
      </xdr:nvSpPr>
      <xdr:spPr>
        <a:xfrm>
          <a:off x="16357600" y="570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90714</xdr:rowOff>
    </xdr:from>
    <xdr:to>
      <xdr:col>81</xdr:col>
      <xdr:colOff>101600</xdr:colOff>
      <xdr:row>34</xdr:row>
      <xdr:rowOff>20864</xdr:rowOff>
    </xdr:to>
    <xdr:sp macro="" textlink="">
      <xdr:nvSpPr>
        <xdr:cNvPr id="538" name="楕円 537"/>
        <xdr:cNvSpPr/>
      </xdr:nvSpPr>
      <xdr:spPr>
        <a:xfrm>
          <a:off x="15430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141514</xdr:rowOff>
    </xdr:from>
    <xdr:to>
      <xdr:col>85</xdr:col>
      <xdr:colOff>127000</xdr:colOff>
      <xdr:row>34</xdr:row>
      <xdr:rowOff>10886</xdr:rowOff>
    </xdr:to>
    <xdr:cxnSp macro="">
      <xdr:nvCxnSpPr>
        <xdr:cNvPr id="539" name="直線コネクタ 538"/>
        <xdr:cNvCxnSpPr/>
      </xdr:nvCxnSpPr>
      <xdr:spPr>
        <a:xfrm>
          <a:off x="15481300" y="579936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54792</xdr:rowOff>
    </xdr:from>
    <xdr:to>
      <xdr:col>76</xdr:col>
      <xdr:colOff>165100</xdr:colOff>
      <xdr:row>33</xdr:row>
      <xdr:rowOff>156392</xdr:rowOff>
    </xdr:to>
    <xdr:sp macro="" textlink="">
      <xdr:nvSpPr>
        <xdr:cNvPr id="540" name="楕円 539"/>
        <xdr:cNvSpPr/>
      </xdr:nvSpPr>
      <xdr:spPr>
        <a:xfrm>
          <a:off x="14541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105592</xdr:rowOff>
    </xdr:from>
    <xdr:to>
      <xdr:col>81</xdr:col>
      <xdr:colOff>50800</xdr:colOff>
      <xdr:row>33</xdr:row>
      <xdr:rowOff>141514</xdr:rowOff>
    </xdr:to>
    <xdr:cxnSp macro="">
      <xdr:nvCxnSpPr>
        <xdr:cNvPr id="541" name="直線コネクタ 540"/>
        <xdr:cNvCxnSpPr/>
      </xdr:nvCxnSpPr>
      <xdr:spPr>
        <a:xfrm>
          <a:off x="14592300" y="57634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15603</xdr:rowOff>
    </xdr:from>
    <xdr:to>
      <xdr:col>72</xdr:col>
      <xdr:colOff>38100</xdr:colOff>
      <xdr:row>33</xdr:row>
      <xdr:rowOff>117203</xdr:rowOff>
    </xdr:to>
    <xdr:sp macro="" textlink="">
      <xdr:nvSpPr>
        <xdr:cNvPr id="542" name="楕円 541"/>
        <xdr:cNvSpPr/>
      </xdr:nvSpPr>
      <xdr:spPr>
        <a:xfrm>
          <a:off x="13652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66403</xdr:rowOff>
    </xdr:from>
    <xdr:to>
      <xdr:col>76</xdr:col>
      <xdr:colOff>114300</xdr:colOff>
      <xdr:row>33</xdr:row>
      <xdr:rowOff>105592</xdr:rowOff>
    </xdr:to>
    <xdr:cxnSp macro="">
      <xdr:nvCxnSpPr>
        <xdr:cNvPr id="543" name="直線コネクタ 542"/>
        <xdr:cNvCxnSpPr/>
      </xdr:nvCxnSpPr>
      <xdr:spPr>
        <a:xfrm>
          <a:off x="13703300" y="572425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59690</xdr:rowOff>
    </xdr:from>
    <xdr:to>
      <xdr:col>67</xdr:col>
      <xdr:colOff>101600</xdr:colOff>
      <xdr:row>35</xdr:row>
      <xdr:rowOff>161290</xdr:rowOff>
    </xdr:to>
    <xdr:sp macro="" textlink="">
      <xdr:nvSpPr>
        <xdr:cNvPr id="544" name="楕円 543"/>
        <xdr:cNvSpPr/>
      </xdr:nvSpPr>
      <xdr:spPr>
        <a:xfrm>
          <a:off x="12763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66403</xdr:rowOff>
    </xdr:from>
    <xdr:to>
      <xdr:col>71</xdr:col>
      <xdr:colOff>177800</xdr:colOff>
      <xdr:row>35</xdr:row>
      <xdr:rowOff>110490</xdr:rowOff>
    </xdr:to>
    <xdr:cxnSp macro="">
      <xdr:nvCxnSpPr>
        <xdr:cNvPr id="545" name="直線コネクタ 544"/>
        <xdr:cNvCxnSpPr/>
      </xdr:nvCxnSpPr>
      <xdr:spPr>
        <a:xfrm flipV="1">
          <a:off x="12814300" y="5724253"/>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546" name="n_1aveValue【認定こども園・幼稚園・保育所】&#10;有形固定資産減価償却率"/>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547"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548" name="n_3aveValue【認定こども園・幼稚園・保育所】&#10;有形固定資産減価償却率"/>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549" name="n_4aveValue【認定こども園・幼稚園・保育所】&#10;有形固定資産減価償却率"/>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37391</xdr:rowOff>
    </xdr:from>
    <xdr:ext cx="340478" cy="259045"/>
    <xdr:sp macro="" textlink="">
      <xdr:nvSpPr>
        <xdr:cNvPr id="550" name="n_1mainValue【認定こども園・幼稚園・保育所】&#10;有形固定資産減価償却率"/>
        <xdr:cNvSpPr txBox="1"/>
      </xdr:nvSpPr>
      <xdr:spPr>
        <a:xfrm>
          <a:off x="152983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1469</xdr:rowOff>
    </xdr:from>
    <xdr:ext cx="340478" cy="259045"/>
    <xdr:sp macro="" textlink="">
      <xdr:nvSpPr>
        <xdr:cNvPr id="551" name="n_2mainValue【認定こども園・幼稚園・保育所】&#10;有形固定資産減価償却率"/>
        <xdr:cNvSpPr txBox="1"/>
      </xdr:nvSpPr>
      <xdr:spPr>
        <a:xfrm>
          <a:off x="14422061" y="548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133730</xdr:rowOff>
    </xdr:from>
    <xdr:ext cx="340478" cy="259045"/>
    <xdr:sp macro="" textlink="">
      <xdr:nvSpPr>
        <xdr:cNvPr id="552" name="n_3mainValue【認定こども園・幼稚園・保育所】&#10;有形固定資産減価償却率"/>
        <xdr:cNvSpPr txBox="1"/>
      </xdr:nvSpPr>
      <xdr:spPr>
        <a:xfrm>
          <a:off x="13533061" y="544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6367</xdr:rowOff>
    </xdr:from>
    <xdr:ext cx="405111" cy="259045"/>
    <xdr:sp macro="" textlink="">
      <xdr:nvSpPr>
        <xdr:cNvPr id="553" name="n_4mainValue【認定こども園・幼稚園・保育所】&#10;有形固定資産減価償却率"/>
        <xdr:cNvSpPr txBox="1"/>
      </xdr:nvSpPr>
      <xdr:spPr>
        <a:xfrm>
          <a:off x="12611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77064</xdr:rowOff>
    </xdr:from>
    <xdr:to>
      <xdr:col>116</xdr:col>
      <xdr:colOff>114300</xdr:colOff>
      <xdr:row>40</xdr:row>
      <xdr:rowOff>7214</xdr:rowOff>
    </xdr:to>
    <xdr:sp macro="" textlink="">
      <xdr:nvSpPr>
        <xdr:cNvPr id="591" name="楕円 590"/>
        <xdr:cNvSpPr/>
      </xdr:nvSpPr>
      <xdr:spPr>
        <a:xfrm>
          <a:off x="22110700" y="6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99941</xdr:rowOff>
    </xdr:from>
    <xdr:ext cx="469744" cy="259045"/>
    <xdr:sp macro="" textlink="">
      <xdr:nvSpPr>
        <xdr:cNvPr id="592" name="【認定こども園・幼稚園・保育所】&#10;一人当たり面積該当値テキスト"/>
        <xdr:cNvSpPr txBox="1"/>
      </xdr:nvSpPr>
      <xdr:spPr>
        <a:xfrm>
          <a:off x="22199600"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81635</xdr:rowOff>
    </xdr:from>
    <xdr:to>
      <xdr:col>112</xdr:col>
      <xdr:colOff>38100</xdr:colOff>
      <xdr:row>40</xdr:row>
      <xdr:rowOff>11785</xdr:rowOff>
    </xdr:to>
    <xdr:sp macro="" textlink="">
      <xdr:nvSpPr>
        <xdr:cNvPr id="593" name="楕円 592"/>
        <xdr:cNvSpPr/>
      </xdr:nvSpPr>
      <xdr:spPr>
        <a:xfrm>
          <a:off x="21272500" y="67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127864</xdr:rowOff>
    </xdr:from>
    <xdr:to>
      <xdr:col>116</xdr:col>
      <xdr:colOff>63500</xdr:colOff>
      <xdr:row>39</xdr:row>
      <xdr:rowOff>132435</xdr:rowOff>
    </xdr:to>
    <xdr:cxnSp macro="">
      <xdr:nvCxnSpPr>
        <xdr:cNvPr id="594" name="直線コネクタ 593"/>
        <xdr:cNvCxnSpPr/>
      </xdr:nvCxnSpPr>
      <xdr:spPr>
        <a:xfrm flipV="1">
          <a:off x="21323300" y="681441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89865</xdr:rowOff>
    </xdr:from>
    <xdr:to>
      <xdr:col>107</xdr:col>
      <xdr:colOff>101600</xdr:colOff>
      <xdr:row>40</xdr:row>
      <xdr:rowOff>20015</xdr:rowOff>
    </xdr:to>
    <xdr:sp macro="" textlink="">
      <xdr:nvSpPr>
        <xdr:cNvPr id="595" name="楕円 594"/>
        <xdr:cNvSpPr/>
      </xdr:nvSpPr>
      <xdr:spPr>
        <a:xfrm>
          <a:off x="20383500" y="67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132435</xdr:rowOff>
    </xdr:from>
    <xdr:to>
      <xdr:col>111</xdr:col>
      <xdr:colOff>177800</xdr:colOff>
      <xdr:row>39</xdr:row>
      <xdr:rowOff>140665</xdr:rowOff>
    </xdr:to>
    <xdr:cxnSp macro="">
      <xdr:nvCxnSpPr>
        <xdr:cNvPr id="596" name="直線コネクタ 595"/>
        <xdr:cNvCxnSpPr/>
      </xdr:nvCxnSpPr>
      <xdr:spPr>
        <a:xfrm flipV="1">
          <a:off x="20434300" y="681898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93523</xdr:rowOff>
    </xdr:from>
    <xdr:to>
      <xdr:col>102</xdr:col>
      <xdr:colOff>165100</xdr:colOff>
      <xdr:row>40</xdr:row>
      <xdr:rowOff>23673</xdr:rowOff>
    </xdr:to>
    <xdr:sp macro="" textlink="">
      <xdr:nvSpPr>
        <xdr:cNvPr id="597" name="楕円 596"/>
        <xdr:cNvSpPr/>
      </xdr:nvSpPr>
      <xdr:spPr>
        <a:xfrm>
          <a:off x="194945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140665</xdr:rowOff>
    </xdr:from>
    <xdr:to>
      <xdr:col>107</xdr:col>
      <xdr:colOff>50800</xdr:colOff>
      <xdr:row>39</xdr:row>
      <xdr:rowOff>144323</xdr:rowOff>
    </xdr:to>
    <xdr:cxnSp macro="">
      <xdr:nvCxnSpPr>
        <xdr:cNvPr id="598" name="直線コネクタ 597"/>
        <xdr:cNvCxnSpPr/>
      </xdr:nvCxnSpPr>
      <xdr:spPr>
        <a:xfrm flipV="1">
          <a:off x="19545300" y="682721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131928</xdr:rowOff>
    </xdr:from>
    <xdr:to>
      <xdr:col>98</xdr:col>
      <xdr:colOff>38100</xdr:colOff>
      <xdr:row>40</xdr:row>
      <xdr:rowOff>62078</xdr:rowOff>
    </xdr:to>
    <xdr:sp macro="" textlink="">
      <xdr:nvSpPr>
        <xdr:cNvPr id="599" name="楕円 598"/>
        <xdr:cNvSpPr/>
      </xdr:nvSpPr>
      <xdr:spPr>
        <a:xfrm>
          <a:off x="18605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144323</xdr:rowOff>
    </xdr:from>
    <xdr:to>
      <xdr:col>102</xdr:col>
      <xdr:colOff>114300</xdr:colOff>
      <xdr:row>40</xdr:row>
      <xdr:rowOff>11278</xdr:rowOff>
    </xdr:to>
    <xdr:cxnSp macro="">
      <xdr:nvCxnSpPr>
        <xdr:cNvPr id="600" name="直線コネクタ 599"/>
        <xdr:cNvCxnSpPr/>
      </xdr:nvCxnSpPr>
      <xdr:spPr>
        <a:xfrm flipV="1">
          <a:off x="18656300" y="683087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601" name="n_1aveValue【認定こども園・幼稚園・保育所】&#10;一人当たり面積"/>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603" name="n_3aveValue【認定こども園・幼稚園・保育所】&#10;一人当たり面積"/>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604"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28312</xdr:rowOff>
    </xdr:from>
    <xdr:ext cx="469744" cy="259045"/>
    <xdr:sp macro="" textlink="">
      <xdr:nvSpPr>
        <xdr:cNvPr id="605" name="n_1mainValue【認定こども園・幼稚園・保育所】&#10;一人当たり面積"/>
        <xdr:cNvSpPr txBox="1"/>
      </xdr:nvSpPr>
      <xdr:spPr>
        <a:xfrm>
          <a:off x="21075727" y="654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11142</xdr:rowOff>
    </xdr:from>
    <xdr:ext cx="469744" cy="259045"/>
    <xdr:sp macro="" textlink="">
      <xdr:nvSpPr>
        <xdr:cNvPr id="606" name="n_2mainValue【認定こども園・幼稚園・保育所】&#10;一人当たり面積"/>
        <xdr:cNvSpPr txBox="1"/>
      </xdr:nvSpPr>
      <xdr:spPr>
        <a:xfrm>
          <a:off x="20199427" y="686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40200</xdr:rowOff>
    </xdr:from>
    <xdr:ext cx="469744" cy="259045"/>
    <xdr:sp macro="" textlink="">
      <xdr:nvSpPr>
        <xdr:cNvPr id="607" name="n_3mainValue【認定こども園・幼稚園・保育所】&#10;一人当たり面積"/>
        <xdr:cNvSpPr txBox="1"/>
      </xdr:nvSpPr>
      <xdr:spPr>
        <a:xfrm>
          <a:off x="19310427" y="655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53205</xdr:rowOff>
    </xdr:from>
    <xdr:ext cx="469744" cy="259045"/>
    <xdr:sp macro="" textlink="">
      <xdr:nvSpPr>
        <xdr:cNvPr id="608" name="n_4mainValue【認定こども園・幼稚園・保育所】&#10;一人当たり面積"/>
        <xdr:cNvSpPr txBox="1"/>
      </xdr:nvSpPr>
      <xdr:spPr>
        <a:xfrm>
          <a:off x="18421427" y="69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63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40" name="フローチャート: 判断 63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1" name="フローチャート: 判断 640"/>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160655</xdr:rowOff>
    </xdr:from>
    <xdr:to>
      <xdr:col>85</xdr:col>
      <xdr:colOff>177800</xdr:colOff>
      <xdr:row>57</xdr:row>
      <xdr:rowOff>90805</xdr:rowOff>
    </xdr:to>
    <xdr:sp macro="" textlink="">
      <xdr:nvSpPr>
        <xdr:cNvPr id="649" name="楕円 648"/>
        <xdr:cNvSpPr/>
      </xdr:nvSpPr>
      <xdr:spPr>
        <a:xfrm>
          <a:off x="16268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12082</xdr:rowOff>
    </xdr:from>
    <xdr:ext cx="405111" cy="259045"/>
    <xdr:sp macro="" textlink="">
      <xdr:nvSpPr>
        <xdr:cNvPr id="650" name="【学校施設】&#10;有形固定資産減価償却率該当値テキスト"/>
        <xdr:cNvSpPr txBox="1"/>
      </xdr:nvSpPr>
      <xdr:spPr>
        <a:xfrm>
          <a:off x="16357600"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153035</xdr:rowOff>
    </xdr:from>
    <xdr:to>
      <xdr:col>81</xdr:col>
      <xdr:colOff>101600</xdr:colOff>
      <xdr:row>57</xdr:row>
      <xdr:rowOff>83185</xdr:rowOff>
    </xdr:to>
    <xdr:sp macro="" textlink="">
      <xdr:nvSpPr>
        <xdr:cNvPr id="651" name="楕円 650"/>
        <xdr:cNvSpPr/>
      </xdr:nvSpPr>
      <xdr:spPr>
        <a:xfrm>
          <a:off x="15430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32385</xdr:rowOff>
    </xdr:from>
    <xdr:to>
      <xdr:col>85</xdr:col>
      <xdr:colOff>127000</xdr:colOff>
      <xdr:row>57</xdr:row>
      <xdr:rowOff>40005</xdr:rowOff>
    </xdr:to>
    <xdr:cxnSp macro="">
      <xdr:nvCxnSpPr>
        <xdr:cNvPr id="652" name="直線コネクタ 651"/>
        <xdr:cNvCxnSpPr/>
      </xdr:nvCxnSpPr>
      <xdr:spPr>
        <a:xfrm>
          <a:off x="15481300" y="98050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48260</xdr:rowOff>
    </xdr:from>
    <xdr:to>
      <xdr:col>76</xdr:col>
      <xdr:colOff>165100</xdr:colOff>
      <xdr:row>57</xdr:row>
      <xdr:rowOff>149860</xdr:rowOff>
    </xdr:to>
    <xdr:sp macro="" textlink="">
      <xdr:nvSpPr>
        <xdr:cNvPr id="653" name="楕円 652"/>
        <xdr:cNvSpPr/>
      </xdr:nvSpPr>
      <xdr:spPr>
        <a:xfrm>
          <a:off x="14541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32385</xdr:rowOff>
    </xdr:from>
    <xdr:to>
      <xdr:col>81</xdr:col>
      <xdr:colOff>50800</xdr:colOff>
      <xdr:row>57</xdr:row>
      <xdr:rowOff>99060</xdr:rowOff>
    </xdr:to>
    <xdr:cxnSp macro="">
      <xdr:nvCxnSpPr>
        <xdr:cNvPr id="654" name="直線コネクタ 653"/>
        <xdr:cNvCxnSpPr/>
      </xdr:nvCxnSpPr>
      <xdr:spPr>
        <a:xfrm flipV="1">
          <a:off x="14592300" y="98050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655" name="楕円 654"/>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99060</xdr:rowOff>
    </xdr:to>
    <xdr:cxnSp macro="">
      <xdr:nvCxnSpPr>
        <xdr:cNvPr id="656" name="直線コネクタ 655"/>
        <xdr:cNvCxnSpPr/>
      </xdr:nvCxnSpPr>
      <xdr:spPr>
        <a:xfrm>
          <a:off x="13703300" y="9829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168275</xdr:rowOff>
    </xdr:from>
    <xdr:to>
      <xdr:col>67</xdr:col>
      <xdr:colOff>101600</xdr:colOff>
      <xdr:row>57</xdr:row>
      <xdr:rowOff>98425</xdr:rowOff>
    </xdr:to>
    <xdr:sp macro="" textlink="">
      <xdr:nvSpPr>
        <xdr:cNvPr id="657" name="楕円 656"/>
        <xdr:cNvSpPr/>
      </xdr:nvSpPr>
      <xdr:spPr>
        <a:xfrm>
          <a:off x="12763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47625</xdr:rowOff>
    </xdr:from>
    <xdr:to>
      <xdr:col>71</xdr:col>
      <xdr:colOff>177800</xdr:colOff>
      <xdr:row>57</xdr:row>
      <xdr:rowOff>57150</xdr:rowOff>
    </xdr:to>
    <xdr:cxnSp macro="">
      <xdr:nvCxnSpPr>
        <xdr:cNvPr id="658" name="直線コネクタ 657"/>
        <xdr:cNvCxnSpPr/>
      </xdr:nvCxnSpPr>
      <xdr:spPr>
        <a:xfrm>
          <a:off x="12814300" y="9820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9"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660" name="n_2aveValue【学校施設】&#10;有形固定資産減価償却率"/>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61"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662"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99712</xdr:rowOff>
    </xdr:from>
    <xdr:ext cx="405111" cy="259045"/>
    <xdr:sp macro="" textlink="">
      <xdr:nvSpPr>
        <xdr:cNvPr id="663" name="n_1mainValue【学校施設】&#10;有形固定資産減価償却率"/>
        <xdr:cNvSpPr txBox="1"/>
      </xdr:nvSpPr>
      <xdr:spPr>
        <a:xfrm>
          <a:off x="152660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166387</xdr:rowOff>
    </xdr:from>
    <xdr:ext cx="405111" cy="259045"/>
    <xdr:sp macro="" textlink="">
      <xdr:nvSpPr>
        <xdr:cNvPr id="664" name="n_2mainValue【学校施設】&#10;有形固定資産減価償却率"/>
        <xdr:cNvSpPr txBox="1"/>
      </xdr:nvSpPr>
      <xdr:spPr>
        <a:xfrm>
          <a:off x="14389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665" name="n_3mainValue【学校施設】&#10;有形固定資産減価償却率"/>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114952</xdr:rowOff>
    </xdr:from>
    <xdr:ext cx="405111" cy="259045"/>
    <xdr:sp macro="" textlink="">
      <xdr:nvSpPr>
        <xdr:cNvPr id="666" name="n_4mainValue【学校施設】&#10;有形固定資産減価償却率"/>
        <xdr:cNvSpPr txBox="1"/>
      </xdr:nvSpPr>
      <xdr:spPr>
        <a:xfrm>
          <a:off x="12611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695" name="【学校施設】&#10;一人当たり面積平均値テキスト"/>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7" name="フローチャート: 判断 696"/>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8" name="フローチャート: 判断 697"/>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99" name="フローチャート: 判断 698"/>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0" name="フローチャート: 判断 699"/>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43917</xdr:rowOff>
    </xdr:from>
    <xdr:to>
      <xdr:col>116</xdr:col>
      <xdr:colOff>114300</xdr:colOff>
      <xdr:row>62</xdr:row>
      <xdr:rowOff>145517</xdr:rowOff>
    </xdr:to>
    <xdr:sp macro="" textlink="">
      <xdr:nvSpPr>
        <xdr:cNvPr id="706" name="楕円 705"/>
        <xdr:cNvSpPr/>
      </xdr:nvSpPr>
      <xdr:spPr>
        <a:xfrm>
          <a:off x="22110700" y="1067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66794</xdr:rowOff>
    </xdr:from>
    <xdr:ext cx="469744" cy="259045"/>
    <xdr:sp macro="" textlink="">
      <xdr:nvSpPr>
        <xdr:cNvPr id="707" name="【学校施設】&#10;一人当たり面積該当値テキスト"/>
        <xdr:cNvSpPr txBox="1"/>
      </xdr:nvSpPr>
      <xdr:spPr>
        <a:xfrm>
          <a:off x="22199600" y="1052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41249</xdr:rowOff>
    </xdr:from>
    <xdr:to>
      <xdr:col>112</xdr:col>
      <xdr:colOff>38100</xdr:colOff>
      <xdr:row>62</xdr:row>
      <xdr:rowOff>142849</xdr:rowOff>
    </xdr:to>
    <xdr:sp macro="" textlink="">
      <xdr:nvSpPr>
        <xdr:cNvPr id="708" name="楕円 707"/>
        <xdr:cNvSpPr/>
      </xdr:nvSpPr>
      <xdr:spPr>
        <a:xfrm>
          <a:off x="21272500" y="106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92049</xdr:rowOff>
    </xdr:from>
    <xdr:to>
      <xdr:col>116</xdr:col>
      <xdr:colOff>63500</xdr:colOff>
      <xdr:row>62</xdr:row>
      <xdr:rowOff>94717</xdr:rowOff>
    </xdr:to>
    <xdr:cxnSp macro="">
      <xdr:nvCxnSpPr>
        <xdr:cNvPr id="709" name="直線コネクタ 708"/>
        <xdr:cNvCxnSpPr/>
      </xdr:nvCxnSpPr>
      <xdr:spPr>
        <a:xfrm>
          <a:off x="21323300" y="10721949"/>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66624</xdr:rowOff>
    </xdr:from>
    <xdr:to>
      <xdr:col>107</xdr:col>
      <xdr:colOff>101600</xdr:colOff>
      <xdr:row>62</xdr:row>
      <xdr:rowOff>168224</xdr:rowOff>
    </xdr:to>
    <xdr:sp macro="" textlink="">
      <xdr:nvSpPr>
        <xdr:cNvPr id="710" name="楕円 709"/>
        <xdr:cNvSpPr/>
      </xdr:nvSpPr>
      <xdr:spPr>
        <a:xfrm>
          <a:off x="20383500" y="106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92049</xdr:rowOff>
    </xdr:from>
    <xdr:to>
      <xdr:col>111</xdr:col>
      <xdr:colOff>177800</xdr:colOff>
      <xdr:row>62</xdr:row>
      <xdr:rowOff>117424</xdr:rowOff>
    </xdr:to>
    <xdr:cxnSp macro="">
      <xdr:nvCxnSpPr>
        <xdr:cNvPr id="711" name="直線コネクタ 710"/>
        <xdr:cNvCxnSpPr/>
      </xdr:nvCxnSpPr>
      <xdr:spPr>
        <a:xfrm flipV="1">
          <a:off x="20434300" y="1072194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69672</xdr:rowOff>
    </xdr:from>
    <xdr:to>
      <xdr:col>102</xdr:col>
      <xdr:colOff>165100</xdr:colOff>
      <xdr:row>62</xdr:row>
      <xdr:rowOff>171272</xdr:rowOff>
    </xdr:to>
    <xdr:sp macro="" textlink="">
      <xdr:nvSpPr>
        <xdr:cNvPr id="712" name="楕円 711"/>
        <xdr:cNvSpPr/>
      </xdr:nvSpPr>
      <xdr:spPr>
        <a:xfrm>
          <a:off x="19494500" y="1069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117424</xdr:rowOff>
    </xdr:from>
    <xdr:to>
      <xdr:col>107</xdr:col>
      <xdr:colOff>50800</xdr:colOff>
      <xdr:row>62</xdr:row>
      <xdr:rowOff>120472</xdr:rowOff>
    </xdr:to>
    <xdr:cxnSp macro="">
      <xdr:nvCxnSpPr>
        <xdr:cNvPr id="713" name="直線コネクタ 712"/>
        <xdr:cNvCxnSpPr/>
      </xdr:nvCxnSpPr>
      <xdr:spPr>
        <a:xfrm flipV="1">
          <a:off x="19545300" y="107473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71806</xdr:rowOff>
    </xdr:from>
    <xdr:to>
      <xdr:col>98</xdr:col>
      <xdr:colOff>38100</xdr:colOff>
      <xdr:row>63</xdr:row>
      <xdr:rowOff>1956</xdr:rowOff>
    </xdr:to>
    <xdr:sp macro="" textlink="">
      <xdr:nvSpPr>
        <xdr:cNvPr id="714" name="楕円 713"/>
        <xdr:cNvSpPr/>
      </xdr:nvSpPr>
      <xdr:spPr>
        <a:xfrm>
          <a:off x="18605500" y="107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120472</xdr:rowOff>
    </xdr:from>
    <xdr:to>
      <xdr:col>102</xdr:col>
      <xdr:colOff>114300</xdr:colOff>
      <xdr:row>62</xdr:row>
      <xdr:rowOff>122606</xdr:rowOff>
    </xdr:to>
    <xdr:cxnSp macro="">
      <xdr:nvCxnSpPr>
        <xdr:cNvPr id="715" name="直線コネクタ 714"/>
        <xdr:cNvCxnSpPr/>
      </xdr:nvCxnSpPr>
      <xdr:spPr>
        <a:xfrm flipV="1">
          <a:off x="18656300" y="1075037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716" name="n_1aveValue【学校施設】&#10;一人当たり面積"/>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717" name="n_2aveValue【学校施設】&#10;一人当たり面積"/>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718" name="n_3aveValue【学校施設】&#10;一人当たり面積"/>
        <xdr:cNvSpPr txBox="1"/>
      </xdr:nvSpPr>
      <xdr:spPr>
        <a:xfrm>
          <a:off x="19310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719" name="n_4aveValue【学校施設】&#10;一人当たり面積"/>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159376</xdr:rowOff>
    </xdr:from>
    <xdr:ext cx="469744" cy="259045"/>
    <xdr:sp macro="" textlink="">
      <xdr:nvSpPr>
        <xdr:cNvPr id="720" name="n_1mainValue【学校施設】&#10;一人当たり面積"/>
        <xdr:cNvSpPr txBox="1"/>
      </xdr:nvSpPr>
      <xdr:spPr>
        <a:xfrm>
          <a:off x="21075727" y="1044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13301</xdr:rowOff>
    </xdr:from>
    <xdr:ext cx="469744" cy="259045"/>
    <xdr:sp macro="" textlink="">
      <xdr:nvSpPr>
        <xdr:cNvPr id="721" name="n_2mainValue【学校施設】&#10;一人当たり面積"/>
        <xdr:cNvSpPr txBox="1"/>
      </xdr:nvSpPr>
      <xdr:spPr>
        <a:xfrm>
          <a:off x="20199427" y="1047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16349</xdr:rowOff>
    </xdr:from>
    <xdr:ext cx="469744" cy="259045"/>
    <xdr:sp macro="" textlink="">
      <xdr:nvSpPr>
        <xdr:cNvPr id="722" name="n_3mainValue【学校施設】&#10;一人当たり面積"/>
        <xdr:cNvSpPr txBox="1"/>
      </xdr:nvSpPr>
      <xdr:spPr>
        <a:xfrm>
          <a:off x="19310427" y="1047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18483</xdr:rowOff>
    </xdr:from>
    <xdr:ext cx="469744" cy="259045"/>
    <xdr:sp macro="" textlink="">
      <xdr:nvSpPr>
        <xdr:cNvPr id="723" name="n_4mainValue【学校施設】&#10;一人当たり面積"/>
        <xdr:cNvSpPr txBox="1"/>
      </xdr:nvSpPr>
      <xdr:spPr>
        <a:xfrm>
          <a:off x="18421427" y="104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77470</xdr:rowOff>
    </xdr:from>
    <xdr:to>
      <xdr:col>85</xdr:col>
      <xdr:colOff>177800</xdr:colOff>
      <xdr:row>107</xdr:row>
      <xdr:rowOff>7620</xdr:rowOff>
    </xdr:to>
    <xdr:sp macro="" textlink="">
      <xdr:nvSpPr>
        <xdr:cNvPr id="779" name="楕円 778"/>
        <xdr:cNvSpPr/>
      </xdr:nvSpPr>
      <xdr:spPr>
        <a:xfrm>
          <a:off x="162687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780" name="【公民館】&#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62230</xdr:rowOff>
    </xdr:from>
    <xdr:to>
      <xdr:col>81</xdr:col>
      <xdr:colOff>101600</xdr:colOff>
      <xdr:row>106</xdr:row>
      <xdr:rowOff>163830</xdr:rowOff>
    </xdr:to>
    <xdr:sp macro="" textlink="">
      <xdr:nvSpPr>
        <xdr:cNvPr id="781" name="楕円 780"/>
        <xdr:cNvSpPr/>
      </xdr:nvSpPr>
      <xdr:spPr>
        <a:xfrm>
          <a:off x="15430500" y="18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113030</xdr:rowOff>
    </xdr:from>
    <xdr:to>
      <xdr:col>85</xdr:col>
      <xdr:colOff>127000</xdr:colOff>
      <xdr:row>106</xdr:row>
      <xdr:rowOff>128270</xdr:rowOff>
    </xdr:to>
    <xdr:cxnSp macro="">
      <xdr:nvCxnSpPr>
        <xdr:cNvPr id="782" name="直線コネクタ 781"/>
        <xdr:cNvCxnSpPr/>
      </xdr:nvCxnSpPr>
      <xdr:spPr>
        <a:xfrm>
          <a:off x="15481300" y="18286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52070</xdr:rowOff>
    </xdr:from>
    <xdr:to>
      <xdr:col>76</xdr:col>
      <xdr:colOff>165100</xdr:colOff>
      <xdr:row>106</xdr:row>
      <xdr:rowOff>153670</xdr:rowOff>
    </xdr:to>
    <xdr:sp macro="" textlink="">
      <xdr:nvSpPr>
        <xdr:cNvPr id="783" name="楕円 782"/>
        <xdr:cNvSpPr/>
      </xdr:nvSpPr>
      <xdr:spPr>
        <a:xfrm>
          <a:off x="14541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102870</xdr:rowOff>
    </xdr:from>
    <xdr:to>
      <xdr:col>81</xdr:col>
      <xdr:colOff>50800</xdr:colOff>
      <xdr:row>106</xdr:row>
      <xdr:rowOff>113030</xdr:rowOff>
    </xdr:to>
    <xdr:cxnSp macro="">
      <xdr:nvCxnSpPr>
        <xdr:cNvPr id="784" name="直線コネクタ 783"/>
        <xdr:cNvCxnSpPr/>
      </xdr:nvCxnSpPr>
      <xdr:spPr>
        <a:xfrm>
          <a:off x="14592300" y="182765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41911</xdr:rowOff>
    </xdr:from>
    <xdr:to>
      <xdr:col>72</xdr:col>
      <xdr:colOff>38100</xdr:colOff>
      <xdr:row>106</xdr:row>
      <xdr:rowOff>143511</xdr:rowOff>
    </xdr:to>
    <xdr:sp macro="" textlink="">
      <xdr:nvSpPr>
        <xdr:cNvPr id="785" name="楕円 784"/>
        <xdr:cNvSpPr/>
      </xdr:nvSpPr>
      <xdr:spPr>
        <a:xfrm>
          <a:off x="13652500" y="182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92711</xdr:rowOff>
    </xdr:from>
    <xdr:to>
      <xdr:col>76</xdr:col>
      <xdr:colOff>114300</xdr:colOff>
      <xdr:row>106</xdr:row>
      <xdr:rowOff>102870</xdr:rowOff>
    </xdr:to>
    <xdr:cxnSp macro="">
      <xdr:nvCxnSpPr>
        <xdr:cNvPr id="786" name="直線コネクタ 785"/>
        <xdr:cNvCxnSpPr/>
      </xdr:nvCxnSpPr>
      <xdr:spPr>
        <a:xfrm>
          <a:off x="13703300" y="182664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26670</xdr:rowOff>
    </xdr:from>
    <xdr:to>
      <xdr:col>67</xdr:col>
      <xdr:colOff>101600</xdr:colOff>
      <xdr:row>106</xdr:row>
      <xdr:rowOff>128270</xdr:rowOff>
    </xdr:to>
    <xdr:sp macro="" textlink="">
      <xdr:nvSpPr>
        <xdr:cNvPr id="787" name="楕円 786"/>
        <xdr:cNvSpPr/>
      </xdr:nvSpPr>
      <xdr:spPr>
        <a:xfrm>
          <a:off x="12763500" y="18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77470</xdr:rowOff>
    </xdr:from>
    <xdr:to>
      <xdr:col>71</xdr:col>
      <xdr:colOff>177800</xdr:colOff>
      <xdr:row>106</xdr:row>
      <xdr:rowOff>92711</xdr:rowOff>
    </xdr:to>
    <xdr:cxnSp macro="">
      <xdr:nvCxnSpPr>
        <xdr:cNvPr id="788" name="直線コネクタ 787"/>
        <xdr:cNvCxnSpPr/>
      </xdr:nvCxnSpPr>
      <xdr:spPr>
        <a:xfrm>
          <a:off x="12814300" y="182511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91"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154957</xdr:rowOff>
    </xdr:from>
    <xdr:ext cx="405111" cy="259045"/>
    <xdr:sp macro="" textlink="">
      <xdr:nvSpPr>
        <xdr:cNvPr id="793" name="n_1mainValue【公民館】&#10;有形固定資産減価償却率"/>
        <xdr:cNvSpPr txBox="1"/>
      </xdr:nvSpPr>
      <xdr:spPr>
        <a:xfrm>
          <a:off x="15266044" y="1832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144797</xdr:rowOff>
    </xdr:from>
    <xdr:ext cx="405111" cy="259045"/>
    <xdr:sp macro="" textlink="">
      <xdr:nvSpPr>
        <xdr:cNvPr id="794" name="n_2mainValue【公民館】&#10;有形固定資産減価償却率"/>
        <xdr:cNvSpPr txBox="1"/>
      </xdr:nvSpPr>
      <xdr:spPr>
        <a:xfrm>
          <a:off x="14389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134638</xdr:rowOff>
    </xdr:from>
    <xdr:ext cx="405111" cy="259045"/>
    <xdr:sp macro="" textlink="">
      <xdr:nvSpPr>
        <xdr:cNvPr id="795" name="n_3mainValue【公民館】&#10;有形固定資産減価償却率"/>
        <xdr:cNvSpPr txBox="1"/>
      </xdr:nvSpPr>
      <xdr:spPr>
        <a:xfrm>
          <a:off x="13500744"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119397</xdr:rowOff>
    </xdr:from>
    <xdr:ext cx="405111" cy="259045"/>
    <xdr:sp macro="" textlink="">
      <xdr:nvSpPr>
        <xdr:cNvPr id="796" name="n_4mainValue【公民館】&#10;有形固定資産減価償却率"/>
        <xdr:cNvSpPr txBox="1"/>
      </xdr:nvSpPr>
      <xdr:spPr>
        <a:xfrm>
          <a:off x="12611744" y="182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825"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152654</xdr:rowOff>
    </xdr:from>
    <xdr:to>
      <xdr:col>116</xdr:col>
      <xdr:colOff>114300</xdr:colOff>
      <xdr:row>108</xdr:row>
      <xdr:rowOff>82804</xdr:rowOff>
    </xdr:to>
    <xdr:sp macro="" textlink="">
      <xdr:nvSpPr>
        <xdr:cNvPr id="836" name="楕円 835"/>
        <xdr:cNvSpPr/>
      </xdr:nvSpPr>
      <xdr:spPr>
        <a:xfrm>
          <a:off x="22110700" y="184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67581</xdr:rowOff>
    </xdr:from>
    <xdr:ext cx="469744" cy="259045"/>
    <xdr:sp macro="" textlink="">
      <xdr:nvSpPr>
        <xdr:cNvPr id="837" name="【公民館】&#10;一人当たり面積該当値テキスト"/>
        <xdr:cNvSpPr txBox="1"/>
      </xdr:nvSpPr>
      <xdr:spPr>
        <a:xfrm>
          <a:off x="22199600" y="184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154178</xdr:rowOff>
    </xdr:from>
    <xdr:to>
      <xdr:col>112</xdr:col>
      <xdr:colOff>38100</xdr:colOff>
      <xdr:row>108</xdr:row>
      <xdr:rowOff>84328</xdr:rowOff>
    </xdr:to>
    <xdr:sp macro="" textlink="">
      <xdr:nvSpPr>
        <xdr:cNvPr id="838" name="楕円 837"/>
        <xdr:cNvSpPr/>
      </xdr:nvSpPr>
      <xdr:spPr>
        <a:xfrm>
          <a:off x="21272500" y="18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32004</xdr:rowOff>
    </xdr:from>
    <xdr:to>
      <xdr:col>116</xdr:col>
      <xdr:colOff>63500</xdr:colOff>
      <xdr:row>108</xdr:row>
      <xdr:rowOff>33528</xdr:rowOff>
    </xdr:to>
    <xdr:cxnSp macro="">
      <xdr:nvCxnSpPr>
        <xdr:cNvPr id="839" name="直線コネクタ 838"/>
        <xdr:cNvCxnSpPr/>
      </xdr:nvCxnSpPr>
      <xdr:spPr>
        <a:xfrm flipV="1">
          <a:off x="21323300" y="1854860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157226</xdr:rowOff>
    </xdr:from>
    <xdr:to>
      <xdr:col>107</xdr:col>
      <xdr:colOff>101600</xdr:colOff>
      <xdr:row>108</xdr:row>
      <xdr:rowOff>87376</xdr:rowOff>
    </xdr:to>
    <xdr:sp macro="" textlink="">
      <xdr:nvSpPr>
        <xdr:cNvPr id="840" name="楕円 839"/>
        <xdr:cNvSpPr/>
      </xdr:nvSpPr>
      <xdr:spPr>
        <a:xfrm>
          <a:off x="20383500" y="185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33528</xdr:rowOff>
    </xdr:from>
    <xdr:to>
      <xdr:col>111</xdr:col>
      <xdr:colOff>177800</xdr:colOff>
      <xdr:row>108</xdr:row>
      <xdr:rowOff>36576</xdr:rowOff>
    </xdr:to>
    <xdr:cxnSp macro="">
      <xdr:nvCxnSpPr>
        <xdr:cNvPr id="841" name="直線コネクタ 840"/>
        <xdr:cNvCxnSpPr/>
      </xdr:nvCxnSpPr>
      <xdr:spPr>
        <a:xfrm flipV="1">
          <a:off x="20434300" y="185501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157987</xdr:rowOff>
    </xdr:from>
    <xdr:to>
      <xdr:col>102</xdr:col>
      <xdr:colOff>165100</xdr:colOff>
      <xdr:row>108</xdr:row>
      <xdr:rowOff>88137</xdr:rowOff>
    </xdr:to>
    <xdr:sp macro="" textlink="">
      <xdr:nvSpPr>
        <xdr:cNvPr id="842" name="楕円 841"/>
        <xdr:cNvSpPr/>
      </xdr:nvSpPr>
      <xdr:spPr>
        <a:xfrm>
          <a:off x="19494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36576</xdr:rowOff>
    </xdr:from>
    <xdr:to>
      <xdr:col>107</xdr:col>
      <xdr:colOff>50800</xdr:colOff>
      <xdr:row>108</xdr:row>
      <xdr:rowOff>37337</xdr:rowOff>
    </xdr:to>
    <xdr:cxnSp macro="">
      <xdr:nvCxnSpPr>
        <xdr:cNvPr id="843" name="直線コネクタ 842"/>
        <xdr:cNvCxnSpPr/>
      </xdr:nvCxnSpPr>
      <xdr:spPr>
        <a:xfrm flipV="1">
          <a:off x="19545300" y="185531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161037</xdr:rowOff>
    </xdr:from>
    <xdr:to>
      <xdr:col>98</xdr:col>
      <xdr:colOff>38100</xdr:colOff>
      <xdr:row>108</xdr:row>
      <xdr:rowOff>91187</xdr:rowOff>
    </xdr:to>
    <xdr:sp macro="" textlink="">
      <xdr:nvSpPr>
        <xdr:cNvPr id="844" name="楕円 843"/>
        <xdr:cNvSpPr/>
      </xdr:nvSpPr>
      <xdr:spPr>
        <a:xfrm>
          <a:off x="18605500" y="185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37337</xdr:rowOff>
    </xdr:from>
    <xdr:to>
      <xdr:col>102</xdr:col>
      <xdr:colOff>114300</xdr:colOff>
      <xdr:row>108</xdr:row>
      <xdr:rowOff>40387</xdr:rowOff>
    </xdr:to>
    <xdr:cxnSp macro="">
      <xdr:nvCxnSpPr>
        <xdr:cNvPr id="845" name="直線コネクタ 844"/>
        <xdr:cNvCxnSpPr/>
      </xdr:nvCxnSpPr>
      <xdr:spPr>
        <a:xfrm flipV="1">
          <a:off x="18656300" y="185539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46"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47"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848"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49"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75455</xdr:rowOff>
    </xdr:from>
    <xdr:ext cx="469744" cy="259045"/>
    <xdr:sp macro="" textlink="">
      <xdr:nvSpPr>
        <xdr:cNvPr id="850" name="n_1mainValue【公民館】&#10;一人当たり面積"/>
        <xdr:cNvSpPr txBox="1"/>
      </xdr:nvSpPr>
      <xdr:spPr>
        <a:xfrm>
          <a:off x="21075727"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78503</xdr:rowOff>
    </xdr:from>
    <xdr:ext cx="469744" cy="259045"/>
    <xdr:sp macro="" textlink="">
      <xdr:nvSpPr>
        <xdr:cNvPr id="851" name="n_2mainValue【公民館】&#10;一人当たり面積"/>
        <xdr:cNvSpPr txBox="1"/>
      </xdr:nvSpPr>
      <xdr:spPr>
        <a:xfrm>
          <a:off x="20199427" y="185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79264</xdr:rowOff>
    </xdr:from>
    <xdr:ext cx="469744" cy="259045"/>
    <xdr:sp macro="" textlink="">
      <xdr:nvSpPr>
        <xdr:cNvPr id="852" name="n_3mainValue【公民館】&#10;一人当たり面積"/>
        <xdr:cNvSpPr txBox="1"/>
      </xdr:nvSpPr>
      <xdr:spPr>
        <a:xfrm>
          <a:off x="19310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82314</xdr:rowOff>
    </xdr:from>
    <xdr:ext cx="469744" cy="259045"/>
    <xdr:sp macro="" textlink="">
      <xdr:nvSpPr>
        <xdr:cNvPr id="853" name="n_4mainValue【公民館】&#10;一人当たり面積"/>
        <xdr:cNvSpPr txBox="1"/>
      </xdr:nvSpPr>
      <xdr:spPr>
        <a:xfrm>
          <a:off x="18421427" y="185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「認定こども園・幼稚園・保育所」の有形固定資産減価償却率は低く、一人当たり面積は類似団体と比べ高くなっている。これは幼保一元型認定こども園の新築による統合が図られたことによる。</a:t>
          </a:r>
          <a:endParaRPr lang="ja-JP" altLang="ja-JP" sz="1400">
            <a:effectLst/>
          </a:endParaRPr>
        </a:p>
        <a:p>
          <a:r>
            <a:rPr kumimoji="1" lang="ja-JP" altLang="ja-JP" sz="1100">
              <a:solidFill>
                <a:schemeClr val="dk1"/>
              </a:solidFill>
              <a:effectLst/>
              <a:latin typeface="+mn-lt"/>
              <a:ea typeface="+mn-ea"/>
              <a:cs typeface="+mn-cs"/>
            </a:rPr>
            <a:t>　また、公民館の有形固定資産原価償却率も他団体と比べ高くなっているが、平成２８年度から</a:t>
          </a:r>
          <a:r>
            <a:rPr kumimoji="1" lang="ja-JP" altLang="en-US" sz="1100">
              <a:solidFill>
                <a:schemeClr val="dk1"/>
              </a:solidFill>
              <a:effectLst/>
              <a:latin typeface="+mn-lt"/>
              <a:ea typeface="+mn-ea"/>
              <a:cs typeface="+mn-cs"/>
            </a:rPr>
            <a:t>令和元年度まで</a:t>
          </a:r>
          <a:r>
            <a:rPr kumimoji="1" lang="ja-JP" altLang="ja-JP" sz="1100">
              <a:solidFill>
                <a:schemeClr val="dk1"/>
              </a:solidFill>
              <a:effectLst/>
              <a:latin typeface="+mn-lt"/>
              <a:ea typeface="+mn-ea"/>
              <a:cs typeface="+mn-cs"/>
            </a:rPr>
            <a:t>各公民館の改修や新築を実施</a:t>
          </a:r>
          <a:r>
            <a:rPr kumimoji="1" lang="ja-JP" altLang="en-US" sz="1100">
              <a:solidFill>
                <a:schemeClr val="dk1"/>
              </a:solidFill>
              <a:effectLst/>
              <a:latin typeface="+mn-lt"/>
              <a:ea typeface="+mn-ea"/>
              <a:cs typeface="+mn-cs"/>
            </a:rPr>
            <a:t>したためである。</a:t>
          </a:r>
          <a:endParaRPr lang="ja-JP" altLang="ja-JP" sz="1400">
            <a:effectLst/>
          </a:endParaRPr>
        </a:p>
        <a:p>
          <a:r>
            <a:rPr kumimoji="1" lang="ja-JP" altLang="ja-JP" sz="1100">
              <a:solidFill>
                <a:schemeClr val="dk1"/>
              </a:solidFill>
              <a:effectLst/>
              <a:latin typeface="+mn-lt"/>
              <a:ea typeface="+mn-ea"/>
              <a:cs typeface="+mn-cs"/>
            </a:rPr>
            <a:t>　今後は、建替や統廃合に伴い使用しなくなった旧公民館、旧保育園等老朽化した施設の利活用、除却等を順次進めていく必要がある。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5,796
5,736
53.30
7,188,073
6,968,454
148,180
3,779,215
8,263,522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2" name="楕円 71"/>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3" name="【図書館】&#10;有形固定資産減価償却率該当値テキスト"/>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53340</xdr:rowOff>
    </xdr:from>
    <xdr:to>
      <xdr:col>20</xdr:col>
      <xdr:colOff>38100</xdr:colOff>
      <xdr:row>37</xdr:row>
      <xdr:rowOff>154940</xdr:rowOff>
    </xdr:to>
    <xdr:sp macro="" textlink="">
      <xdr:nvSpPr>
        <xdr:cNvPr id="74" name="楕円 73"/>
        <xdr:cNvSpPr/>
      </xdr:nvSpPr>
      <xdr:spPr>
        <a:xfrm>
          <a:off x="3746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104140</xdr:rowOff>
    </xdr:from>
    <xdr:to>
      <xdr:col>24</xdr:col>
      <xdr:colOff>63500</xdr:colOff>
      <xdr:row>37</xdr:row>
      <xdr:rowOff>129540</xdr:rowOff>
    </xdr:to>
    <xdr:cxnSp macro="">
      <xdr:nvCxnSpPr>
        <xdr:cNvPr id="75" name="直線コネクタ 74"/>
        <xdr:cNvCxnSpPr/>
      </xdr:nvCxnSpPr>
      <xdr:spPr>
        <a:xfrm>
          <a:off x="3797300" y="644779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31750</xdr:rowOff>
    </xdr:from>
    <xdr:to>
      <xdr:col>15</xdr:col>
      <xdr:colOff>101600</xdr:colOff>
      <xdr:row>37</xdr:row>
      <xdr:rowOff>133350</xdr:rowOff>
    </xdr:to>
    <xdr:sp macro="" textlink="">
      <xdr:nvSpPr>
        <xdr:cNvPr id="76" name="楕円 75"/>
        <xdr:cNvSpPr/>
      </xdr:nvSpPr>
      <xdr:spPr>
        <a:xfrm>
          <a:off x="2857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82550</xdr:rowOff>
    </xdr:from>
    <xdr:to>
      <xdr:col>19</xdr:col>
      <xdr:colOff>177800</xdr:colOff>
      <xdr:row>37</xdr:row>
      <xdr:rowOff>104140</xdr:rowOff>
    </xdr:to>
    <xdr:cxnSp macro="">
      <xdr:nvCxnSpPr>
        <xdr:cNvPr id="77" name="直線コネクタ 76"/>
        <xdr:cNvCxnSpPr/>
      </xdr:nvCxnSpPr>
      <xdr:spPr>
        <a:xfrm>
          <a:off x="2908300" y="64262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8" name="楕円 77"/>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82550</xdr:rowOff>
    </xdr:to>
    <xdr:cxnSp macro="">
      <xdr:nvCxnSpPr>
        <xdr:cNvPr id="79" name="直線コネクタ 78"/>
        <xdr:cNvCxnSpPr/>
      </xdr:nvCxnSpPr>
      <xdr:spPr>
        <a:xfrm>
          <a:off x="20193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152400</xdr:rowOff>
    </xdr:from>
    <xdr:to>
      <xdr:col>6</xdr:col>
      <xdr:colOff>38100</xdr:colOff>
      <xdr:row>37</xdr:row>
      <xdr:rowOff>82550</xdr:rowOff>
    </xdr:to>
    <xdr:sp macro="" textlink="">
      <xdr:nvSpPr>
        <xdr:cNvPr id="80" name="楕円 79"/>
        <xdr:cNvSpPr/>
      </xdr:nvSpPr>
      <xdr:spPr>
        <a:xfrm>
          <a:off x="1079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31750</xdr:rowOff>
    </xdr:from>
    <xdr:to>
      <xdr:col>10</xdr:col>
      <xdr:colOff>114300</xdr:colOff>
      <xdr:row>37</xdr:row>
      <xdr:rowOff>57150</xdr:rowOff>
    </xdr:to>
    <xdr:cxnSp macro="">
      <xdr:nvCxnSpPr>
        <xdr:cNvPr id="81" name="直線コネクタ 80"/>
        <xdr:cNvCxnSpPr/>
      </xdr:nvCxnSpPr>
      <xdr:spPr>
        <a:xfrm>
          <a:off x="11303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xdr:rowOff>
    </xdr:from>
    <xdr:ext cx="405111" cy="259045"/>
    <xdr:sp macro="" textlink="">
      <xdr:nvSpPr>
        <xdr:cNvPr id="86" name="n_1mainValue【図書館】&#10;有形固定資産減価償却率"/>
        <xdr:cNvSpPr txBox="1"/>
      </xdr:nvSpPr>
      <xdr:spPr>
        <a:xfrm>
          <a:off x="3582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149877</xdr:rowOff>
    </xdr:from>
    <xdr:ext cx="405111" cy="259045"/>
    <xdr:sp macro="" textlink="">
      <xdr:nvSpPr>
        <xdr:cNvPr id="87" name="n_2mainValue【図書館】&#10;有形固定資産減価償却率"/>
        <xdr:cNvSpPr txBox="1"/>
      </xdr:nvSpPr>
      <xdr:spPr>
        <a:xfrm>
          <a:off x="270574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8" name="n_3mainValue【図書館】&#10;有形固定資産減価償却率"/>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99077</xdr:rowOff>
    </xdr:from>
    <xdr:ext cx="405111" cy="259045"/>
    <xdr:sp macro="" textlink="">
      <xdr:nvSpPr>
        <xdr:cNvPr id="89" name="n_4mainValue【図書館】&#10;有形固定資産減価償却率"/>
        <xdr:cNvSpPr txBox="1"/>
      </xdr:nvSpPr>
      <xdr:spPr>
        <a:xfrm>
          <a:off x="927744" y="60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154940</xdr:rowOff>
    </xdr:from>
    <xdr:to>
      <xdr:col>55</xdr:col>
      <xdr:colOff>50800</xdr:colOff>
      <xdr:row>41</xdr:row>
      <xdr:rowOff>85090</xdr:rowOff>
    </xdr:to>
    <xdr:sp macro="" textlink="">
      <xdr:nvSpPr>
        <xdr:cNvPr id="129" name="楕円 128"/>
        <xdr:cNvSpPr/>
      </xdr:nvSpPr>
      <xdr:spPr>
        <a:xfrm>
          <a:off x="10426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133367</xdr:rowOff>
    </xdr:from>
    <xdr:ext cx="469744" cy="259045"/>
    <xdr:sp macro="" textlink="">
      <xdr:nvSpPr>
        <xdr:cNvPr id="130" name="【図書館】&#10;一人当たり面積該当値テキスト"/>
        <xdr:cNvSpPr txBox="1"/>
      </xdr:nvSpPr>
      <xdr:spPr>
        <a:xfrm>
          <a:off x="10515600"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156845</xdr:rowOff>
    </xdr:from>
    <xdr:to>
      <xdr:col>50</xdr:col>
      <xdr:colOff>165100</xdr:colOff>
      <xdr:row>41</xdr:row>
      <xdr:rowOff>86995</xdr:rowOff>
    </xdr:to>
    <xdr:sp macro="" textlink="">
      <xdr:nvSpPr>
        <xdr:cNvPr id="131" name="楕円 130"/>
        <xdr:cNvSpPr/>
      </xdr:nvSpPr>
      <xdr:spPr>
        <a:xfrm>
          <a:off x="9588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34290</xdr:rowOff>
    </xdr:from>
    <xdr:to>
      <xdr:col>55</xdr:col>
      <xdr:colOff>0</xdr:colOff>
      <xdr:row>41</xdr:row>
      <xdr:rowOff>36195</xdr:rowOff>
    </xdr:to>
    <xdr:cxnSp macro="">
      <xdr:nvCxnSpPr>
        <xdr:cNvPr id="132" name="直線コネクタ 131"/>
        <xdr:cNvCxnSpPr/>
      </xdr:nvCxnSpPr>
      <xdr:spPr>
        <a:xfrm flipV="1">
          <a:off x="9639300" y="70637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160655</xdr:rowOff>
    </xdr:from>
    <xdr:to>
      <xdr:col>46</xdr:col>
      <xdr:colOff>38100</xdr:colOff>
      <xdr:row>41</xdr:row>
      <xdr:rowOff>90805</xdr:rowOff>
    </xdr:to>
    <xdr:sp macro="" textlink="">
      <xdr:nvSpPr>
        <xdr:cNvPr id="133" name="楕円 132"/>
        <xdr:cNvSpPr/>
      </xdr:nvSpPr>
      <xdr:spPr>
        <a:xfrm>
          <a:off x="8699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36195</xdr:rowOff>
    </xdr:from>
    <xdr:to>
      <xdr:col>50</xdr:col>
      <xdr:colOff>114300</xdr:colOff>
      <xdr:row>41</xdr:row>
      <xdr:rowOff>40005</xdr:rowOff>
    </xdr:to>
    <xdr:cxnSp macro="">
      <xdr:nvCxnSpPr>
        <xdr:cNvPr id="134" name="直線コネクタ 133"/>
        <xdr:cNvCxnSpPr/>
      </xdr:nvCxnSpPr>
      <xdr:spPr>
        <a:xfrm flipV="1">
          <a:off x="8750300" y="7065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5" name="楕円 134"/>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40005</xdr:rowOff>
    </xdr:from>
    <xdr:to>
      <xdr:col>45</xdr:col>
      <xdr:colOff>177800</xdr:colOff>
      <xdr:row>41</xdr:row>
      <xdr:rowOff>41910</xdr:rowOff>
    </xdr:to>
    <xdr:cxnSp macro="">
      <xdr:nvCxnSpPr>
        <xdr:cNvPr id="136" name="直線コネクタ 135"/>
        <xdr:cNvCxnSpPr/>
      </xdr:nvCxnSpPr>
      <xdr:spPr>
        <a:xfrm flipV="1">
          <a:off x="7861300" y="70694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166370</xdr:rowOff>
    </xdr:from>
    <xdr:to>
      <xdr:col>36</xdr:col>
      <xdr:colOff>165100</xdr:colOff>
      <xdr:row>41</xdr:row>
      <xdr:rowOff>96520</xdr:rowOff>
    </xdr:to>
    <xdr:sp macro="" textlink="">
      <xdr:nvSpPr>
        <xdr:cNvPr id="137" name="楕円 136"/>
        <xdr:cNvSpPr/>
      </xdr:nvSpPr>
      <xdr:spPr>
        <a:xfrm>
          <a:off x="692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45720</xdr:rowOff>
    </xdr:to>
    <xdr:cxnSp macro="">
      <xdr:nvCxnSpPr>
        <xdr:cNvPr id="138" name="直線コネクタ 137"/>
        <xdr:cNvCxnSpPr/>
      </xdr:nvCxnSpPr>
      <xdr:spPr>
        <a:xfrm flipV="1">
          <a:off x="6972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78122</xdr:rowOff>
    </xdr:from>
    <xdr:ext cx="469744" cy="259045"/>
    <xdr:sp macro="" textlink="">
      <xdr:nvSpPr>
        <xdr:cNvPr id="143" name="n_1mainValue【図書館】&#10;一人当たり面積"/>
        <xdr:cNvSpPr txBox="1"/>
      </xdr:nvSpPr>
      <xdr:spPr>
        <a:xfrm>
          <a:off x="9391727" y="71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81932</xdr:rowOff>
    </xdr:from>
    <xdr:ext cx="469744" cy="259045"/>
    <xdr:sp macro="" textlink="">
      <xdr:nvSpPr>
        <xdr:cNvPr id="144" name="n_2mainValue【図書館】&#10;一人当たり面積"/>
        <xdr:cNvSpPr txBox="1"/>
      </xdr:nvSpPr>
      <xdr:spPr>
        <a:xfrm>
          <a:off x="8515427" y="71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5"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87647</xdr:rowOff>
    </xdr:from>
    <xdr:ext cx="469744" cy="259045"/>
    <xdr:sp macro="" textlink="">
      <xdr:nvSpPr>
        <xdr:cNvPr id="146" name="n_4mainValue【図書館】&#10;一人当たり面積"/>
        <xdr:cNvSpPr txBox="1"/>
      </xdr:nvSpPr>
      <xdr:spPr>
        <a:xfrm>
          <a:off x="6737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xdr:rowOff>
    </xdr:from>
    <xdr:to>
      <xdr:col>24</xdr:col>
      <xdr:colOff>114300</xdr:colOff>
      <xdr:row>62</xdr:row>
      <xdr:rowOff>117747</xdr:rowOff>
    </xdr:to>
    <xdr:sp macro="" textlink="">
      <xdr:nvSpPr>
        <xdr:cNvPr id="188" name="楕円 187"/>
        <xdr:cNvSpPr/>
      </xdr:nvSpPr>
      <xdr:spPr>
        <a:xfrm>
          <a:off x="4584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166024</xdr:rowOff>
    </xdr:from>
    <xdr:ext cx="405111" cy="259045"/>
    <xdr:sp macro="" textlink="">
      <xdr:nvSpPr>
        <xdr:cNvPr id="189" name="【体育館・プール】&#10;有形固定資産減価償却率該当値テキスト"/>
        <xdr:cNvSpPr txBox="1"/>
      </xdr:nvSpPr>
      <xdr:spPr>
        <a:xfrm>
          <a:off x="4673600"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190" name="楕円 189"/>
        <xdr:cNvSpPr/>
      </xdr:nvSpPr>
      <xdr:spPr>
        <a:xfrm>
          <a:off x="3746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31024</xdr:rowOff>
    </xdr:from>
    <xdr:to>
      <xdr:col>24</xdr:col>
      <xdr:colOff>63500</xdr:colOff>
      <xdr:row>62</xdr:row>
      <xdr:rowOff>66947</xdr:rowOff>
    </xdr:to>
    <xdr:cxnSp macro="">
      <xdr:nvCxnSpPr>
        <xdr:cNvPr id="191" name="直線コネクタ 190"/>
        <xdr:cNvCxnSpPr/>
      </xdr:nvCxnSpPr>
      <xdr:spPr>
        <a:xfrm>
          <a:off x="3797300" y="106609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92" name="楕円 191"/>
        <xdr:cNvSpPr/>
      </xdr:nvSpPr>
      <xdr:spPr>
        <a:xfrm>
          <a:off x="2857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166551</xdr:rowOff>
    </xdr:from>
    <xdr:to>
      <xdr:col>19</xdr:col>
      <xdr:colOff>177800</xdr:colOff>
      <xdr:row>62</xdr:row>
      <xdr:rowOff>31024</xdr:rowOff>
    </xdr:to>
    <xdr:cxnSp macro="">
      <xdr:nvCxnSpPr>
        <xdr:cNvPr id="193" name="直線コネクタ 192"/>
        <xdr:cNvCxnSpPr/>
      </xdr:nvCxnSpPr>
      <xdr:spPr>
        <a:xfrm>
          <a:off x="2908300" y="106250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79828</xdr:rowOff>
    </xdr:from>
    <xdr:to>
      <xdr:col>10</xdr:col>
      <xdr:colOff>165100</xdr:colOff>
      <xdr:row>62</xdr:row>
      <xdr:rowOff>9978</xdr:rowOff>
    </xdr:to>
    <xdr:sp macro="" textlink="">
      <xdr:nvSpPr>
        <xdr:cNvPr id="194" name="楕円 193"/>
        <xdr:cNvSpPr/>
      </xdr:nvSpPr>
      <xdr:spPr>
        <a:xfrm>
          <a:off x="1968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130628</xdr:rowOff>
    </xdr:from>
    <xdr:to>
      <xdr:col>15</xdr:col>
      <xdr:colOff>50800</xdr:colOff>
      <xdr:row>61</xdr:row>
      <xdr:rowOff>166551</xdr:rowOff>
    </xdr:to>
    <xdr:cxnSp macro="">
      <xdr:nvCxnSpPr>
        <xdr:cNvPr id="195" name="直線コネクタ 194"/>
        <xdr:cNvCxnSpPr/>
      </xdr:nvCxnSpPr>
      <xdr:spPr>
        <a:xfrm>
          <a:off x="2019300" y="105890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22678</xdr:rowOff>
    </xdr:from>
    <xdr:to>
      <xdr:col>6</xdr:col>
      <xdr:colOff>38100</xdr:colOff>
      <xdr:row>61</xdr:row>
      <xdr:rowOff>124278</xdr:rowOff>
    </xdr:to>
    <xdr:sp macro="" textlink="">
      <xdr:nvSpPr>
        <xdr:cNvPr id="196" name="楕円 195"/>
        <xdr:cNvSpPr/>
      </xdr:nvSpPr>
      <xdr:spPr>
        <a:xfrm>
          <a:off x="1079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73478</xdr:rowOff>
    </xdr:from>
    <xdr:to>
      <xdr:col>10</xdr:col>
      <xdr:colOff>114300</xdr:colOff>
      <xdr:row>61</xdr:row>
      <xdr:rowOff>130628</xdr:rowOff>
    </xdr:to>
    <xdr:cxnSp macro="">
      <xdr:nvCxnSpPr>
        <xdr:cNvPr id="197" name="直線コネクタ 196"/>
        <xdr:cNvCxnSpPr/>
      </xdr:nvCxnSpPr>
      <xdr:spPr>
        <a:xfrm>
          <a:off x="1130300" y="105319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202" name="n_1mainValue【体育館・プール】&#10;有形固定資産減価償却率"/>
        <xdr:cNvSpPr txBox="1"/>
      </xdr:nvSpPr>
      <xdr:spPr>
        <a:xfrm>
          <a:off x="3582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203" name="n_2mainValue【体育館・プール】&#10;有形固定資産減価償却率"/>
        <xdr:cNvSpPr txBox="1"/>
      </xdr:nvSpPr>
      <xdr:spPr>
        <a:xfrm>
          <a:off x="2705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xdr:rowOff>
    </xdr:from>
    <xdr:ext cx="405111" cy="259045"/>
    <xdr:sp macro="" textlink="">
      <xdr:nvSpPr>
        <xdr:cNvPr id="204" name="n_3mainValue【体育館・プール】&#10;有形固定資産減価償却率"/>
        <xdr:cNvSpPr txBox="1"/>
      </xdr:nvSpPr>
      <xdr:spPr>
        <a:xfrm>
          <a:off x="1816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115405</xdr:rowOff>
    </xdr:from>
    <xdr:ext cx="405111" cy="259045"/>
    <xdr:sp macro="" textlink="">
      <xdr:nvSpPr>
        <xdr:cNvPr id="205" name="n_4mainValue【体育館・プール】&#10;有形固定資産減価償却率"/>
        <xdr:cNvSpPr txBox="1"/>
      </xdr:nvSpPr>
      <xdr:spPr>
        <a:xfrm>
          <a:off x="927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163431</xdr:rowOff>
    </xdr:from>
    <xdr:to>
      <xdr:col>55</xdr:col>
      <xdr:colOff>50800</xdr:colOff>
      <xdr:row>63</xdr:row>
      <xdr:rowOff>93581</xdr:rowOff>
    </xdr:to>
    <xdr:sp macro="" textlink="">
      <xdr:nvSpPr>
        <xdr:cNvPr id="247" name="楕円 246"/>
        <xdr:cNvSpPr/>
      </xdr:nvSpPr>
      <xdr:spPr>
        <a:xfrm>
          <a:off x="10426700" y="107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14858</xdr:rowOff>
    </xdr:from>
    <xdr:ext cx="469744" cy="259045"/>
    <xdr:sp macro="" textlink="">
      <xdr:nvSpPr>
        <xdr:cNvPr id="248" name="【体育館・プール】&#10;一人当たり面積該当値テキスト"/>
        <xdr:cNvSpPr txBox="1"/>
      </xdr:nvSpPr>
      <xdr:spPr>
        <a:xfrm>
          <a:off x="10515600" y="1064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166697</xdr:rowOff>
    </xdr:from>
    <xdr:to>
      <xdr:col>50</xdr:col>
      <xdr:colOff>165100</xdr:colOff>
      <xdr:row>63</xdr:row>
      <xdr:rowOff>96847</xdr:rowOff>
    </xdr:to>
    <xdr:sp macro="" textlink="">
      <xdr:nvSpPr>
        <xdr:cNvPr id="249" name="楕円 248"/>
        <xdr:cNvSpPr/>
      </xdr:nvSpPr>
      <xdr:spPr>
        <a:xfrm>
          <a:off x="9588500" y="107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42781</xdr:rowOff>
    </xdr:from>
    <xdr:to>
      <xdr:col>55</xdr:col>
      <xdr:colOff>0</xdr:colOff>
      <xdr:row>63</xdr:row>
      <xdr:rowOff>46047</xdr:rowOff>
    </xdr:to>
    <xdr:cxnSp macro="">
      <xdr:nvCxnSpPr>
        <xdr:cNvPr id="250" name="直線コネクタ 249"/>
        <xdr:cNvCxnSpPr/>
      </xdr:nvCxnSpPr>
      <xdr:spPr>
        <a:xfrm flipV="1">
          <a:off x="9639300" y="108441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1451</xdr:rowOff>
    </xdr:from>
    <xdr:to>
      <xdr:col>46</xdr:col>
      <xdr:colOff>38100</xdr:colOff>
      <xdr:row>63</xdr:row>
      <xdr:rowOff>103051</xdr:rowOff>
    </xdr:to>
    <xdr:sp macro="" textlink="">
      <xdr:nvSpPr>
        <xdr:cNvPr id="251" name="楕円 250"/>
        <xdr:cNvSpPr/>
      </xdr:nvSpPr>
      <xdr:spPr>
        <a:xfrm>
          <a:off x="8699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46047</xdr:rowOff>
    </xdr:from>
    <xdr:to>
      <xdr:col>50</xdr:col>
      <xdr:colOff>114300</xdr:colOff>
      <xdr:row>63</xdr:row>
      <xdr:rowOff>52251</xdr:rowOff>
    </xdr:to>
    <xdr:cxnSp macro="">
      <xdr:nvCxnSpPr>
        <xdr:cNvPr id="252" name="直線コネクタ 251"/>
        <xdr:cNvCxnSpPr/>
      </xdr:nvCxnSpPr>
      <xdr:spPr>
        <a:xfrm flipV="1">
          <a:off x="8750300" y="10847397"/>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xdr:rowOff>
    </xdr:from>
    <xdr:to>
      <xdr:col>41</xdr:col>
      <xdr:colOff>101600</xdr:colOff>
      <xdr:row>63</xdr:row>
      <xdr:rowOff>105664</xdr:rowOff>
    </xdr:to>
    <xdr:sp macro="" textlink="">
      <xdr:nvSpPr>
        <xdr:cNvPr id="253" name="楕円 252"/>
        <xdr:cNvSpPr/>
      </xdr:nvSpPr>
      <xdr:spPr>
        <a:xfrm>
          <a:off x="7810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52251</xdr:rowOff>
    </xdr:from>
    <xdr:to>
      <xdr:col>45</xdr:col>
      <xdr:colOff>177800</xdr:colOff>
      <xdr:row>63</xdr:row>
      <xdr:rowOff>54864</xdr:rowOff>
    </xdr:to>
    <xdr:cxnSp macro="">
      <xdr:nvCxnSpPr>
        <xdr:cNvPr id="254" name="直線コネクタ 253"/>
        <xdr:cNvCxnSpPr/>
      </xdr:nvCxnSpPr>
      <xdr:spPr>
        <a:xfrm flipV="1">
          <a:off x="7861300" y="1085360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9616</xdr:rowOff>
    </xdr:from>
    <xdr:to>
      <xdr:col>36</xdr:col>
      <xdr:colOff>165100</xdr:colOff>
      <xdr:row>63</xdr:row>
      <xdr:rowOff>111216</xdr:rowOff>
    </xdr:to>
    <xdr:sp macro="" textlink="">
      <xdr:nvSpPr>
        <xdr:cNvPr id="255" name="楕円 254"/>
        <xdr:cNvSpPr/>
      </xdr:nvSpPr>
      <xdr:spPr>
        <a:xfrm>
          <a:off x="692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54864</xdr:rowOff>
    </xdr:from>
    <xdr:to>
      <xdr:col>41</xdr:col>
      <xdr:colOff>50800</xdr:colOff>
      <xdr:row>63</xdr:row>
      <xdr:rowOff>60416</xdr:rowOff>
    </xdr:to>
    <xdr:cxnSp macro="">
      <xdr:nvCxnSpPr>
        <xdr:cNvPr id="256" name="直線コネクタ 255"/>
        <xdr:cNvCxnSpPr/>
      </xdr:nvCxnSpPr>
      <xdr:spPr>
        <a:xfrm flipV="1">
          <a:off x="6972300" y="1085621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113374</xdr:rowOff>
    </xdr:from>
    <xdr:ext cx="469744" cy="259045"/>
    <xdr:sp macro="" textlink="">
      <xdr:nvSpPr>
        <xdr:cNvPr id="261" name="n_1mainValue【体育館・プール】&#10;一人当たり面積"/>
        <xdr:cNvSpPr txBox="1"/>
      </xdr:nvSpPr>
      <xdr:spPr>
        <a:xfrm>
          <a:off x="9391727" y="1057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119578</xdr:rowOff>
    </xdr:from>
    <xdr:ext cx="469744" cy="259045"/>
    <xdr:sp macro="" textlink="">
      <xdr:nvSpPr>
        <xdr:cNvPr id="262" name="n_2mainValue【体育館・プール】&#10;一人当たり面積"/>
        <xdr:cNvSpPr txBox="1"/>
      </xdr:nvSpPr>
      <xdr:spPr>
        <a:xfrm>
          <a:off x="8515427" y="1057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122191</xdr:rowOff>
    </xdr:from>
    <xdr:ext cx="469744" cy="259045"/>
    <xdr:sp macro="" textlink="">
      <xdr:nvSpPr>
        <xdr:cNvPr id="263" name="n_3mainValue【体育館・プール】&#10;一人当たり面積"/>
        <xdr:cNvSpPr txBox="1"/>
      </xdr:nvSpPr>
      <xdr:spPr>
        <a:xfrm>
          <a:off x="76264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127743</xdr:rowOff>
    </xdr:from>
    <xdr:ext cx="469744" cy="259045"/>
    <xdr:sp macro="" textlink="">
      <xdr:nvSpPr>
        <xdr:cNvPr id="264" name="n_4mainValue【体育館・プール】&#10;一人当たり面積"/>
        <xdr:cNvSpPr txBox="1"/>
      </xdr:nvSpPr>
      <xdr:spPr>
        <a:xfrm>
          <a:off x="6737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71120</xdr:rowOff>
    </xdr:from>
    <xdr:to>
      <xdr:col>24</xdr:col>
      <xdr:colOff>114300</xdr:colOff>
      <xdr:row>86</xdr:row>
      <xdr:rowOff>1270</xdr:rowOff>
    </xdr:to>
    <xdr:sp macro="" textlink="">
      <xdr:nvSpPr>
        <xdr:cNvPr id="305" name="楕円 304"/>
        <xdr:cNvSpPr/>
      </xdr:nvSpPr>
      <xdr:spPr>
        <a:xfrm>
          <a:off x="4584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49547</xdr:rowOff>
    </xdr:from>
    <xdr:ext cx="405111" cy="259045"/>
    <xdr:sp macro="" textlink="">
      <xdr:nvSpPr>
        <xdr:cNvPr id="306" name="【福祉施設】&#10;有形固定資産減価償却率該当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48261</xdr:rowOff>
    </xdr:from>
    <xdr:to>
      <xdr:col>20</xdr:col>
      <xdr:colOff>38100</xdr:colOff>
      <xdr:row>85</xdr:row>
      <xdr:rowOff>149861</xdr:rowOff>
    </xdr:to>
    <xdr:sp macro="" textlink="">
      <xdr:nvSpPr>
        <xdr:cNvPr id="307" name="楕円 306"/>
        <xdr:cNvSpPr/>
      </xdr:nvSpPr>
      <xdr:spPr>
        <a:xfrm>
          <a:off x="3746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99061</xdr:rowOff>
    </xdr:from>
    <xdr:to>
      <xdr:col>24</xdr:col>
      <xdr:colOff>63500</xdr:colOff>
      <xdr:row>85</xdr:row>
      <xdr:rowOff>121920</xdr:rowOff>
    </xdr:to>
    <xdr:cxnSp macro="">
      <xdr:nvCxnSpPr>
        <xdr:cNvPr id="308" name="直線コネクタ 307"/>
        <xdr:cNvCxnSpPr/>
      </xdr:nvCxnSpPr>
      <xdr:spPr>
        <a:xfrm>
          <a:off x="3797300" y="146723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25400</xdr:rowOff>
    </xdr:from>
    <xdr:to>
      <xdr:col>15</xdr:col>
      <xdr:colOff>101600</xdr:colOff>
      <xdr:row>85</xdr:row>
      <xdr:rowOff>127000</xdr:rowOff>
    </xdr:to>
    <xdr:sp macro="" textlink="">
      <xdr:nvSpPr>
        <xdr:cNvPr id="309" name="楕円 308"/>
        <xdr:cNvSpPr/>
      </xdr:nvSpPr>
      <xdr:spPr>
        <a:xfrm>
          <a:off x="2857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76200</xdr:rowOff>
    </xdr:from>
    <xdr:to>
      <xdr:col>19</xdr:col>
      <xdr:colOff>177800</xdr:colOff>
      <xdr:row>85</xdr:row>
      <xdr:rowOff>99061</xdr:rowOff>
    </xdr:to>
    <xdr:cxnSp macro="">
      <xdr:nvCxnSpPr>
        <xdr:cNvPr id="310" name="直線コネクタ 309"/>
        <xdr:cNvCxnSpPr/>
      </xdr:nvCxnSpPr>
      <xdr:spPr>
        <a:xfrm>
          <a:off x="2908300" y="14649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636</xdr:rowOff>
    </xdr:from>
    <xdr:to>
      <xdr:col>10</xdr:col>
      <xdr:colOff>165100</xdr:colOff>
      <xdr:row>85</xdr:row>
      <xdr:rowOff>102236</xdr:rowOff>
    </xdr:to>
    <xdr:sp macro="" textlink="">
      <xdr:nvSpPr>
        <xdr:cNvPr id="311" name="楕円 310"/>
        <xdr:cNvSpPr/>
      </xdr:nvSpPr>
      <xdr:spPr>
        <a:xfrm>
          <a:off x="1968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51436</xdr:rowOff>
    </xdr:from>
    <xdr:to>
      <xdr:col>15</xdr:col>
      <xdr:colOff>50800</xdr:colOff>
      <xdr:row>85</xdr:row>
      <xdr:rowOff>76200</xdr:rowOff>
    </xdr:to>
    <xdr:cxnSp macro="">
      <xdr:nvCxnSpPr>
        <xdr:cNvPr id="312" name="直線コネクタ 311"/>
        <xdr:cNvCxnSpPr/>
      </xdr:nvCxnSpPr>
      <xdr:spPr>
        <a:xfrm>
          <a:off x="2019300" y="146246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147320</xdr:rowOff>
    </xdr:from>
    <xdr:to>
      <xdr:col>6</xdr:col>
      <xdr:colOff>38100</xdr:colOff>
      <xdr:row>85</xdr:row>
      <xdr:rowOff>77470</xdr:rowOff>
    </xdr:to>
    <xdr:sp macro="" textlink="">
      <xdr:nvSpPr>
        <xdr:cNvPr id="313" name="楕円 312"/>
        <xdr:cNvSpPr/>
      </xdr:nvSpPr>
      <xdr:spPr>
        <a:xfrm>
          <a:off x="107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26670</xdr:rowOff>
    </xdr:from>
    <xdr:to>
      <xdr:col>10</xdr:col>
      <xdr:colOff>114300</xdr:colOff>
      <xdr:row>85</xdr:row>
      <xdr:rowOff>51436</xdr:rowOff>
    </xdr:to>
    <xdr:cxnSp macro="">
      <xdr:nvCxnSpPr>
        <xdr:cNvPr id="314" name="直線コネクタ 313"/>
        <xdr:cNvCxnSpPr/>
      </xdr:nvCxnSpPr>
      <xdr:spPr>
        <a:xfrm>
          <a:off x="1130300" y="145999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16"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140988</xdr:rowOff>
    </xdr:from>
    <xdr:ext cx="405111" cy="259045"/>
    <xdr:sp macro="" textlink="">
      <xdr:nvSpPr>
        <xdr:cNvPr id="319" name="n_1mainValue【福祉施設】&#10;有形固定資産減価償却率"/>
        <xdr:cNvSpPr txBox="1"/>
      </xdr:nvSpPr>
      <xdr:spPr>
        <a:xfrm>
          <a:off x="3582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320" name="n_2mainValue【福祉施設】&#10;有形固定資産減価償却率"/>
        <xdr:cNvSpPr txBox="1"/>
      </xdr:nvSpPr>
      <xdr:spPr>
        <a:xfrm>
          <a:off x="2705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93363</xdr:rowOff>
    </xdr:from>
    <xdr:ext cx="405111" cy="259045"/>
    <xdr:sp macro="" textlink="">
      <xdr:nvSpPr>
        <xdr:cNvPr id="321" name="n_3mainValue【福祉施設】&#10;有形固定資産減価償却率"/>
        <xdr:cNvSpPr txBox="1"/>
      </xdr:nvSpPr>
      <xdr:spPr>
        <a:xfrm>
          <a:off x="1816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68597</xdr:rowOff>
    </xdr:from>
    <xdr:ext cx="405111" cy="259045"/>
    <xdr:sp macro="" textlink="">
      <xdr:nvSpPr>
        <xdr:cNvPr id="322" name="n_4mainValue【福祉施設】&#10;有形固定資産減価償却率"/>
        <xdr:cNvSpPr txBox="1"/>
      </xdr:nvSpPr>
      <xdr:spPr>
        <a:xfrm>
          <a:off x="927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9703</xdr:rowOff>
    </xdr:from>
    <xdr:to>
      <xdr:col>55</xdr:col>
      <xdr:colOff>50800</xdr:colOff>
      <xdr:row>85</xdr:row>
      <xdr:rowOff>111303</xdr:rowOff>
    </xdr:to>
    <xdr:sp macro="" textlink="">
      <xdr:nvSpPr>
        <xdr:cNvPr id="360" name="楕円 359"/>
        <xdr:cNvSpPr/>
      </xdr:nvSpPr>
      <xdr:spPr>
        <a:xfrm>
          <a:off x="10426700" y="145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159580</xdr:rowOff>
    </xdr:from>
    <xdr:ext cx="469744" cy="259045"/>
    <xdr:sp macro="" textlink="">
      <xdr:nvSpPr>
        <xdr:cNvPr id="361" name="【福祉施設】&#10;一人当たり面積該当値テキスト"/>
        <xdr:cNvSpPr txBox="1"/>
      </xdr:nvSpPr>
      <xdr:spPr>
        <a:xfrm>
          <a:off x="10515600" y="1456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xdr:rowOff>
    </xdr:from>
    <xdr:to>
      <xdr:col>50</xdr:col>
      <xdr:colOff>165100</xdr:colOff>
      <xdr:row>85</xdr:row>
      <xdr:rowOff>113588</xdr:rowOff>
    </xdr:to>
    <xdr:sp macro="" textlink="">
      <xdr:nvSpPr>
        <xdr:cNvPr id="362" name="楕円 361"/>
        <xdr:cNvSpPr/>
      </xdr:nvSpPr>
      <xdr:spPr>
        <a:xfrm>
          <a:off x="9588500" y="145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60503</xdr:rowOff>
    </xdr:from>
    <xdr:to>
      <xdr:col>55</xdr:col>
      <xdr:colOff>0</xdr:colOff>
      <xdr:row>85</xdr:row>
      <xdr:rowOff>62788</xdr:rowOff>
    </xdr:to>
    <xdr:cxnSp macro="">
      <xdr:nvCxnSpPr>
        <xdr:cNvPr id="363" name="直線コネクタ 362"/>
        <xdr:cNvCxnSpPr/>
      </xdr:nvCxnSpPr>
      <xdr:spPr>
        <a:xfrm flipV="1">
          <a:off x="9639300" y="1463375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15190</xdr:rowOff>
    </xdr:from>
    <xdr:to>
      <xdr:col>46</xdr:col>
      <xdr:colOff>38100</xdr:colOff>
      <xdr:row>85</xdr:row>
      <xdr:rowOff>116790</xdr:rowOff>
    </xdr:to>
    <xdr:sp macro="" textlink="">
      <xdr:nvSpPr>
        <xdr:cNvPr id="364" name="楕円 363"/>
        <xdr:cNvSpPr/>
      </xdr:nvSpPr>
      <xdr:spPr>
        <a:xfrm>
          <a:off x="8699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62788</xdr:rowOff>
    </xdr:from>
    <xdr:to>
      <xdr:col>50</xdr:col>
      <xdr:colOff>114300</xdr:colOff>
      <xdr:row>85</xdr:row>
      <xdr:rowOff>65990</xdr:rowOff>
    </xdr:to>
    <xdr:cxnSp macro="">
      <xdr:nvCxnSpPr>
        <xdr:cNvPr id="365" name="直線コネクタ 364"/>
        <xdr:cNvCxnSpPr/>
      </xdr:nvCxnSpPr>
      <xdr:spPr>
        <a:xfrm flipV="1">
          <a:off x="8750300" y="14636038"/>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16560</xdr:rowOff>
    </xdr:from>
    <xdr:to>
      <xdr:col>41</xdr:col>
      <xdr:colOff>101600</xdr:colOff>
      <xdr:row>85</xdr:row>
      <xdr:rowOff>118160</xdr:rowOff>
    </xdr:to>
    <xdr:sp macro="" textlink="">
      <xdr:nvSpPr>
        <xdr:cNvPr id="366" name="楕円 365"/>
        <xdr:cNvSpPr/>
      </xdr:nvSpPr>
      <xdr:spPr>
        <a:xfrm>
          <a:off x="7810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65990</xdr:rowOff>
    </xdr:from>
    <xdr:to>
      <xdr:col>45</xdr:col>
      <xdr:colOff>177800</xdr:colOff>
      <xdr:row>85</xdr:row>
      <xdr:rowOff>67360</xdr:rowOff>
    </xdr:to>
    <xdr:cxnSp macro="">
      <xdr:nvCxnSpPr>
        <xdr:cNvPr id="367" name="直線コネクタ 366"/>
        <xdr:cNvCxnSpPr/>
      </xdr:nvCxnSpPr>
      <xdr:spPr>
        <a:xfrm flipV="1">
          <a:off x="7861300" y="14639240"/>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20219</xdr:rowOff>
    </xdr:from>
    <xdr:to>
      <xdr:col>36</xdr:col>
      <xdr:colOff>165100</xdr:colOff>
      <xdr:row>85</xdr:row>
      <xdr:rowOff>121819</xdr:rowOff>
    </xdr:to>
    <xdr:sp macro="" textlink="">
      <xdr:nvSpPr>
        <xdr:cNvPr id="368" name="楕円 367"/>
        <xdr:cNvSpPr/>
      </xdr:nvSpPr>
      <xdr:spPr>
        <a:xfrm>
          <a:off x="6921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67360</xdr:rowOff>
    </xdr:from>
    <xdr:to>
      <xdr:col>41</xdr:col>
      <xdr:colOff>50800</xdr:colOff>
      <xdr:row>85</xdr:row>
      <xdr:rowOff>71019</xdr:rowOff>
    </xdr:to>
    <xdr:cxnSp macro="">
      <xdr:nvCxnSpPr>
        <xdr:cNvPr id="369" name="直線コネクタ 368"/>
        <xdr:cNvCxnSpPr/>
      </xdr:nvCxnSpPr>
      <xdr:spPr>
        <a:xfrm flipV="1">
          <a:off x="6972300" y="14640610"/>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370"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71"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72"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73"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104715</xdr:rowOff>
    </xdr:from>
    <xdr:ext cx="469744" cy="259045"/>
    <xdr:sp macro="" textlink="">
      <xdr:nvSpPr>
        <xdr:cNvPr id="374" name="n_1mainValue【福祉施設】&#10;一人当たり面積"/>
        <xdr:cNvSpPr txBox="1"/>
      </xdr:nvSpPr>
      <xdr:spPr>
        <a:xfrm>
          <a:off x="9391727" y="146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107917</xdr:rowOff>
    </xdr:from>
    <xdr:ext cx="469744" cy="259045"/>
    <xdr:sp macro="" textlink="">
      <xdr:nvSpPr>
        <xdr:cNvPr id="375" name="n_2mainValue【福祉施設】&#10;一人当たり面積"/>
        <xdr:cNvSpPr txBox="1"/>
      </xdr:nvSpPr>
      <xdr:spPr>
        <a:xfrm>
          <a:off x="8515427" y="146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109287</xdr:rowOff>
    </xdr:from>
    <xdr:ext cx="469744" cy="259045"/>
    <xdr:sp macro="" textlink="">
      <xdr:nvSpPr>
        <xdr:cNvPr id="376" name="n_3mainValue【福祉施設】&#10;一人当たり面積"/>
        <xdr:cNvSpPr txBox="1"/>
      </xdr:nvSpPr>
      <xdr:spPr>
        <a:xfrm>
          <a:off x="76264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112946</xdr:rowOff>
    </xdr:from>
    <xdr:ext cx="469744" cy="259045"/>
    <xdr:sp macro="" textlink="">
      <xdr:nvSpPr>
        <xdr:cNvPr id="377" name="n_4mainValue【福祉施設】&#10;一人当たり面積"/>
        <xdr:cNvSpPr txBox="1"/>
      </xdr:nvSpPr>
      <xdr:spPr>
        <a:xfrm>
          <a:off x="6737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403" name="直線コネクタ 402"/>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406" name="【市民会館】&#10;有形固定資産減価償却率最大値テキスト"/>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407" name="直線コネクタ 406"/>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39750</xdr:rowOff>
    </xdr:from>
    <xdr:ext cx="405111" cy="259045"/>
    <xdr:sp macro="" textlink="">
      <xdr:nvSpPr>
        <xdr:cNvPr id="408" name="【市民会館】&#10;有形固定資産減価償却率平均値テキスト"/>
        <xdr:cNvSpPr txBox="1"/>
      </xdr:nvSpPr>
      <xdr:spPr>
        <a:xfrm>
          <a:off x="4673600" y="1804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09" name="フローチャート: 判断 408"/>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10" name="フローチャート: 判断 409"/>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411" name="フローチャート: 判断 410"/>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12" name="フローチャート: 判断 411"/>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3" name="フローチャート: 判断 412"/>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97245</xdr:rowOff>
    </xdr:from>
    <xdr:to>
      <xdr:col>24</xdr:col>
      <xdr:colOff>114300</xdr:colOff>
      <xdr:row>104</xdr:row>
      <xdr:rowOff>27395</xdr:rowOff>
    </xdr:to>
    <xdr:sp macro="" textlink="">
      <xdr:nvSpPr>
        <xdr:cNvPr id="419" name="楕円 418"/>
        <xdr:cNvSpPr/>
      </xdr:nvSpPr>
      <xdr:spPr>
        <a:xfrm>
          <a:off x="45847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120122</xdr:rowOff>
    </xdr:from>
    <xdr:ext cx="405111" cy="259045"/>
    <xdr:sp macro="" textlink="">
      <xdr:nvSpPr>
        <xdr:cNvPr id="420" name="【市民会館】&#10;有形固定資産減価償却率該当値テキスト"/>
        <xdr:cNvSpPr txBox="1"/>
      </xdr:nvSpPr>
      <xdr:spPr>
        <a:xfrm>
          <a:off x="4673600" y="176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62956</xdr:rowOff>
    </xdr:from>
    <xdr:to>
      <xdr:col>20</xdr:col>
      <xdr:colOff>38100</xdr:colOff>
      <xdr:row>103</xdr:row>
      <xdr:rowOff>164556</xdr:rowOff>
    </xdr:to>
    <xdr:sp macro="" textlink="">
      <xdr:nvSpPr>
        <xdr:cNvPr id="421" name="楕円 420"/>
        <xdr:cNvSpPr/>
      </xdr:nvSpPr>
      <xdr:spPr>
        <a:xfrm>
          <a:off x="3746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113756</xdr:rowOff>
    </xdr:from>
    <xdr:to>
      <xdr:col>24</xdr:col>
      <xdr:colOff>63500</xdr:colOff>
      <xdr:row>103</xdr:row>
      <xdr:rowOff>148045</xdr:rowOff>
    </xdr:to>
    <xdr:cxnSp macro="">
      <xdr:nvCxnSpPr>
        <xdr:cNvPr id="422" name="直線コネクタ 421"/>
        <xdr:cNvCxnSpPr/>
      </xdr:nvCxnSpPr>
      <xdr:spPr>
        <a:xfrm>
          <a:off x="3797300" y="177731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27032</xdr:rowOff>
    </xdr:from>
    <xdr:to>
      <xdr:col>15</xdr:col>
      <xdr:colOff>101600</xdr:colOff>
      <xdr:row>103</xdr:row>
      <xdr:rowOff>128632</xdr:rowOff>
    </xdr:to>
    <xdr:sp macro="" textlink="">
      <xdr:nvSpPr>
        <xdr:cNvPr id="423" name="楕円 422"/>
        <xdr:cNvSpPr/>
      </xdr:nvSpPr>
      <xdr:spPr>
        <a:xfrm>
          <a:off x="2857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77832</xdr:rowOff>
    </xdr:from>
    <xdr:to>
      <xdr:col>19</xdr:col>
      <xdr:colOff>177800</xdr:colOff>
      <xdr:row>103</xdr:row>
      <xdr:rowOff>113756</xdr:rowOff>
    </xdr:to>
    <xdr:cxnSp macro="">
      <xdr:nvCxnSpPr>
        <xdr:cNvPr id="424" name="直線コネクタ 423"/>
        <xdr:cNvCxnSpPr/>
      </xdr:nvCxnSpPr>
      <xdr:spPr>
        <a:xfrm>
          <a:off x="2908300" y="177371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162561</xdr:rowOff>
    </xdr:from>
    <xdr:to>
      <xdr:col>10</xdr:col>
      <xdr:colOff>165100</xdr:colOff>
      <xdr:row>103</xdr:row>
      <xdr:rowOff>92711</xdr:rowOff>
    </xdr:to>
    <xdr:sp macro="" textlink="">
      <xdr:nvSpPr>
        <xdr:cNvPr id="425" name="楕円 424"/>
        <xdr:cNvSpPr/>
      </xdr:nvSpPr>
      <xdr:spPr>
        <a:xfrm>
          <a:off x="196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41911</xdr:rowOff>
    </xdr:from>
    <xdr:to>
      <xdr:col>15</xdr:col>
      <xdr:colOff>50800</xdr:colOff>
      <xdr:row>103</xdr:row>
      <xdr:rowOff>77832</xdr:rowOff>
    </xdr:to>
    <xdr:cxnSp macro="">
      <xdr:nvCxnSpPr>
        <xdr:cNvPr id="426" name="直線コネクタ 425"/>
        <xdr:cNvCxnSpPr/>
      </xdr:nvCxnSpPr>
      <xdr:spPr>
        <a:xfrm>
          <a:off x="2019300" y="177012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27" name="楕円 426"/>
        <xdr:cNvSpPr/>
      </xdr:nvSpPr>
      <xdr:spPr>
        <a:xfrm>
          <a:off x="1079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5987</xdr:rowOff>
    </xdr:from>
    <xdr:to>
      <xdr:col>10</xdr:col>
      <xdr:colOff>114300</xdr:colOff>
      <xdr:row>103</xdr:row>
      <xdr:rowOff>41911</xdr:rowOff>
    </xdr:to>
    <xdr:cxnSp macro="">
      <xdr:nvCxnSpPr>
        <xdr:cNvPr id="428" name="直線コネクタ 427"/>
        <xdr:cNvCxnSpPr/>
      </xdr:nvCxnSpPr>
      <xdr:spPr>
        <a:xfrm>
          <a:off x="1130300" y="1766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106697</xdr:rowOff>
    </xdr:from>
    <xdr:ext cx="405111" cy="259045"/>
    <xdr:sp macro="" textlink="">
      <xdr:nvSpPr>
        <xdr:cNvPr id="429" name="n_1aveValue【市民会館】&#10;有形固定資産減価償却率"/>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430" name="n_2aveValue【市民会館】&#10;有形固定資産減価償却率"/>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431" name="n_3aveValue【市民会館】&#10;有形固定資産減価償却率"/>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432" name="n_4aveValue【市民会館】&#10;有形固定資産減価償却率"/>
        <xdr:cNvSpPr txBox="1"/>
      </xdr:nvSpPr>
      <xdr:spPr>
        <a:xfrm>
          <a:off x="927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9633</xdr:rowOff>
    </xdr:from>
    <xdr:ext cx="405111" cy="259045"/>
    <xdr:sp macro="" textlink="">
      <xdr:nvSpPr>
        <xdr:cNvPr id="433" name="n_1mainValue【市民会館】&#10;有形固定資産減価償却率"/>
        <xdr:cNvSpPr txBox="1"/>
      </xdr:nvSpPr>
      <xdr:spPr>
        <a:xfrm>
          <a:off x="3582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434" name="n_2mainValue【市民会館】&#10;有形固定資産減価償却率"/>
        <xdr:cNvSpPr txBox="1"/>
      </xdr:nvSpPr>
      <xdr:spPr>
        <a:xfrm>
          <a:off x="2705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109238</xdr:rowOff>
    </xdr:from>
    <xdr:ext cx="405111" cy="259045"/>
    <xdr:sp macro="" textlink="">
      <xdr:nvSpPr>
        <xdr:cNvPr id="435" name="n_3mainValue【市民会館】&#10;有形固定資産減価償却率"/>
        <xdr:cNvSpPr txBox="1"/>
      </xdr:nvSpPr>
      <xdr:spPr>
        <a:xfrm>
          <a:off x="1816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6" name="n_4mainValue【市民会館】&#10;有形固定資産減価償却率"/>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460" name="直線コネクタ 459"/>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461" name="【市民会館】&#10;一人当たり面積最小値テキスト"/>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462" name="直線コネクタ 461"/>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463" name="【市民会館】&#10;一人当たり面積最大値テキスト"/>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464" name="直線コネクタ 463"/>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65549</xdr:rowOff>
    </xdr:from>
    <xdr:ext cx="469744" cy="259045"/>
    <xdr:sp macro="" textlink="">
      <xdr:nvSpPr>
        <xdr:cNvPr id="465" name="【市民会館】&#10;一人当たり面積平均値テキスト"/>
        <xdr:cNvSpPr txBox="1"/>
      </xdr:nvSpPr>
      <xdr:spPr>
        <a:xfrm>
          <a:off x="10515600" y="1823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466" name="フローチャート: 判断 465"/>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467" name="フローチャート: 判断 466"/>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68" name="フローチャート: 判断 467"/>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469" name="フローチャート: 判断 468"/>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70" name="フローチャート: 判断 469"/>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84837</xdr:rowOff>
    </xdr:from>
    <xdr:to>
      <xdr:col>55</xdr:col>
      <xdr:colOff>50800</xdr:colOff>
      <xdr:row>107</xdr:row>
      <xdr:rowOff>14987</xdr:rowOff>
    </xdr:to>
    <xdr:sp macro="" textlink="">
      <xdr:nvSpPr>
        <xdr:cNvPr id="476" name="楕円 475"/>
        <xdr:cNvSpPr/>
      </xdr:nvSpPr>
      <xdr:spPr>
        <a:xfrm>
          <a:off x="10426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107714</xdr:rowOff>
    </xdr:from>
    <xdr:ext cx="469744" cy="259045"/>
    <xdr:sp macro="" textlink="">
      <xdr:nvSpPr>
        <xdr:cNvPr id="477" name="【市民会館】&#10;一人当たり面積該当値テキスト"/>
        <xdr:cNvSpPr txBox="1"/>
      </xdr:nvSpPr>
      <xdr:spPr>
        <a:xfrm>
          <a:off x="10515600"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89408</xdr:rowOff>
    </xdr:from>
    <xdr:to>
      <xdr:col>50</xdr:col>
      <xdr:colOff>165100</xdr:colOff>
      <xdr:row>107</xdr:row>
      <xdr:rowOff>19558</xdr:rowOff>
    </xdr:to>
    <xdr:sp macro="" textlink="">
      <xdr:nvSpPr>
        <xdr:cNvPr id="478" name="楕円 477"/>
        <xdr:cNvSpPr/>
      </xdr:nvSpPr>
      <xdr:spPr>
        <a:xfrm>
          <a:off x="9588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135637</xdr:rowOff>
    </xdr:from>
    <xdr:to>
      <xdr:col>55</xdr:col>
      <xdr:colOff>0</xdr:colOff>
      <xdr:row>106</xdr:row>
      <xdr:rowOff>140208</xdr:rowOff>
    </xdr:to>
    <xdr:cxnSp macro="">
      <xdr:nvCxnSpPr>
        <xdr:cNvPr id="479" name="直線コネクタ 478"/>
        <xdr:cNvCxnSpPr/>
      </xdr:nvCxnSpPr>
      <xdr:spPr>
        <a:xfrm flipV="1">
          <a:off x="9639300" y="18309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97789</xdr:rowOff>
    </xdr:from>
    <xdr:to>
      <xdr:col>46</xdr:col>
      <xdr:colOff>38100</xdr:colOff>
      <xdr:row>107</xdr:row>
      <xdr:rowOff>27939</xdr:rowOff>
    </xdr:to>
    <xdr:sp macro="" textlink="">
      <xdr:nvSpPr>
        <xdr:cNvPr id="480" name="楕円 479"/>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140208</xdr:rowOff>
    </xdr:from>
    <xdr:to>
      <xdr:col>50</xdr:col>
      <xdr:colOff>114300</xdr:colOff>
      <xdr:row>106</xdr:row>
      <xdr:rowOff>148589</xdr:rowOff>
    </xdr:to>
    <xdr:cxnSp macro="">
      <xdr:nvCxnSpPr>
        <xdr:cNvPr id="481" name="直線コネクタ 480"/>
        <xdr:cNvCxnSpPr/>
      </xdr:nvCxnSpPr>
      <xdr:spPr>
        <a:xfrm flipV="1">
          <a:off x="8750300" y="18313908"/>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100837</xdr:rowOff>
    </xdr:from>
    <xdr:to>
      <xdr:col>41</xdr:col>
      <xdr:colOff>101600</xdr:colOff>
      <xdr:row>107</xdr:row>
      <xdr:rowOff>30987</xdr:rowOff>
    </xdr:to>
    <xdr:sp macro="" textlink="">
      <xdr:nvSpPr>
        <xdr:cNvPr id="482" name="楕円 481"/>
        <xdr:cNvSpPr/>
      </xdr:nvSpPr>
      <xdr:spPr>
        <a:xfrm>
          <a:off x="7810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148589</xdr:rowOff>
    </xdr:from>
    <xdr:to>
      <xdr:col>45</xdr:col>
      <xdr:colOff>177800</xdr:colOff>
      <xdr:row>106</xdr:row>
      <xdr:rowOff>151637</xdr:rowOff>
    </xdr:to>
    <xdr:cxnSp macro="">
      <xdr:nvCxnSpPr>
        <xdr:cNvPr id="483" name="直線コネクタ 482"/>
        <xdr:cNvCxnSpPr/>
      </xdr:nvCxnSpPr>
      <xdr:spPr>
        <a:xfrm flipV="1">
          <a:off x="7861300" y="183222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109220</xdr:rowOff>
    </xdr:from>
    <xdr:to>
      <xdr:col>36</xdr:col>
      <xdr:colOff>165100</xdr:colOff>
      <xdr:row>107</xdr:row>
      <xdr:rowOff>39370</xdr:rowOff>
    </xdr:to>
    <xdr:sp macro="" textlink="">
      <xdr:nvSpPr>
        <xdr:cNvPr id="484" name="楕円 483"/>
        <xdr:cNvSpPr/>
      </xdr:nvSpPr>
      <xdr:spPr>
        <a:xfrm>
          <a:off x="692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151637</xdr:rowOff>
    </xdr:from>
    <xdr:to>
      <xdr:col>41</xdr:col>
      <xdr:colOff>50800</xdr:colOff>
      <xdr:row>106</xdr:row>
      <xdr:rowOff>160020</xdr:rowOff>
    </xdr:to>
    <xdr:cxnSp macro="">
      <xdr:nvCxnSpPr>
        <xdr:cNvPr id="485" name="直線コネクタ 484"/>
        <xdr:cNvCxnSpPr/>
      </xdr:nvCxnSpPr>
      <xdr:spPr>
        <a:xfrm flipV="1">
          <a:off x="6972300" y="1832533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486" name="n_1aveValue【市民会館】&#10;一人当たり面積"/>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87" name="n_2ave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54119</xdr:rowOff>
    </xdr:from>
    <xdr:ext cx="469744" cy="259045"/>
    <xdr:sp macro="" textlink="">
      <xdr:nvSpPr>
        <xdr:cNvPr id="488" name="n_3aveValue【市民会館】&#10;一人当たり面積"/>
        <xdr:cNvSpPr txBox="1"/>
      </xdr:nvSpPr>
      <xdr:spPr>
        <a:xfrm>
          <a:off x="7626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33545</xdr:rowOff>
    </xdr:from>
    <xdr:ext cx="469744" cy="259045"/>
    <xdr:sp macro="" textlink="">
      <xdr:nvSpPr>
        <xdr:cNvPr id="489" name="n_4aveValue【市民会館】&#10;一人当たり面積"/>
        <xdr:cNvSpPr txBox="1"/>
      </xdr:nvSpPr>
      <xdr:spPr>
        <a:xfrm>
          <a:off x="6737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10685</xdr:rowOff>
    </xdr:from>
    <xdr:ext cx="469744" cy="259045"/>
    <xdr:sp macro="" textlink="">
      <xdr:nvSpPr>
        <xdr:cNvPr id="490" name="n_1mainValue【市民会館】&#10;一人当たり面積"/>
        <xdr:cNvSpPr txBox="1"/>
      </xdr:nvSpPr>
      <xdr:spPr>
        <a:xfrm>
          <a:off x="9391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44466</xdr:rowOff>
    </xdr:from>
    <xdr:ext cx="469744" cy="259045"/>
    <xdr:sp macro="" textlink="">
      <xdr:nvSpPr>
        <xdr:cNvPr id="491" name="n_2mainValue【市民会館】&#10;一人当たり面積"/>
        <xdr:cNvSpPr txBox="1"/>
      </xdr:nvSpPr>
      <xdr:spPr>
        <a:xfrm>
          <a:off x="8515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47514</xdr:rowOff>
    </xdr:from>
    <xdr:ext cx="469744" cy="259045"/>
    <xdr:sp macro="" textlink="">
      <xdr:nvSpPr>
        <xdr:cNvPr id="492" name="n_3mainValue【市民会館】&#10;一人当たり面積"/>
        <xdr:cNvSpPr txBox="1"/>
      </xdr:nvSpPr>
      <xdr:spPr>
        <a:xfrm>
          <a:off x="7626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55897</xdr:rowOff>
    </xdr:from>
    <xdr:ext cx="469744" cy="259045"/>
    <xdr:sp macro="" textlink="">
      <xdr:nvSpPr>
        <xdr:cNvPr id="493" name="n_4mainValue【市民会館】&#10;一人当たり面積"/>
        <xdr:cNvSpPr txBox="1"/>
      </xdr:nvSpPr>
      <xdr:spPr>
        <a:xfrm>
          <a:off x="6737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519" name="直線コネクタ 518"/>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0"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1" name="直線コネクタ 520"/>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522"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523" name="直線コネクタ 522"/>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524"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525" name="フローチャート: 判断 524"/>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526" name="フローチャート: 判断 525"/>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7" name="フローチャート: 判断 52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528" name="フローチャート: 判断 527"/>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529" name="フローチャート: 判断 528"/>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35" name="楕円 534"/>
        <xdr:cNvSpPr/>
      </xdr:nvSpPr>
      <xdr:spPr>
        <a:xfrm>
          <a:off x="16268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536" name="【一般廃棄物処理施設】&#10;有形固定資産減価償却率該当値テキスト"/>
        <xdr:cNvSpPr txBox="1"/>
      </xdr:nvSpPr>
      <xdr:spPr>
        <a:xfrm>
          <a:off x="1635760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15603</xdr:rowOff>
    </xdr:from>
    <xdr:to>
      <xdr:col>81</xdr:col>
      <xdr:colOff>101600</xdr:colOff>
      <xdr:row>38</xdr:row>
      <xdr:rowOff>117203</xdr:rowOff>
    </xdr:to>
    <xdr:sp macro="" textlink="">
      <xdr:nvSpPr>
        <xdr:cNvPr id="537" name="楕円 536"/>
        <xdr:cNvSpPr/>
      </xdr:nvSpPr>
      <xdr:spPr>
        <a:xfrm>
          <a:off x="15430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66403</xdr:rowOff>
    </xdr:from>
    <xdr:to>
      <xdr:col>85</xdr:col>
      <xdr:colOff>127000</xdr:colOff>
      <xdr:row>38</xdr:row>
      <xdr:rowOff>66403</xdr:rowOff>
    </xdr:to>
    <xdr:cxnSp macro="">
      <xdr:nvCxnSpPr>
        <xdr:cNvPr id="538" name="直線コネクタ 537"/>
        <xdr:cNvCxnSpPr/>
      </xdr:nvCxnSpPr>
      <xdr:spPr>
        <a:xfrm>
          <a:off x="15481300" y="6581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539" name="楕円 538"/>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66403</xdr:rowOff>
    </xdr:to>
    <xdr:cxnSp macro="">
      <xdr:nvCxnSpPr>
        <xdr:cNvPr id="540" name="直線コネクタ 539"/>
        <xdr:cNvCxnSpPr/>
      </xdr:nvCxnSpPr>
      <xdr:spPr>
        <a:xfrm>
          <a:off x="14592300" y="647863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541" name="楕円 540"/>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134983</xdr:rowOff>
    </xdr:from>
    <xdr:to>
      <xdr:col>76</xdr:col>
      <xdr:colOff>114300</xdr:colOff>
      <xdr:row>38</xdr:row>
      <xdr:rowOff>7620</xdr:rowOff>
    </xdr:to>
    <xdr:cxnSp macro="">
      <xdr:nvCxnSpPr>
        <xdr:cNvPr id="542" name="直線コネクタ 541"/>
        <xdr:cNvCxnSpPr/>
      </xdr:nvCxnSpPr>
      <xdr:spPr>
        <a:xfrm flipV="1">
          <a:off x="13703300" y="64786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61323</xdr:rowOff>
    </xdr:from>
    <xdr:to>
      <xdr:col>67</xdr:col>
      <xdr:colOff>101600</xdr:colOff>
      <xdr:row>37</xdr:row>
      <xdr:rowOff>162923</xdr:rowOff>
    </xdr:to>
    <xdr:sp macro="" textlink="">
      <xdr:nvSpPr>
        <xdr:cNvPr id="543" name="楕円 542"/>
        <xdr:cNvSpPr/>
      </xdr:nvSpPr>
      <xdr:spPr>
        <a:xfrm>
          <a:off x="12763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112123</xdr:rowOff>
    </xdr:from>
    <xdr:to>
      <xdr:col>71</xdr:col>
      <xdr:colOff>177800</xdr:colOff>
      <xdr:row>38</xdr:row>
      <xdr:rowOff>7620</xdr:rowOff>
    </xdr:to>
    <xdr:cxnSp macro="">
      <xdr:nvCxnSpPr>
        <xdr:cNvPr id="544" name="直線コネクタ 543"/>
        <xdr:cNvCxnSpPr/>
      </xdr:nvCxnSpPr>
      <xdr:spPr>
        <a:xfrm>
          <a:off x="12814300" y="645577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545"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546"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547"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548" name="n_4aveValue【一般廃棄物処理施設】&#10;有形固定資産減価償却率"/>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133730</xdr:rowOff>
    </xdr:from>
    <xdr:ext cx="405111" cy="259045"/>
    <xdr:sp macro="" textlink="">
      <xdr:nvSpPr>
        <xdr:cNvPr id="549" name="n_1main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50" name="n_2mainValue【一般廃棄物処理施設】&#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551" name="n_3mainValue【一般廃棄物処理施設】&#10;有形固定資産減価償却率"/>
        <xdr:cNvSpPr txBox="1"/>
      </xdr:nvSpPr>
      <xdr:spPr>
        <a:xfrm>
          <a:off x="13500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552" name="n_4main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574" name="直線コネクタ 573"/>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575"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576" name="直線コネクタ 575"/>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577"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578" name="直線コネクタ 577"/>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579"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580" name="フローチャート: 判断 579"/>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581" name="フローチャート: 判断 580"/>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582" name="フローチャート: 判断 581"/>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583" name="フローチャート: 判断 582"/>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584" name="フローチャート: 判断 583"/>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132566</xdr:rowOff>
    </xdr:from>
    <xdr:to>
      <xdr:col>116</xdr:col>
      <xdr:colOff>114300</xdr:colOff>
      <xdr:row>35</xdr:row>
      <xdr:rowOff>62716</xdr:rowOff>
    </xdr:to>
    <xdr:sp macro="" textlink="">
      <xdr:nvSpPr>
        <xdr:cNvPr id="590" name="楕円 589"/>
        <xdr:cNvSpPr/>
      </xdr:nvSpPr>
      <xdr:spPr>
        <a:xfrm>
          <a:off x="22110700" y="596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85593</xdr:rowOff>
    </xdr:from>
    <xdr:ext cx="599010" cy="259045"/>
    <xdr:sp macro="" textlink="">
      <xdr:nvSpPr>
        <xdr:cNvPr id="591" name="【一般廃棄物処理施設】&#10;一人当たり有形固定資産（償却資産）額該当値テキスト"/>
        <xdr:cNvSpPr txBox="1"/>
      </xdr:nvSpPr>
      <xdr:spPr>
        <a:xfrm>
          <a:off x="22199600" y="591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147260</xdr:rowOff>
    </xdr:from>
    <xdr:to>
      <xdr:col>112</xdr:col>
      <xdr:colOff>38100</xdr:colOff>
      <xdr:row>35</xdr:row>
      <xdr:rowOff>77410</xdr:rowOff>
    </xdr:to>
    <xdr:sp macro="" textlink="">
      <xdr:nvSpPr>
        <xdr:cNvPr id="592" name="楕円 591"/>
        <xdr:cNvSpPr/>
      </xdr:nvSpPr>
      <xdr:spPr>
        <a:xfrm>
          <a:off x="21272500" y="59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11916</xdr:rowOff>
    </xdr:from>
    <xdr:to>
      <xdr:col>116</xdr:col>
      <xdr:colOff>63500</xdr:colOff>
      <xdr:row>35</xdr:row>
      <xdr:rowOff>26610</xdr:rowOff>
    </xdr:to>
    <xdr:cxnSp macro="">
      <xdr:nvCxnSpPr>
        <xdr:cNvPr id="593" name="直線コネクタ 592"/>
        <xdr:cNvCxnSpPr/>
      </xdr:nvCxnSpPr>
      <xdr:spPr>
        <a:xfrm flipV="1">
          <a:off x="21323300" y="6012666"/>
          <a:ext cx="8382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135306</xdr:rowOff>
    </xdr:from>
    <xdr:to>
      <xdr:col>107</xdr:col>
      <xdr:colOff>101600</xdr:colOff>
      <xdr:row>35</xdr:row>
      <xdr:rowOff>65456</xdr:rowOff>
    </xdr:to>
    <xdr:sp macro="" textlink="">
      <xdr:nvSpPr>
        <xdr:cNvPr id="594" name="楕円 593"/>
        <xdr:cNvSpPr/>
      </xdr:nvSpPr>
      <xdr:spPr>
        <a:xfrm>
          <a:off x="20383500" y="59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14656</xdr:rowOff>
    </xdr:from>
    <xdr:to>
      <xdr:col>111</xdr:col>
      <xdr:colOff>177800</xdr:colOff>
      <xdr:row>35</xdr:row>
      <xdr:rowOff>26610</xdr:rowOff>
    </xdr:to>
    <xdr:cxnSp macro="">
      <xdr:nvCxnSpPr>
        <xdr:cNvPr id="595" name="直線コネクタ 594"/>
        <xdr:cNvCxnSpPr/>
      </xdr:nvCxnSpPr>
      <xdr:spPr>
        <a:xfrm>
          <a:off x="20434300" y="6015406"/>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146826</xdr:rowOff>
    </xdr:from>
    <xdr:to>
      <xdr:col>102</xdr:col>
      <xdr:colOff>165100</xdr:colOff>
      <xdr:row>35</xdr:row>
      <xdr:rowOff>76976</xdr:rowOff>
    </xdr:to>
    <xdr:sp macro="" textlink="">
      <xdr:nvSpPr>
        <xdr:cNvPr id="596" name="楕円 595"/>
        <xdr:cNvSpPr/>
      </xdr:nvSpPr>
      <xdr:spPr>
        <a:xfrm>
          <a:off x="19494500" y="59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14656</xdr:rowOff>
    </xdr:from>
    <xdr:to>
      <xdr:col>107</xdr:col>
      <xdr:colOff>50800</xdr:colOff>
      <xdr:row>35</xdr:row>
      <xdr:rowOff>26176</xdr:rowOff>
    </xdr:to>
    <xdr:cxnSp macro="">
      <xdr:nvCxnSpPr>
        <xdr:cNvPr id="597" name="直線コネクタ 596"/>
        <xdr:cNvCxnSpPr/>
      </xdr:nvCxnSpPr>
      <xdr:spPr>
        <a:xfrm flipV="1">
          <a:off x="19545300" y="6015406"/>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96835</xdr:rowOff>
    </xdr:from>
    <xdr:to>
      <xdr:col>98</xdr:col>
      <xdr:colOff>38100</xdr:colOff>
      <xdr:row>35</xdr:row>
      <xdr:rowOff>26985</xdr:rowOff>
    </xdr:to>
    <xdr:sp macro="" textlink="">
      <xdr:nvSpPr>
        <xdr:cNvPr id="598" name="楕円 597"/>
        <xdr:cNvSpPr/>
      </xdr:nvSpPr>
      <xdr:spPr>
        <a:xfrm>
          <a:off x="18605500" y="59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147635</xdr:rowOff>
    </xdr:from>
    <xdr:to>
      <xdr:col>102</xdr:col>
      <xdr:colOff>114300</xdr:colOff>
      <xdr:row>35</xdr:row>
      <xdr:rowOff>26176</xdr:rowOff>
    </xdr:to>
    <xdr:cxnSp macro="">
      <xdr:nvCxnSpPr>
        <xdr:cNvPr id="599" name="直線コネクタ 598"/>
        <xdr:cNvCxnSpPr/>
      </xdr:nvCxnSpPr>
      <xdr:spPr>
        <a:xfrm>
          <a:off x="18656300" y="5976935"/>
          <a:ext cx="889000" cy="4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600"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601"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602"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603" name="n_4aveValue【一般廃棄物処理施設】&#10;一人当たり有形固定資産（償却資産）額"/>
        <xdr:cNvSpPr txBox="1"/>
      </xdr:nvSpPr>
      <xdr:spPr>
        <a:xfrm>
          <a:off x="18356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93937</xdr:rowOff>
    </xdr:from>
    <xdr:ext cx="599010" cy="259045"/>
    <xdr:sp macro="" textlink="">
      <xdr:nvSpPr>
        <xdr:cNvPr id="604" name="n_1mainValue【一般廃棄物処理施設】&#10;一人当たり有形固定資産（償却資産）額"/>
        <xdr:cNvSpPr txBox="1"/>
      </xdr:nvSpPr>
      <xdr:spPr>
        <a:xfrm>
          <a:off x="21011095" y="575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81983</xdr:rowOff>
    </xdr:from>
    <xdr:ext cx="599010" cy="259045"/>
    <xdr:sp macro="" textlink="">
      <xdr:nvSpPr>
        <xdr:cNvPr id="605" name="n_2mainValue【一般廃棄物処理施設】&#10;一人当たり有形固定資産（償却資産）額"/>
        <xdr:cNvSpPr txBox="1"/>
      </xdr:nvSpPr>
      <xdr:spPr>
        <a:xfrm>
          <a:off x="20134795" y="57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93503</xdr:rowOff>
    </xdr:from>
    <xdr:ext cx="599010" cy="259045"/>
    <xdr:sp macro="" textlink="">
      <xdr:nvSpPr>
        <xdr:cNvPr id="606" name="n_3mainValue【一般廃棄物処理施設】&#10;一人当たり有形固定資産（償却資産）額"/>
        <xdr:cNvSpPr txBox="1"/>
      </xdr:nvSpPr>
      <xdr:spPr>
        <a:xfrm>
          <a:off x="19245795" y="575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43512</xdr:rowOff>
    </xdr:from>
    <xdr:ext cx="599010" cy="259045"/>
    <xdr:sp macro="" textlink="">
      <xdr:nvSpPr>
        <xdr:cNvPr id="607" name="n_4mainValue【一般廃棄物処理施設】&#10;一人当たり有形固定資産（償却資産）額"/>
        <xdr:cNvSpPr txBox="1"/>
      </xdr:nvSpPr>
      <xdr:spPr>
        <a:xfrm>
          <a:off x="18356795" y="570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633" name="直線コネクタ 632"/>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634"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635" name="直線コネクタ 634"/>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636"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7" name="直線コネクタ 63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38"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39" name="フローチャート: 判断 63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640" name="フローチャート: 判断 639"/>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41" name="フローチャート: 判断 64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643" name="フローチャート: 判断 642"/>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649" name="楕円 648"/>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650" name="【保健センター・保健所】&#10;有形固定資産減価償却率該当値テキスト"/>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651" name="楕円 650"/>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146957</xdr:rowOff>
    </xdr:from>
    <xdr:to>
      <xdr:col>85</xdr:col>
      <xdr:colOff>127000</xdr:colOff>
      <xdr:row>63</xdr:row>
      <xdr:rowOff>8165</xdr:rowOff>
    </xdr:to>
    <xdr:cxnSp macro="">
      <xdr:nvCxnSpPr>
        <xdr:cNvPr id="652" name="直線コネクタ 651"/>
        <xdr:cNvCxnSpPr/>
      </xdr:nvCxnSpPr>
      <xdr:spPr>
        <a:xfrm>
          <a:off x="15481300" y="10776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653" name="楕円 652"/>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146957</xdr:rowOff>
    </xdr:to>
    <xdr:cxnSp macro="">
      <xdr:nvCxnSpPr>
        <xdr:cNvPr id="654" name="直線コネクタ 653"/>
        <xdr:cNvCxnSpPr/>
      </xdr:nvCxnSpPr>
      <xdr:spPr>
        <a:xfrm>
          <a:off x="14592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655" name="楕円 654"/>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114300</xdr:rowOff>
    </xdr:to>
    <xdr:cxnSp macro="">
      <xdr:nvCxnSpPr>
        <xdr:cNvPr id="656" name="直線コネクタ 655"/>
        <xdr:cNvCxnSpPr/>
      </xdr:nvCxnSpPr>
      <xdr:spPr>
        <a:xfrm>
          <a:off x="13703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657" name="楕円 656"/>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81643</xdr:rowOff>
    </xdr:to>
    <xdr:cxnSp macro="">
      <xdr:nvCxnSpPr>
        <xdr:cNvPr id="658" name="直線コネクタ 657"/>
        <xdr:cNvCxnSpPr/>
      </xdr:nvCxnSpPr>
      <xdr:spPr>
        <a:xfrm>
          <a:off x="12814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659" name="n_1ave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60" name="n_2aveValue【保健センター・保健所】&#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61"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662"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663" name="n_1mainValue【保健センター・保健所】&#10;有形固定資産減価償却率"/>
        <xdr:cNvSpPr txBox="1"/>
      </xdr:nvSpPr>
      <xdr:spPr>
        <a:xfrm>
          <a:off x="15266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664"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665" name="n_3mainValue【保健センター・保健所】&#10;有形固定資産減価償却率"/>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666" name="n_4mainValue【保健センター・保健所】&#10;有形固定資産減価償却率"/>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688" name="直線コネクタ 687"/>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689"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690" name="直線コネクタ 689"/>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691"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692" name="直線コネクタ 691"/>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693" name="【保健センター・保健所】&#10;一人当たり面積平均値テキスト"/>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94" name="フローチャート: 判断 693"/>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695" name="フローチャート: 判断 694"/>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696" name="フローチャート: 判断 695"/>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697" name="フローチャート: 判断 696"/>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98" name="フローチャート: 判断 697"/>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704" name="楕円 703"/>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37355</xdr:rowOff>
    </xdr:from>
    <xdr:ext cx="469744" cy="259045"/>
    <xdr:sp macro="" textlink="">
      <xdr:nvSpPr>
        <xdr:cNvPr id="705" name="【保健センター・保健所】&#10;一人当たり面積該当値テキスト"/>
        <xdr:cNvSpPr txBox="1"/>
      </xdr:nvSpPr>
      <xdr:spPr>
        <a:xfrm>
          <a:off x="22199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61214</xdr:rowOff>
    </xdr:from>
    <xdr:to>
      <xdr:col>112</xdr:col>
      <xdr:colOff>38100</xdr:colOff>
      <xdr:row>62</xdr:row>
      <xdr:rowOff>162814</xdr:rowOff>
    </xdr:to>
    <xdr:sp macro="" textlink="">
      <xdr:nvSpPr>
        <xdr:cNvPr id="706" name="楕円 705"/>
        <xdr:cNvSpPr/>
      </xdr:nvSpPr>
      <xdr:spPr>
        <a:xfrm>
          <a:off x="21272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112014</xdr:rowOff>
    </xdr:to>
    <xdr:cxnSp macro="">
      <xdr:nvCxnSpPr>
        <xdr:cNvPr id="707" name="直線コネクタ 706"/>
        <xdr:cNvCxnSpPr/>
      </xdr:nvCxnSpPr>
      <xdr:spPr>
        <a:xfrm flipV="1">
          <a:off x="21323300" y="107396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65786</xdr:rowOff>
    </xdr:from>
    <xdr:to>
      <xdr:col>107</xdr:col>
      <xdr:colOff>101600</xdr:colOff>
      <xdr:row>62</xdr:row>
      <xdr:rowOff>167386</xdr:rowOff>
    </xdr:to>
    <xdr:sp macro="" textlink="">
      <xdr:nvSpPr>
        <xdr:cNvPr id="708" name="楕円 707"/>
        <xdr:cNvSpPr/>
      </xdr:nvSpPr>
      <xdr:spPr>
        <a:xfrm>
          <a:off x="20383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112014</xdr:rowOff>
    </xdr:from>
    <xdr:to>
      <xdr:col>111</xdr:col>
      <xdr:colOff>177800</xdr:colOff>
      <xdr:row>62</xdr:row>
      <xdr:rowOff>116586</xdr:rowOff>
    </xdr:to>
    <xdr:cxnSp macro="">
      <xdr:nvCxnSpPr>
        <xdr:cNvPr id="709" name="直線コネクタ 708"/>
        <xdr:cNvCxnSpPr/>
      </xdr:nvCxnSpPr>
      <xdr:spPr>
        <a:xfrm flipV="1">
          <a:off x="20434300" y="1074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68072</xdr:rowOff>
    </xdr:from>
    <xdr:to>
      <xdr:col>102</xdr:col>
      <xdr:colOff>165100</xdr:colOff>
      <xdr:row>62</xdr:row>
      <xdr:rowOff>169672</xdr:rowOff>
    </xdr:to>
    <xdr:sp macro="" textlink="">
      <xdr:nvSpPr>
        <xdr:cNvPr id="710" name="楕円 709"/>
        <xdr:cNvSpPr/>
      </xdr:nvSpPr>
      <xdr:spPr>
        <a:xfrm>
          <a:off x="19494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116586</xdr:rowOff>
    </xdr:from>
    <xdr:to>
      <xdr:col>107</xdr:col>
      <xdr:colOff>50800</xdr:colOff>
      <xdr:row>62</xdr:row>
      <xdr:rowOff>118872</xdr:rowOff>
    </xdr:to>
    <xdr:cxnSp macro="">
      <xdr:nvCxnSpPr>
        <xdr:cNvPr id="711" name="直線コネクタ 710"/>
        <xdr:cNvCxnSpPr/>
      </xdr:nvCxnSpPr>
      <xdr:spPr>
        <a:xfrm flipV="1">
          <a:off x="19545300" y="1074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74930</xdr:rowOff>
    </xdr:from>
    <xdr:to>
      <xdr:col>98</xdr:col>
      <xdr:colOff>38100</xdr:colOff>
      <xdr:row>63</xdr:row>
      <xdr:rowOff>5080</xdr:rowOff>
    </xdr:to>
    <xdr:sp macro="" textlink="">
      <xdr:nvSpPr>
        <xdr:cNvPr id="712" name="楕円 711"/>
        <xdr:cNvSpPr/>
      </xdr:nvSpPr>
      <xdr:spPr>
        <a:xfrm>
          <a:off x="18605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118872</xdr:rowOff>
    </xdr:from>
    <xdr:to>
      <xdr:col>102</xdr:col>
      <xdr:colOff>114300</xdr:colOff>
      <xdr:row>62</xdr:row>
      <xdr:rowOff>125730</xdr:rowOff>
    </xdr:to>
    <xdr:cxnSp macro="">
      <xdr:nvCxnSpPr>
        <xdr:cNvPr id="713" name="直線コネクタ 712"/>
        <xdr:cNvCxnSpPr/>
      </xdr:nvCxnSpPr>
      <xdr:spPr>
        <a:xfrm flipV="1">
          <a:off x="18656300" y="107487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714"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715"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716"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717"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153941</xdr:rowOff>
    </xdr:from>
    <xdr:ext cx="469744" cy="259045"/>
    <xdr:sp macro="" textlink="">
      <xdr:nvSpPr>
        <xdr:cNvPr id="718" name="n_1mainValue【保健センター・保健所】&#10;一人当たり面積"/>
        <xdr:cNvSpPr txBox="1"/>
      </xdr:nvSpPr>
      <xdr:spPr>
        <a:xfrm>
          <a:off x="210757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158513</xdr:rowOff>
    </xdr:from>
    <xdr:ext cx="469744" cy="259045"/>
    <xdr:sp macro="" textlink="">
      <xdr:nvSpPr>
        <xdr:cNvPr id="719" name="n_2mainValue【保健センター・保健所】&#10;一人当たり面積"/>
        <xdr:cNvSpPr txBox="1"/>
      </xdr:nvSpPr>
      <xdr:spPr>
        <a:xfrm>
          <a:off x="20199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160799</xdr:rowOff>
    </xdr:from>
    <xdr:ext cx="469744" cy="259045"/>
    <xdr:sp macro="" textlink="">
      <xdr:nvSpPr>
        <xdr:cNvPr id="720" name="n_3mainValue【保健センター・保健所】&#10;一人当たり面積"/>
        <xdr:cNvSpPr txBox="1"/>
      </xdr:nvSpPr>
      <xdr:spPr>
        <a:xfrm>
          <a:off x="19310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167657</xdr:rowOff>
    </xdr:from>
    <xdr:ext cx="469744" cy="259045"/>
    <xdr:sp macro="" textlink="">
      <xdr:nvSpPr>
        <xdr:cNvPr id="721" name="n_4mainValue【保健センター・保健所】&#10;一人当たり面積"/>
        <xdr:cNvSpPr txBox="1"/>
      </xdr:nvSpPr>
      <xdr:spPr>
        <a:xfrm>
          <a:off x="18421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747" name="直線コネクタ 746"/>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750"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751" name="直線コネクタ 7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752" name="【消防施設】&#10;有形固定資産減価償却率平均値テキスト"/>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753" name="フローチャート: 判断 752"/>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754" name="フローチャート: 判断 753"/>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755" name="フローチャート: 判断 754"/>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756" name="フローチャート: 判断 755"/>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757" name="フローチャート: 判断 756"/>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763" name="楕円 762"/>
        <xdr:cNvSpPr/>
      </xdr:nvSpPr>
      <xdr:spPr>
        <a:xfrm>
          <a:off x="16268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8182</xdr:rowOff>
    </xdr:from>
    <xdr:ext cx="405111" cy="259045"/>
    <xdr:sp macro="" textlink="">
      <xdr:nvSpPr>
        <xdr:cNvPr id="764" name="【消防施設】&#10;有形固定資産減価償却率該当値テキスト"/>
        <xdr:cNvSpPr txBox="1"/>
      </xdr:nvSpPr>
      <xdr:spPr>
        <a:xfrm>
          <a:off x="16357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70576</xdr:rowOff>
    </xdr:from>
    <xdr:to>
      <xdr:col>81</xdr:col>
      <xdr:colOff>101600</xdr:colOff>
      <xdr:row>85</xdr:row>
      <xdr:rowOff>726</xdr:rowOff>
    </xdr:to>
    <xdr:sp macro="" textlink="">
      <xdr:nvSpPr>
        <xdr:cNvPr id="765" name="楕円 764"/>
        <xdr:cNvSpPr/>
      </xdr:nvSpPr>
      <xdr:spPr>
        <a:xfrm>
          <a:off x="15430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121376</xdr:rowOff>
    </xdr:to>
    <xdr:cxnSp macro="">
      <xdr:nvCxnSpPr>
        <xdr:cNvPr id="766" name="直線コネクタ 765"/>
        <xdr:cNvCxnSpPr/>
      </xdr:nvCxnSpPr>
      <xdr:spPr>
        <a:xfrm flipV="1">
          <a:off x="15481300" y="14482355"/>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29755</xdr:rowOff>
    </xdr:from>
    <xdr:to>
      <xdr:col>76</xdr:col>
      <xdr:colOff>165100</xdr:colOff>
      <xdr:row>84</xdr:row>
      <xdr:rowOff>131355</xdr:rowOff>
    </xdr:to>
    <xdr:sp macro="" textlink="">
      <xdr:nvSpPr>
        <xdr:cNvPr id="767" name="楕円 766"/>
        <xdr:cNvSpPr/>
      </xdr:nvSpPr>
      <xdr:spPr>
        <a:xfrm>
          <a:off x="14541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121376</xdr:rowOff>
    </xdr:to>
    <xdr:cxnSp macro="">
      <xdr:nvCxnSpPr>
        <xdr:cNvPr id="768" name="直線コネクタ 767"/>
        <xdr:cNvCxnSpPr/>
      </xdr:nvCxnSpPr>
      <xdr:spPr>
        <a:xfrm>
          <a:off x="14592300" y="144823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5262</xdr:rowOff>
    </xdr:from>
    <xdr:to>
      <xdr:col>72</xdr:col>
      <xdr:colOff>38100</xdr:colOff>
      <xdr:row>84</xdr:row>
      <xdr:rowOff>106862</xdr:rowOff>
    </xdr:to>
    <xdr:sp macro="" textlink="">
      <xdr:nvSpPr>
        <xdr:cNvPr id="769" name="楕円 768"/>
        <xdr:cNvSpPr/>
      </xdr:nvSpPr>
      <xdr:spPr>
        <a:xfrm>
          <a:off x="13652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56062</xdr:rowOff>
    </xdr:from>
    <xdr:to>
      <xdr:col>76</xdr:col>
      <xdr:colOff>114300</xdr:colOff>
      <xdr:row>84</xdr:row>
      <xdr:rowOff>80555</xdr:rowOff>
    </xdr:to>
    <xdr:cxnSp macro="">
      <xdr:nvCxnSpPr>
        <xdr:cNvPr id="770" name="直線コネクタ 769"/>
        <xdr:cNvCxnSpPr/>
      </xdr:nvCxnSpPr>
      <xdr:spPr>
        <a:xfrm>
          <a:off x="13703300" y="1445786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70576</xdr:rowOff>
    </xdr:from>
    <xdr:to>
      <xdr:col>67</xdr:col>
      <xdr:colOff>101600</xdr:colOff>
      <xdr:row>84</xdr:row>
      <xdr:rowOff>726</xdr:rowOff>
    </xdr:to>
    <xdr:sp macro="" textlink="">
      <xdr:nvSpPr>
        <xdr:cNvPr id="771" name="楕円 770"/>
        <xdr:cNvSpPr/>
      </xdr:nvSpPr>
      <xdr:spPr>
        <a:xfrm>
          <a:off x="12763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121376</xdr:rowOff>
    </xdr:from>
    <xdr:to>
      <xdr:col>71</xdr:col>
      <xdr:colOff>177800</xdr:colOff>
      <xdr:row>84</xdr:row>
      <xdr:rowOff>56062</xdr:rowOff>
    </xdr:to>
    <xdr:cxnSp macro="">
      <xdr:nvCxnSpPr>
        <xdr:cNvPr id="772" name="直線コネクタ 771"/>
        <xdr:cNvCxnSpPr/>
      </xdr:nvCxnSpPr>
      <xdr:spPr>
        <a:xfrm>
          <a:off x="12814300" y="14351726"/>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773" name="n_1aveValue【消防施設】&#10;有形固定資産減価償却率"/>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774" name="n_2aveValue【消防施設】&#10;有形固定資産減価償却率"/>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775"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776"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163303</xdr:rowOff>
    </xdr:from>
    <xdr:ext cx="405111" cy="259045"/>
    <xdr:sp macro="" textlink="">
      <xdr:nvSpPr>
        <xdr:cNvPr id="777" name="n_1mainValue【消防施設】&#10;有形固定資産減価償却率"/>
        <xdr:cNvSpPr txBox="1"/>
      </xdr:nvSpPr>
      <xdr:spPr>
        <a:xfrm>
          <a:off x="152660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778" name="n_2mainValue【消防施設】&#10;有形固定資産減価償却率"/>
        <xdr:cNvSpPr txBox="1"/>
      </xdr:nvSpPr>
      <xdr:spPr>
        <a:xfrm>
          <a:off x="14389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97989</xdr:rowOff>
    </xdr:from>
    <xdr:ext cx="405111" cy="259045"/>
    <xdr:sp macro="" textlink="">
      <xdr:nvSpPr>
        <xdr:cNvPr id="779" name="n_3mainValue【消防施設】&#10;有形固定資産減価償却率"/>
        <xdr:cNvSpPr txBox="1"/>
      </xdr:nvSpPr>
      <xdr:spPr>
        <a:xfrm>
          <a:off x="13500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163303</xdr:rowOff>
    </xdr:from>
    <xdr:ext cx="405111" cy="259045"/>
    <xdr:sp macro="" textlink="">
      <xdr:nvSpPr>
        <xdr:cNvPr id="780" name="n_4mainValue【消防施設】&#10;有形固定資産減価償却率"/>
        <xdr:cNvSpPr txBox="1"/>
      </xdr:nvSpPr>
      <xdr:spPr>
        <a:xfrm>
          <a:off x="12611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804" name="直線コネクタ 803"/>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6" name="直線コネクタ 80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807"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808" name="直線コネクタ 807"/>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809"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810" name="フローチャート: 判断 809"/>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1" name="フローチャート: 判断 81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812" name="フローチャート: 判断 811"/>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3" name="フローチャート: 判断 812"/>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814" name="フローチャート: 判断 813"/>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27305</xdr:rowOff>
    </xdr:from>
    <xdr:to>
      <xdr:col>116</xdr:col>
      <xdr:colOff>114300</xdr:colOff>
      <xdr:row>85</xdr:row>
      <xdr:rowOff>128905</xdr:rowOff>
    </xdr:to>
    <xdr:sp macro="" textlink="">
      <xdr:nvSpPr>
        <xdr:cNvPr id="820" name="楕円 819"/>
        <xdr:cNvSpPr/>
      </xdr:nvSpPr>
      <xdr:spPr>
        <a:xfrm>
          <a:off x="22110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5732</xdr:rowOff>
    </xdr:from>
    <xdr:ext cx="469744" cy="259045"/>
    <xdr:sp macro="" textlink="">
      <xdr:nvSpPr>
        <xdr:cNvPr id="821" name="【消防施設】&#10;一人当たり面積該当値テキスト"/>
        <xdr:cNvSpPr txBox="1"/>
      </xdr:nvSpPr>
      <xdr:spPr>
        <a:xfrm>
          <a:off x="22199600"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822" name="楕円 821"/>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78105</xdr:rowOff>
    </xdr:from>
    <xdr:to>
      <xdr:col>116</xdr:col>
      <xdr:colOff>63500</xdr:colOff>
      <xdr:row>85</xdr:row>
      <xdr:rowOff>106680</xdr:rowOff>
    </xdr:to>
    <xdr:cxnSp macro="">
      <xdr:nvCxnSpPr>
        <xdr:cNvPr id="823" name="直線コネクタ 822"/>
        <xdr:cNvCxnSpPr/>
      </xdr:nvCxnSpPr>
      <xdr:spPr>
        <a:xfrm flipV="1">
          <a:off x="21323300" y="146513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824" name="楕円 823"/>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110489</xdr:rowOff>
    </xdr:to>
    <xdr:cxnSp macro="">
      <xdr:nvCxnSpPr>
        <xdr:cNvPr id="825" name="直線コネクタ 824"/>
        <xdr:cNvCxnSpPr/>
      </xdr:nvCxnSpPr>
      <xdr:spPr>
        <a:xfrm flipV="1">
          <a:off x="20434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826" name="楕円 825"/>
        <xdr:cNvSpPr/>
      </xdr:nvSpPr>
      <xdr:spPr>
        <a:xfrm>
          <a:off x="19494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112395</xdr:rowOff>
    </xdr:to>
    <xdr:cxnSp macro="">
      <xdr:nvCxnSpPr>
        <xdr:cNvPr id="827" name="直線コネクタ 826"/>
        <xdr:cNvCxnSpPr/>
      </xdr:nvCxnSpPr>
      <xdr:spPr>
        <a:xfrm flipV="1">
          <a:off x="19545300" y="146837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42545</xdr:rowOff>
    </xdr:from>
    <xdr:to>
      <xdr:col>98</xdr:col>
      <xdr:colOff>38100</xdr:colOff>
      <xdr:row>82</xdr:row>
      <xdr:rowOff>144145</xdr:rowOff>
    </xdr:to>
    <xdr:sp macro="" textlink="">
      <xdr:nvSpPr>
        <xdr:cNvPr id="828" name="楕円 827"/>
        <xdr:cNvSpPr/>
      </xdr:nvSpPr>
      <xdr:spPr>
        <a:xfrm>
          <a:off x="18605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93345</xdr:rowOff>
    </xdr:from>
    <xdr:to>
      <xdr:col>102</xdr:col>
      <xdr:colOff>114300</xdr:colOff>
      <xdr:row>85</xdr:row>
      <xdr:rowOff>112395</xdr:rowOff>
    </xdr:to>
    <xdr:cxnSp macro="">
      <xdr:nvCxnSpPr>
        <xdr:cNvPr id="829" name="直線コネクタ 828"/>
        <xdr:cNvCxnSpPr/>
      </xdr:nvCxnSpPr>
      <xdr:spPr>
        <a:xfrm>
          <a:off x="18656300" y="14152245"/>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0"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831"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2"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833" name="n_4aveValue【消防施設】&#10;一人当たり面積"/>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834" name="n_1mainValue【消防施設】&#10;一人当たり面積"/>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835" name="n_2mainValue【消防施設】&#10;一人当たり面積"/>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154322</xdr:rowOff>
    </xdr:from>
    <xdr:ext cx="469744" cy="259045"/>
    <xdr:sp macro="" textlink="">
      <xdr:nvSpPr>
        <xdr:cNvPr id="836" name="n_3mainValue【消防施設】&#10;一人当たり面積"/>
        <xdr:cNvSpPr txBox="1"/>
      </xdr:nvSpPr>
      <xdr:spPr>
        <a:xfrm>
          <a:off x="19310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160672</xdr:rowOff>
    </xdr:from>
    <xdr:ext cx="469744" cy="259045"/>
    <xdr:sp macro="" textlink="">
      <xdr:nvSpPr>
        <xdr:cNvPr id="837" name="n_4mainValue【消防施設】&#10;一人当たり面積"/>
        <xdr:cNvSpPr txBox="1"/>
      </xdr:nvSpPr>
      <xdr:spPr>
        <a:xfrm>
          <a:off x="18421427" y="138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863" name="直線コネクタ 862"/>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66"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67" name="直線コネクタ 866"/>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868"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869" name="フローチャート: 判断 868"/>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870" name="フローチャート: 判断 869"/>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871" name="フローチャート: 判断 870"/>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872" name="フローチャート: 判断 871"/>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873" name="フローチャート: 判断 872"/>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28666</xdr:rowOff>
    </xdr:from>
    <xdr:to>
      <xdr:col>85</xdr:col>
      <xdr:colOff>177800</xdr:colOff>
      <xdr:row>108</xdr:row>
      <xdr:rowOff>130266</xdr:rowOff>
    </xdr:to>
    <xdr:sp macro="" textlink="">
      <xdr:nvSpPr>
        <xdr:cNvPr id="879" name="楕円 878"/>
        <xdr:cNvSpPr/>
      </xdr:nvSpPr>
      <xdr:spPr>
        <a:xfrm>
          <a:off x="16268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7093</xdr:rowOff>
    </xdr:from>
    <xdr:ext cx="405111" cy="259045"/>
    <xdr:sp macro="" textlink="">
      <xdr:nvSpPr>
        <xdr:cNvPr id="880" name="【庁舎】&#10;有形固定資産減価償却率該当値テキスト"/>
        <xdr:cNvSpPr txBox="1"/>
      </xdr:nvSpPr>
      <xdr:spPr>
        <a:xfrm>
          <a:off x="16357600"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40095</xdr:rowOff>
    </xdr:from>
    <xdr:to>
      <xdr:col>81</xdr:col>
      <xdr:colOff>101600</xdr:colOff>
      <xdr:row>108</xdr:row>
      <xdr:rowOff>141695</xdr:rowOff>
    </xdr:to>
    <xdr:sp macro="" textlink="">
      <xdr:nvSpPr>
        <xdr:cNvPr id="881" name="楕円 880"/>
        <xdr:cNvSpPr/>
      </xdr:nvSpPr>
      <xdr:spPr>
        <a:xfrm>
          <a:off x="15430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79466</xdr:rowOff>
    </xdr:from>
    <xdr:to>
      <xdr:col>85</xdr:col>
      <xdr:colOff>127000</xdr:colOff>
      <xdr:row>108</xdr:row>
      <xdr:rowOff>90895</xdr:rowOff>
    </xdr:to>
    <xdr:cxnSp macro="">
      <xdr:nvCxnSpPr>
        <xdr:cNvPr id="882" name="直線コネクタ 881"/>
        <xdr:cNvCxnSpPr/>
      </xdr:nvCxnSpPr>
      <xdr:spPr>
        <a:xfrm flipV="1">
          <a:off x="15481300" y="1859606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20501</xdr:rowOff>
    </xdr:from>
    <xdr:to>
      <xdr:col>76</xdr:col>
      <xdr:colOff>165100</xdr:colOff>
      <xdr:row>108</xdr:row>
      <xdr:rowOff>122101</xdr:rowOff>
    </xdr:to>
    <xdr:sp macro="" textlink="">
      <xdr:nvSpPr>
        <xdr:cNvPr id="883" name="楕円 882"/>
        <xdr:cNvSpPr/>
      </xdr:nvSpPr>
      <xdr:spPr>
        <a:xfrm>
          <a:off x="14541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71301</xdr:rowOff>
    </xdr:from>
    <xdr:to>
      <xdr:col>81</xdr:col>
      <xdr:colOff>50800</xdr:colOff>
      <xdr:row>108</xdr:row>
      <xdr:rowOff>90895</xdr:rowOff>
    </xdr:to>
    <xdr:cxnSp macro="">
      <xdr:nvCxnSpPr>
        <xdr:cNvPr id="884" name="直線コネクタ 883"/>
        <xdr:cNvCxnSpPr/>
      </xdr:nvCxnSpPr>
      <xdr:spPr>
        <a:xfrm>
          <a:off x="14592300" y="185879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xdr:rowOff>
    </xdr:from>
    <xdr:to>
      <xdr:col>72</xdr:col>
      <xdr:colOff>38100</xdr:colOff>
      <xdr:row>108</xdr:row>
      <xdr:rowOff>102507</xdr:rowOff>
    </xdr:to>
    <xdr:sp macro="" textlink="">
      <xdr:nvSpPr>
        <xdr:cNvPr id="885" name="楕円 884"/>
        <xdr:cNvSpPr/>
      </xdr:nvSpPr>
      <xdr:spPr>
        <a:xfrm>
          <a:off x="13652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51707</xdr:rowOff>
    </xdr:from>
    <xdr:to>
      <xdr:col>76</xdr:col>
      <xdr:colOff>114300</xdr:colOff>
      <xdr:row>108</xdr:row>
      <xdr:rowOff>71301</xdr:rowOff>
    </xdr:to>
    <xdr:cxnSp macro="">
      <xdr:nvCxnSpPr>
        <xdr:cNvPr id="886" name="直線コネクタ 885"/>
        <xdr:cNvCxnSpPr/>
      </xdr:nvCxnSpPr>
      <xdr:spPr>
        <a:xfrm>
          <a:off x="13703300" y="185683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146231</xdr:rowOff>
    </xdr:from>
    <xdr:to>
      <xdr:col>67</xdr:col>
      <xdr:colOff>101600</xdr:colOff>
      <xdr:row>108</xdr:row>
      <xdr:rowOff>76381</xdr:rowOff>
    </xdr:to>
    <xdr:sp macro="" textlink="">
      <xdr:nvSpPr>
        <xdr:cNvPr id="887" name="楕円 886"/>
        <xdr:cNvSpPr/>
      </xdr:nvSpPr>
      <xdr:spPr>
        <a:xfrm>
          <a:off x="12763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25581</xdr:rowOff>
    </xdr:from>
    <xdr:to>
      <xdr:col>71</xdr:col>
      <xdr:colOff>177800</xdr:colOff>
      <xdr:row>108</xdr:row>
      <xdr:rowOff>51707</xdr:rowOff>
    </xdr:to>
    <xdr:cxnSp macro="">
      <xdr:nvCxnSpPr>
        <xdr:cNvPr id="888" name="直線コネクタ 887"/>
        <xdr:cNvCxnSpPr/>
      </xdr:nvCxnSpPr>
      <xdr:spPr>
        <a:xfrm>
          <a:off x="12814300" y="185421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889"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890"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891"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892"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132822</xdr:rowOff>
    </xdr:from>
    <xdr:ext cx="405111" cy="259045"/>
    <xdr:sp macro="" textlink="">
      <xdr:nvSpPr>
        <xdr:cNvPr id="893" name="n_1mainValue【庁舎】&#10;有形固定資産減価償却率"/>
        <xdr:cNvSpPr txBox="1"/>
      </xdr:nvSpPr>
      <xdr:spPr>
        <a:xfrm>
          <a:off x="152660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113228</xdr:rowOff>
    </xdr:from>
    <xdr:ext cx="405111" cy="259045"/>
    <xdr:sp macro="" textlink="">
      <xdr:nvSpPr>
        <xdr:cNvPr id="894" name="n_2mainValue【庁舎】&#10;有形固定資産減価償却率"/>
        <xdr:cNvSpPr txBox="1"/>
      </xdr:nvSpPr>
      <xdr:spPr>
        <a:xfrm>
          <a:off x="14389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93634</xdr:rowOff>
    </xdr:from>
    <xdr:ext cx="405111" cy="259045"/>
    <xdr:sp macro="" textlink="">
      <xdr:nvSpPr>
        <xdr:cNvPr id="895" name="n_3mainValue【庁舎】&#10;有形固定資産減価償却率"/>
        <xdr:cNvSpPr txBox="1"/>
      </xdr:nvSpPr>
      <xdr:spPr>
        <a:xfrm>
          <a:off x="13500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67508</xdr:rowOff>
    </xdr:from>
    <xdr:ext cx="405111" cy="259045"/>
    <xdr:sp macro="" textlink="">
      <xdr:nvSpPr>
        <xdr:cNvPr id="896" name="n_4mainValue【庁舎】&#10;有形固定資産減価償却率"/>
        <xdr:cNvSpPr txBox="1"/>
      </xdr:nvSpPr>
      <xdr:spPr>
        <a:xfrm>
          <a:off x="12611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918" name="直線コネクタ 917"/>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9"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20" name="直線コネクタ 919"/>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21"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22" name="直線コネクタ 921"/>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923"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24" name="フローチャート: 判断 923"/>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925" name="フローチャート: 判断 924"/>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926" name="フローチャート: 判断 925"/>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927" name="フローチャート: 判断 926"/>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928" name="フローチャート: 判断 927"/>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17171</xdr:rowOff>
    </xdr:from>
    <xdr:to>
      <xdr:col>116</xdr:col>
      <xdr:colOff>114300</xdr:colOff>
      <xdr:row>107</xdr:row>
      <xdr:rowOff>118771</xdr:rowOff>
    </xdr:to>
    <xdr:sp macro="" textlink="">
      <xdr:nvSpPr>
        <xdr:cNvPr id="934" name="楕円 933"/>
        <xdr:cNvSpPr/>
      </xdr:nvSpPr>
      <xdr:spPr>
        <a:xfrm>
          <a:off x="22110700" y="183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167048</xdr:rowOff>
    </xdr:from>
    <xdr:ext cx="469744" cy="259045"/>
    <xdr:sp macro="" textlink="">
      <xdr:nvSpPr>
        <xdr:cNvPr id="935" name="【庁舎】&#10;一人当たり面積該当値テキスト"/>
        <xdr:cNvSpPr txBox="1"/>
      </xdr:nvSpPr>
      <xdr:spPr>
        <a:xfrm>
          <a:off x="22199600" y="1834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2997</xdr:rowOff>
    </xdr:from>
    <xdr:to>
      <xdr:col>112</xdr:col>
      <xdr:colOff>38100</xdr:colOff>
      <xdr:row>107</xdr:row>
      <xdr:rowOff>104597</xdr:rowOff>
    </xdr:to>
    <xdr:sp macro="" textlink="">
      <xdr:nvSpPr>
        <xdr:cNvPr id="936" name="楕円 935"/>
        <xdr:cNvSpPr/>
      </xdr:nvSpPr>
      <xdr:spPr>
        <a:xfrm>
          <a:off x="21272500" y="183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53797</xdr:rowOff>
    </xdr:from>
    <xdr:to>
      <xdr:col>116</xdr:col>
      <xdr:colOff>63500</xdr:colOff>
      <xdr:row>107</xdr:row>
      <xdr:rowOff>67971</xdr:rowOff>
    </xdr:to>
    <xdr:cxnSp macro="">
      <xdr:nvCxnSpPr>
        <xdr:cNvPr id="937" name="直線コネクタ 936"/>
        <xdr:cNvCxnSpPr/>
      </xdr:nvCxnSpPr>
      <xdr:spPr>
        <a:xfrm>
          <a:off x="21323300" y="18398947"/>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xdr:rowOff>
    </xdr:from>
    <xdr:to>
      <xdr:col>107</xdr:col>
      <xdr:colOff>101600</xdr:colOff>
      <xdr:row>107</xdr:row>
      <xdr:rowOff>109169</xdr:rowOff>
    </xdr:to>
    <xdr:sp macro="" textlink="">
      <xdr:nvSpPr>
        <xdr:cNvPr id="938" name="楕円 937"/>
        <xdr:cNvSpPr/>
      </xdr:nvSpPr>
      <xdr:spPr>
        <a:xfrm>
          <a:off x="20383500" y="18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53797</xdr:rowOff>
    </xdr:from>
    <xdr:to>
      <xdr:col>111</xdr:col>
      <xdr:colOff>177800</xdr:colOff>
      <xdr:row>107</xdr:row>
      <xdr:rowOff>58369</xdr:rowOff>
    </xdr:to>
    <xdr:cxnSp macro="">
      <xdr:nvCxnSpPr>
        <xdr:cNvPr id="939" name="直線コネクタ 938"/>
        <xdr:cNvCxnSpPr/>
      </xdr:nvCxnSpPr>
      <xdr:spPr>
        <a:xfrm flipV="1">
          <a:off x="20434300" y="183989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940" name="楕円 939"/>
        <xdr:cNvSpPr/>
      </xdr:nvSpPr>
      <xdr:spPr>
        <a:xfrm>
          <a:off x="19494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58369</xdr:rowOff>
    </xdr:from>
    <xdr:to>
      <xdr:col>107</xdr:col>
      <xdr:colOff>50800</xdr:colOff>
      <xdr:row>107</xdr:row>
      <xdr:rowOff>60198</xdr:rowOff>
    </xdr:to>
    <xdr:cxnSp macro="">
      <xdr:nvCxnSpPr>
        <xdr:cNvPr id="941" name="直線コネクタ 940"/>
        <xdr:cNvCxnSpPr/>
      </xdr:nvCxnSpPr>
      <xdr:spPr>
        <a:xfrm flipV="1">
          <a:off x="19545300" y="1840351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166675</xdr:rowOff>
    </xdr:from>
    <xdr:to>
      <xdr:col>98</xdr:col>
      <xdr:colOff>38100</xdr:colOff>
      <xdr:row>107</xdr:row>
      <xdr:rowOff>96825</xdr:rowOff>
    </xdr:to>
    <xdr:sp macro="" textlink="">
      <xdr:nvSpPr>
        <xdr:cNvPr id="942" name="楕円 941"/>
        <xdr:cNvSpPr/>
      </xdr:nvSpPr>
      <xdr:spPr>
        <a:xfrm>
          <a:off x="18605500" y="183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46025</xdr:rowOff>
    </xdr:from>
    <xdr:to>
      <xdr:col>102</xdr:col>
      <xdr:colOff>114300</xdr:colOff>
      <xdr:row>107</xdr:row>
      <xdr:rowOff>60198</xdr:rowOff>
    </xdr:to>
    <xdr:cxnSp macro="">
      <xdr:nvCxnSpPr>
        <xdr:cNvPr id="943" name="直線コネクタ 942"/>
        <xdr:cNvCxnSpPr/>
      </xdr:nvCxnSpPr>
      <xdr:spPr>
        <a:xfrm>
          <a:off x="18656300" y="1839117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944"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945"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946"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947"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95724</xdr:rowOff>
    </xdr:from>
    <xdr:ext cx="469744" cy="259045"/>
    <xdr:sp macro="" textlink="">
      <xdr:nvSpPr>
        <xdr:cNvPr id="948" name="n_1mainValue【庁舎】&#10;一人当たり面積"/>
        <xdr:cNvSpPr txBox="1"/>
      </xdr:nvSpPr>
      <xdr:spPr>
        <a:xfrm>
          <a:off x="21075727" y="1844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100296</xdr:rowOff>
    </xdr:from>
    <xdr:ext cx="469744" cy="259045"/>
    <xdr:sp macro="" textlink="">
      <xdr:nvSpPr>
        <xdr:cNvPr id="949" name="n_2mainValue【庁舎】&#10;一人当たり面積"/>
        <xdr:cNvSpPr txBox="1"/>
      </xdr:nvSpPr>
      <xdr:spPr>
        <a:xfrm>
          <a:off x="20199427" y="1844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102125</xdr:rowOff>
    </xdr:from>
    <xdr:ext cx="469744" cy="259045"/>
    <xdr:sp macro="" textlink="">
      <xdr:nvSpPr>
        <xdr:cNvPr id="950" name="n_3mainValue【庁舎】&#10;一人当たり面積"/>
        <xdr:cNvSpPr txBox="1"/>
      </xdr:nvSpPr>
      <xdr:spPr>
        <a:xfrm>
          <a:off x="19310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87952</xdr:rowOff>
    </xdr:from>
    <xdr:ext cx="469744" cy="259045"/>
    <xdr:sp macro="" textlink="">
      <xdr:nvSpPr>
        <xdr:cNvPr id="951" name="n_4mainValue【庁舎】&#10;一人当たり面積"/>
        <xdr:cNvSpPr txBox="1"/>
      </xdr:nvSpPr>
      <xdr:spPr>
        <a:xfrm>
          <a:off x="18421427" y="1843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保健ｾﾝﾀｰ・保健所、福祉施設、庁舎の有形固定資産減価償却率が類似団体と比べ高くなっているが、保健ｾﾝﾀｰ・保健所は、保健ｾﾝﾀｰ（昭和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年建築）、福祉施設は、老人ホーム（昭和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年建築）の他、各施設も老朽化が進んでおり、庁舎（昭和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年建築）の老朽化も著しいが、今後各施設の建替、解体の予定でいるため減少すると見込んでいる。</a:t>
          </a:r>
          <a:endParaRPr lang="ja-JP" altLang="ja-JP" sz="1400">
            <a:effectLst/>
          </a:endParaRPr>
        </a:p>
        <a:p>
          <a:r>
            <a:rPr kumimoji="1" lang="ja-JP" altLang="ja-JP" sz="1100">
              <a:solidFill>
                <a:schemeClr val="dk1"/>
              </a:solidFill>
              <a:effectLst/>
              <a:latin typeface="+mn-lt"/>
              <a:ea typeface="+mn-ea"/>
              <a:cs typeface="+mn-cs"/>
            </a:rPr>
            <a:t>今後は、支出の抑制に努めるとともに適確な基金、地方債の運用を図り、各施設の更新、利活用、除却等を計画的に実施していく。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5,796
5,736
53.30
7,188,073
6,968,454
148,180
3,779,215
8,263,522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主要産業が農業となっており、製造業等の事業所も少なく、人口減少や高齢化等も進んでいるため、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財政基盤が脆弱であり、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0.17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と類似団体平均よりも低い状況にある。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離島という地理的条件ゆえ行政コストの削減は非常に難しい課題ではあるが、町税等自主財源の確保、経常経費の削減に取り組み、財政の健全化に努める。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1" name="直線コネクタ 70"/>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4" name="直線コネクタ 73"/>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年度に策定した「知名町集中改革プラン」（定員削減・経常経費の削減・事務改善等）の取組みを継続実施しており、平成</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99</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に対し令和</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91.0%</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と改善している</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94.8%</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に比べ</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改善された</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新型コロナウイルス感染症の影響により、物件費（旅費）等が減少し、国県補助金による臨時的経費が増加したためである</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しかし</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今後上昇することが見込まれるため、自主財源の確保及び交付税措置率の高い地方債の活用により、経常一般財源の確保に努め、事務事業の整理合理化、公共施設の統廃合等により経常経費の削減を図る。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123698</xdr:rowOff>
    </xdr:to>
    <xdr:cxnSp macro="">
      <xdr:nvCxnSpPr>
        <xdr:cNvPr id="129" name="直線コネクタ 128"/>
        <xdr:cNvCxnSpPr/>
      </xdr:nvCxnSpPr>
      <xdr:spPr>
        <a:xfrm flipV="1">
          <a:off x="4114800" y="1108456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123698</xdr:rowOff>
    </xdr:to>
    <xdr:cxnSp macro="">
      <xdr:nvCxnSpPr>
        <xdr:cNvPr id="132" name="直線コネクタ 131"/>
        <xdr:cNvCxnSpPr/>
      </xdr:nvCxnSpPr>
      <xdr:spPr>
        <a:xfrm>
          <a:off x="3225800" y="1125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65</xdr:row>
      <xdr:rowOff>109220</xdr:rowOff>
    </xdr:to>
    <xdr:cxnSp macro="">
      <xdr:nvCxnSpPr>
        <xdr:cNvPr id="135" name="直線コネクタ 134"/>
        <xdr:cNvCxnSpPr/>
      </xdr:nvCxnSpPr>
      <xdr:spPr>
        <a:xfrm>
          <a:off x="2336800" y="1106525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64</xdr:row>
      <xdr:rowOff>92456</xdr:rowOff>
    </xdr:to>
    <xdr:cxnSp macro="">
      <xdr:nvCxnSpPr>
        <xdr:cNvPr id="138" name="直線コネクタ 137"/>
        <xdr:cNvCxnSpPr/>
      </xdr:nvCxnSpPr>
      <xdr:spPr>
        <a:xfrm>
          <a:off x="1447800" y="110507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8" name="楕円 147"/>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9"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0" name="楕円 149"/>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1" name="テキスト ボックス 150"/>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2" name="楕円 151"/>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3" name="テキスト ボックス 152"/>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4" name="楕円 153"/>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128033</xdr:rowOff>
    </xdr:from>
    <xdr:ext cx="762000" cy="259045"/>
    <xdr:sp macro="" textlink="">
      <xdr:nvSpPr>
        <xdr:cNvPr id="155" name="テキスト ボックス 154"/>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6" name="楕円 155"/>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113555</xdr:rowOff>
    </xdr:from>
    <xdr:ext cx="762000" cy="259045"/>
    <xdr:sp macro="" textlink="">
      <xdr:nvSpPr>
        <xdr:cNvPr id="157" name="テキスト ボックス 156"/>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会計年度任用職員制度が開始され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が対前年度比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143,997</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千円増加し、新型コロナウイルス感染症の影響により扶助費が前年度比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10,851</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決算額では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21,925</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類似団体と比較して、やや低い水準で推移しているが、今後も更なる組織改革に努め、人件費・物件費等の抑制に努める。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15923</xdr:rowOff>
    </xdr:from>
    <xdr:to>
      <xdr:col>23</xdr:col>
      <xdr:colOff>133350</xdr:colOff>
      <xdr:row>82</xdr:row>
      <xdr:rowOff>68828</xdr:rowOff>
    </xdr:to>
    <xdr:cxnSp macro="">
      <xdr:nvCxnSpPr>
        <xdr:cNvPr id="190" name="直線コネクタ 189"/>
        <xdr:cNvCxnSpPr/>
      </xdr:nvCxnSpPr>
      <xdr:spPr>
        <a:xfrm>
          <a:off x="4114800" y="14074823"/>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8995</xdr:rowOff>
    </xdr:from>
    <xdr:to>
      <xdr:col>19</xdr:col>
      <xdr:colOff>133350</xdr:colOff>
      <xdr:row>82</xdr:row>
      <xdr:rowOff>15923</xdr:rowOff>
    </xdr:to>
    <xdr:cxnSp macro="">
      <xdr:nvCxnSpPr>
        <xdr:cNvPr id="193" name="直線コネクタ 192"/>
        <xdr:cNvCxnSpPr/>
      </xdr:nvCxnSpPr>
      <xdr:spPr>
        <a:xfrm>
          <a:off x="3225800" y="14067895"/>
          <a:ext cx="889000" cy="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151622</xdr:rowOff>
    </xdr:from>
    <xdr:to>
      <xdr:col>15</xdr:col>
      <xdr:colOff>82550</xdr:colOff>
      <xdr:row>82</xdr:row>
      <xdr:rowOff>8995</xdr:rowOff>
    </xdr:to>
    <xdr:cxnSp macro="">
      <xdr:nvCxnSpPr>
        <xdr:cNvPr id="196" name="直線コネクタ 195"/>
        <xdr:cNvCxnSpPr/>
      </xdr:nvCxnSpPr>
      <xdr:spPr>
        <a:xfrm>
          <a:off x="2336800" y="14039072"/>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137554</xdr:rowOff>
    </xdr:from>
    <xdr:to>
      <xdr:col>11</xdr:col>
      <xdr:colOff>31750</xdr:colOff>
      <xdr:row>81</xdr:row>
      <xdr:rowOff>151622</xdr:rowOff>
    </xdr:to>
    <xdr:cxnSp macro="">
      <xdr:nvCxnSpPr>
        <xdr:cNvPr id="199" name="直線コネクタ 198"/>
        <xdr:cNvCxnSpPr/>
      </xdr:nvCxnSpPr>
      <xdr:spPr>
        <a:xfrm>
          <a:off x="1447800" y="14025004"/>
          <a:ext cx="8890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18028</xdr:rowOff>
    </xdr:from>
    <xdr:to>
      <xdr:col>23</xdr:col>
      <xdr:colOff>184150</xdr:colOff>
      <xdr:row>82</xdr:row>
      <xdr:rowOff>119628</xdr:rowOff>
    </xdr:to>
    <xdr:sp macro="" textlink="">
      <xdr:nvSpPr>
        <xdr:cNvPr id="209" name="楕円 208"/>
        <xdr:cNvSpPr/>
      </xdr:nvSpPr>
      <xdr:spPr>
        <a:xfrm>
          <a:off x="4902200" y="140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34555</xdr:rowOff>
    </xdr:from>
    <xdr:ext cx="762000" cy="259045"/>
    <xdr:sp macro="" textlink="">
      <xdr:nvSpPr>
        <xdr:cNvPr id="210" name="人件費・物件費等の状況該当値テキスト"/>
        <xdr:cNvSpPr txBox="1"/>
      </xdr:nvSpPr>
      <xdr:spPr>
        <a:xfrm>
          <a:off x="5041900" y="1392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136573</xdr:rowOff>
    </xdr:from>
    <xdr:to>
      <xdr:col>19</xdr:col>
      <xdr:colOff>184150</xdr:colOff>
      <xdr:row>82</xdr:row>
      <xdr:rowOff>66723</xdr:rowOff>
    </xdr:to>
    <xdr:sp macro="" textlink="">
      <xdr:nvSpPr>
        <xdr:cNvPr id="211" name="楕円 210"/>
        <xdr:cNvSpPr/>
      </xdr:nvSpPr>
      <xdr:spPr>
        <a:xfrm>
          <a:off x="4064000" y="140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76900</xdr:rowOff>
    </xdr:from>
    <xdr:ext cx="736600" cy="259045"/>
    <xdr:sp macro="" textlink="">
      <xdr:nvSpPr>
        <xdr:cNvPr id="212" name="テキスト ボックス 211"/>
        <xdr:cNvSpPr txBox="1"/>
      </xdr:nvSpPr>
      <xdr:spPr>
        <a:xfrm>
          <a:off x="3733800" y="1379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129645</xdr:rowOff>
    </xdr:from>
    <xdr:to>
      <xdr:col>15</xdr:col>
      <xdr:colOff>133350</xdr:colOff>
      <xdr:row>82</xdr:row>
      <xdr:rowOff>59795</xdr:rowOff>
    </xdr:to>
    <xdr:sp macro="" textlink="">
      <xdr:nvSpPr>
        <xdr:cNvPr id="213" name="楕円 212"/>
        <xdr:cNvSpPr/>
      </xdr:nvSpPr>
      <xdr:spPr>
        <a:xfrm>
          <a:off x="3175000" y="1401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69972</xdr:rowOff>
    </xdr:from>
    <xdr:ext cx="762000" cy="259045"/>
    <xdr:sp macro="" textlink="">
      <xdr:nvSpPr>
        <xdr:cNvPr id="214" name="テキスト ボックス 213"/>
        <xdr:cNvSpPr txBox="1"/>
      </xdr:nvSpPr>
      <xdr:spPr>
        <a:xfrm>
          <a:off x="2844800" y="1378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100822</xdr:rowOff>
    </xdr:from>
    <xdr:to>
      <xdr:col>11</xdr:col>
      <xdr:colOff>82550</xdr:colOff>
      <xdr:row>82</xdr:row>
      <xdr:rowOff>30972</xdr:rowOff>
    </xdr:to>
    <xdr:sp macro="" textlink="">
      <xdr:nvSpPr>
        <xdr:cNvPr id="215" name="楕円 214"/>
        <xdr:cNvSpPr/>
      </xdr:nvSpPr>
      <xdr:spPr>
        <a:xfrm>
          <a:off x="2286000" y="139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41149</xdr:rowOff>
    </xdr:from>
    <xdr:ext cx="762000" cy="259045"/>
    <xdr:sp macro="" textlink="">
      <xdr:nvSpPr>
        <xdr:cNvPr id="216" name="テキスト ボックス 215"/>
        <xdr:cNvSpPr txBox="1"/>
      </xdr:nvSpPr>
      <xdr:spPr>
        <a:xfrm>
          <a:off x="1955800" y="1375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86754</xdr:rowOff>
    </xdr:from>
    <xdr:to>
      <xdr:col>7</xdr:col>
      <xdr:colOff>31750</xdr:colOff>
      <xdr:row>82</xdr:row>
      <xdr:rowOff>16904</xdr:rowOff>
    </xdr:to>
    <xdr:sp macro="" textlink="">
      <xdr:nvSpPr>
        <xdr:cNvPr id="217" name="楕円 216"/>
        <xdr:cNvSpPr/>
      </xdr:nvSpPr>
      <xdr:spPr>
        <a:xfrm>
          <a:off x="1397000" y="13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27081</xdr:rowOff>
    </xdr:from>
    <xdr:ext cx="762000" cy="259045"/>
    <xdr:sp macro="" textlink="">
      <xdr:nvSpPr>
        <xdr:cNvPr id="218" name="テキスト ボックス 217"/>
        <xdr:cNvSpPr txBox="1"/>
      </xdr:nvSpPr>
      <xdr:spPr>
        <a:xfrm>
          <a:off x="1066800" y="1374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ラスパイレス指数は、全国町村平均より低い状況にある。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ポイント減（前年度比）となったのは、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年度退職者と令和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年度新規採用者の給料月額の差及び高卒の経験年数層に変動が生じたため。</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今後は、平均年齢の上昇によるラスパイレス指数の上昇が見込まれるため、引き続き適正な人件費管理に努める。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143934</xdr:rowOff>
    </xdr:to>
    <xdr:cxnSp macro="">
      <xdr:nvCxnSpPr>
        <xdr:cNvPr id="252" name="直線コネクタ 251"/>
        <xdr:cNvCxnSpPr/>
      </xdr:nvCxnSpPr>
      <xdr:spPr>
        <a:xfrm flipV="1">
          <a:off x="16179800" y="141626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101177</xdr:rowOff>
    </xdr:to>
    <xdr:cxnSp macro="">
      <xdr:nvCxnSpPr>
        <xdr:cNvPr id="255" name="直線コネクタ 254"/>
        <xdr:cNvCxnSpPr/>
      </xdr:nvCxnSpPr>
      <xdr:spPr>
        <a:xfrm flipV="1">
          <a:off x="15290800" y="1420283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101177</xdr:rowOff>
    </xdr:from>
    <xdr:to>
      <xdr:col>72</xdr:col>
      <xdr:colOff>203200</xdr:colOff>
      <xdr:row>84</xdr:row>
      <xdr:rowOff>154939</xdr:rowOff>
    </xdr:to>
    <xdr:cxnSp macro="">
      <xdr:nvCxnSpPr>
        <xdr:cNvPr id="258" name="直線コネクタ 257"/>
        <xdr:cNvCxnSpPr/>
      </xdr:nvCxnSpPr>
      <xdr:spPr>
        <a:xfrm flipV="1">
          <a:off x="14401800" y="14331527"/>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98637</xdr:rowOff>
    </xdr:from>
    <xdr:to>
      <xdr:col>68</xdr:col>
      <xdr:colOff>152400</xdr:colOff>
      <xdr:row>84</xdr:row>
      <xdr:rowOff>154939</xdr:rowOff>
    </xdr:to>
    <xdr:cxnSp macro="">
      <xdr:nvCxnSpPr>
        <xdr:cNvPr id="261" name="直線コネクタ 260"/>
        <xdr:cNvCxnSpPr/>
      </xdr:nvCxnSpPr>
      <xdr:spPr>
        <a:xfrm>
          <a:off x="13512800" y="1450043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1" name="楕円 270"/>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72"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3" name="楕円 272"/>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4" name="テキスト ボックス 273"/>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50377</xdr:rowOff>
    </xdr:from>
    <xdr:to>
      <xdr:col>73</xdr:col>
      <xdr:colOff>44450</xdr:colOff>
      <xdr:row>83</xdr:row>
      <xdr:rowOff>151977</xdr:rowOff>
    </xdr:to>
    <xdr:sp macro="" textlink="">
      <xdr:nvSpPr>
        <xdr:cNvPr id="275" name="楕円 274"/>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162154</xdr:rowOff>
    </xdr:from>
    <xdr:ext cx="762000" cy="259045"/>
    <xdr:sp macro="" textlink="">
      <xdr:nvSpPr>
        <xdr:cNvPr id="276" name="テキスト ボックス 275"/>
        <xdr:cNvSpPr txBox="1"/>
      </xdr:nvSpPr>
      <xdr:spPr>
        <a:xfrm>
          <a:off x="14909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7" name="楕円 276"/>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8" name="テキスト ボックス 277"/>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47837</xdr:rowOff>
    </xdr:from>
    <xdr:to>
      <xdr:col>64</xdr:col>
      <xdr:colOff>152400</xdr:colOff>
      <xdr:row>84</xdr:row>
      <xdr:rowOff>149437</xdr:rowOff>
    </xdr:to>
    <xdr:sp macro="" textlink="">
      <xdr:nvSpPr>
        <xdr:cNvPr id="279" name="楕円 278"/>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159614</xdr:rowOff>
    </xdr:from>
    <xdr:ext cx="762000" cy="259045"/>
    <xdr:sp macro="" textlink="">
      <xdr:nvSpPr>
        <xdr:cNvPr id="280" name="テキスト ボックス 279"/>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離島という地域特性のため、保育所</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へ民間企業が参入しづらい状況にあること等により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多くの住民サービスを提供している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、類似団体平均よりも高い状況にある。　　　　　</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人増となっている。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が４名増加し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、町の人口が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少したことが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主な原因であると考えられる。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社会情勢の変化で住民ニーズが多様化しており、その対応を求められているが、組織機構の再編を図るなど職員数の適正化に努める。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143256</xdr:rowOff>
    </xdr:from>
    <xdr:to>
      <xdr:col>81</xdr:col>
      <xdr:colOff>44450</xdr:colOff>
      <xdr:row>64</xdr:row>
      <xdr:rowOff>30924</xdr:rowOff>
    </xdr:to>
    <xdr:cxnSp macro="">
      <xdr:nvCxnSpPr>
        <xdr:cNvPr id="311" name="直線コネクタ 310"/>
        <xdr:cNvCxnSpPr/>
      </xdr:nvCxnSpPr>
      <xdr:spPr>
        <a:xfrm>
          <a:off x="16179800" y="10944606"/>
          <a:ext cx="8382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120936</xdr:rowOff>
    </xdr:from>
    <xdr:to>
      <xdr:col>77</xdr:col>
      <xdr:colOff>44450</xdr:colOff>
      <xdr:row>63</xdr:row>
      <xdr:rowOff>143256</xdr:rowOff>
    </xdr:to>
    <xdr:cxnSp macro="">
      <xdr:nvCxnSpPr>
        <xdr:cNvPr id="314" name="直線コネクタ 313"/>
        <xdr:cNvCxnSpPr/>
      </xdr:nvCxnSpPr>
      <xdr:spPr>
        <a:xfrm>
          <a:off x="15290800" y="10922286"/>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117316</xdr:rowOff>
    </xdr:from>
    <xdr:to>
      <xdr:col>72</xdr:col>
      <xdr:colOff>203200</xdr:colOff>
      <xdr:row>63</xdr:row>
      <xdr:rowOff>120936</xdr:rowOff>
    </xdr:to>
    <xdr:cxnSp macro="">
      <xdr:nvCxnSpPr>
        <xdr:cNvPr id="317" name="直線コネクタ 316"/>
        <xdr:cNvCxnSpPr/>
      </xdr:nvCxnSpPr>
      <xdr:spPr>
        <a:xfrm>
          <a:off x="14401800" y="1091866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67246</xdr:rowOff>
    </xdr:from>
    <xdr:to>
      <xdr:col>68</xdr:col>
      <xdr:colOff>152400</xdr:colOff>
      <xdr:row>63</xdr:row>
      <xdr:rowOff>117316</xdr:rowOff>
    </xdr:to>
    <xdr:cxnSp macro="">
      <xdr:nvCxnSpPr>
        <xdr:cNvPr id="320" name="直線コネクタ 319"/>
        <xdr:cNvCxnSpPr/>
      </xdr:nvCxnSpPr>
      <xdr:spPr>
        <a:xfrm>
          <a:off x="13512800" y="10868596"/>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151574</xdr:rowOff>
    </xdr:from>
    <xdr:to>
      <xdr:col>81</xdr:col>
      <xdr:colOff>95250</xdr:colOff>
      <xdr:row>64</xdr:row>
      <xdr:rowOff>81724</xdr:rowOff>
    </xdr:to>
    <xdr:sp macro="" textlink="">
      <xdr:nvSpPr>
        <xdr:cNvPr id="330" name="楕円 329"/>
        <xdr:cNvSpPr/>
      </xdr:nvSpPr>
      <xdr:spPr>
        <a:xfrm>
          <a:off x="16967200" y="109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123651</xdr:rowOff>
    </xdr:from>
    <xdr:ext cx="762000" cy="259045"/>
    <xdr:sp macro="" textlink="">
      <xdr:nvSpPr>
        <xdr:cNvPr id="331" name="定員管理の状況該当値テキスト"/>
        <xdr:cNvSpPr txBox="1"/>
      </xdr:nvSpPr>
      <xdr:spPr>
        <a:xfrm>
          <a:off x="17106900" y="1092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92456</xdr:rowOff>
    </xdr:from>
    <xdr:to>
      <xdr:col>77</xdr:col>
      <xdr:colOff>95250</xdr:colOff>
      <xdr:row>64</xdr:row>
      <xdr:rowOff>22606</xdr:rowOff>
    </xdr:to>
    <xdr:sp macro="" textlink="">
      <xdr:nvSpPr>
        <xdr:cNvPr id="332" name="楕円 331"/>
        <xdr:cNvSpPr/>
      </xdr:nvSpPr>
      <xdr:spPr>
        <a:xfrm>
          <a:off x="16129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7383</xdr:rowOff>
    </xdr:from>
    <xdr:ext cx="736600" cy="259045"/>
    <xdr:sp macro="" textlink="">
      <xdr:nvSpPr>
        <xdr:cNvPr id="333" name="テキスト ボックス 332"/>
        <xdr:cNvSpPr txBox="1"/>
      </xdr:nvSpPr>
      <xdr:spPr>
        <a:xfrm>
          <a:off x="15798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70136</xdr:rowOff>
    </xdr:from>
    <xdr:to>
      <xdr:col>73</xdr:col>
      <xdr:colOff>44450</xdr:colOff>
      <xdr:row>64</xdr:row>
      <xdr:rowOff>286</xdr:rowOff>
    </xdr:to>
    <xdr:sp macro="" textlink="">
      <xdr:nvSpPr>
        <xdr:cNvPr id="334" name="楕円 333"/>
        <xdr:cNvSpPr/>
      </xdr:nvSpPr>
      <xdr:spPr>
        <a:xfrm>
          <a:off x="15240000" y="108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156513</xdr:rowOff>
    </xdr:from>
    <xdr:ext cx="762000" cy="259045"/>
    <xdr:sp macro="" textlink="">
      <xdr:nvSpPr>
        <xdr:cNvPr id="335" name="テキスト ボックス 334"/>
        <xdr:cNvSpPr txBox="1"/>
      </xdr:nvSpPr>
      <xdr:spPr>
        <a:xfrm>
          <a:off x="14909800" y="1095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66516</xdr:rowOff>
    </xdr:from>
    <xdr:to>
      <xdr:col>68</xdr:col>
      <xdr:colOff>203200</xdr:colOff>
      <xdr:row>63</xdr:row>
      <xdr:rowOff>168116</xdr:rowOff>
    </xdr:to>
    <xdr:sp macro="" textlink="">
      <xdr:nvSpPr>
        <xdr:cNvPr id="336" name="楕円 335"/>
        <xdr:cNvSpPr/>
      </xdr:nvSpPr>
      <xdr:spPr>
        <a:xfrm>
          <a:off x="14351000" y="108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152893</xdr:rowOff>
    </xdr:from>
    <xdr:ext cx="762000" cy="259045"/>
    <xdr:sp macro="" textlink="">
      <xdr:nvSpPr>
        <xdr:cNvPr id="337" name="テキスト ボックス 336"/>
        <xdr:cNvSpPr txBox="1"/>
      </xdr:nvSpPr>
      <xdr:spPr>
        <a:xfrm>
          <a:off x="14020800" y="1095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16446</xdr:rowOff>
    </xdr:from>
    <xdr:to>
      <xdr:col>64</xdr:col>
      <xdr:colOff>152400</xdr:colOff>
      <xdr:row>63</xdr:row>
      <xdr:rowOff>118046</xdr:rowOff>
    </xdr:to>
    <xdr:sp macro="" textlink="">
      <xdr:nvSpPr>
        <xdr:cNvPr id="338" name="楕円 337"/>
        <xdr:cNvSpPr/>
      </xdr:nvSpPr>
      <xdr:spPr>
        <a:xfrm>
          <a:off x="13462000" y="108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102823</xdr:rowOff>
    </xdr:from>
    <xdr:ext cx="762000" cy="259045"/>
    <xdr:sp macro="" textlink="">
      <xdr:nvSpPr>
        <xdr:cNvPr id="339" name="テキスト ボックス 338"/>
        <xdr:cNvSpPr txBox="1"/>
      </xdr:nvSpPr>
      <xdr:spPr>
        <a:xfrm>
          <a:off x="13131800" y="1090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年度は主に、中学校の屋内運動場の改築及び認定こども園新築等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に係る元金償還が始まったものの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文化ホール整備事業などの過年度借入分の償還が完了したほか、標準税収入額等及び普通交付税の増額により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ポイント改善された。しかし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、近年、公共施設の整備を継続的に実施していることから、公債費が今後上昇する傾向にある。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は、新庁舎建設を控えているため、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年間の起債発行額の制限を検討するなど、引き続き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交付税措置の有利な地方債の活用等によ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97790</xdr:rowOff>
    </xdr:to>
    <xdr:cxnSp macro="">
      <xdr:nvCxnSpPr>
        <xdr:cNvPr id="370" name="直線コネクタ 369"/>
        <xdr:cNvCxnSpPr/>
      </xdr:nvCxnSpPr>
      <xdr:spPr>
        <a:xfrm flipV="1">
          <a:off x="16179800" y="728421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97790</xdr:rowOff>
    </xdr:to>
    <xdr:cxnSp macro="">
      <xdr:nvCxnSpPr>
        <xdr:cNvPr id="373" name="直線コネクタ 372"/>
        <xdr:cNvCxnSpPr/>
      </xdr:nvCxnSpPr>
      <xdr:spPr>
        <a:xfrm>
          <a:off x="15290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97790</xdr:rowOff>
    </xdr:to>
    <xdr:cxnSp macro="">
      <xdr:nvCxnSpPr>
        <xdr:cNvPr id="376" name="直線コネクタ 375"/>
        <xdr:cNvCxnSpPr/>
      </xdr:nvCxnSpPr>
      <xdr:spPr>
        <a:xfrm>
          <a:off x="14401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112268</xdr:rowOff>
    </xdr:to>
    <xdr:cxnSp macro="">
      <xdr:nvCxnSpPr>
        <xdr:cNvPr id="379" name="直線コネクタ 378"/>
        <xdr:cNvCxnSpPr/>
      </xdr:nvCxnSpPr>
      <xdr:spPr>
        <a:xfrm flipV="1">
          <a:off x="13512800" y="727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89" name="楕円 388"/>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0"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391" name="楕円 390"/>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3" name="楕円 392"/>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394" name="テキスト ボックス 393"/>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395" name="楕円 394"/>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6" name="テキスト ボックス 39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397" name="楕円 396"/>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398" name="テキスト ボックス 397"/>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81.4</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と将来負担比率は年々</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改善されている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233,915</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千円減少し、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287,912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千円、基準財政需要額算入見込額が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202,031</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千円それぞれ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149733</xdr:rowOff>
    </xdr:from>
    <xdr:to>
      <xdr:col>81</xdr:col>
      <xdr:colOff>44450</xdr:colOff>
      <xdr:row>16</xdr:row>
      <xdr:rowOff>94784</xdr:rowOff>
    </xdr:to>
    <xdr:cxnSp macro="">
      <xdr:nvCxnSpPr>
        <xdr:cNvPr id="432" name="直線コネクタ 431"/>
        <xdr:cNvCxnSpPr/>
      </xdr:nvCxnSpPr>
      <xdr:spPr>
        <a:xfrm flipV="1">
          <a:off x="16179800" y="2550033"/>
          <a:ext cx="838200" cy="28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94784</xdr:rowOff>
    </xdr:from>
    <xdr:to>
      <xdr:col>77</xdr:col>
      <xdr:colOff>44450</xdr:colOff>
      <xdr:row>16</xdr:row>
      <xdr:rowOff>104436</xdr:rowOff>
    </xdr:to>
    <xdr:cxnSp macro="">
      <xdr:nvCxnSpPr>
        <xdr:cNvPr id="435" name="直線コネクタ 434"/>
        <xdr:cNvCxnSpPr/>
      </xdr:nvCxnSpPr>
      <xdr:spPr>
        <a:xfrm flipV="1">
          <a:off x="15290800" y="28379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104436</xdr:rowOff>
    </xdr:from>
    <xdr:to>
      <xdr:col>72</xdr:col>
      <xdr:colOff>203200</xdr:colOff>
      <xdr:row>16</xdr:row>
      <xdr:rowOff>171196</xdr:rowOff>
    </xdr:to>
    <xdr:cxnSp macro="">
      <xdr:nvCxnSpPr>
        <xdr:cNvPr id="438" name="直線コネクタ 437"/>
        <xdr:cNvCxnSpPr/>
      </xdr:nvCxnSpPr>
      <xdr:spPr>
        <a:xfrm flipV="1">
          <a:off x="14401800" y="2847636"/>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171196</xdr:rowOff>
    </xdr:from>
    <xdr:to>
      <xdr:col>68</xdr:col>
      <xdr:colOff>152400</xdr:colOff>
      <xdr:row>17</xdr:row>
      <xdr:rowOff>110744</xdr:rowOff>
    </xdr:to>
    <xdr:cxnSp macro="">
      <xdr:nvCxnSpPr>
        <xdr:cNvPr id="441" name="直線コネクタ 440"/>
        <xdr:cNvCxnSpPr/>
      </xdr:nvCxnSpPr>
      <xdr:spPr>
        <a:xfrm flipV="1">
          <a:off x="13512800" y="291439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51" name="楕円 450"/>
        <xdr:cNvSpPr/>
      </xdr:nvSpPr>
      <xdr:spPr>
        <a:xfrm>
          <a:off x="169672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71010</xdr:rowOff>
    </xdr:from>
    <xdr:ext cx="762000" cy="259045"/>
    <xdr:sp macro="" textlink="">
      <xdr:nvSpPr>
        <xdr:cNvPr id="452" name="将来負担の状況該当値テキスト"/>
        <xdr:cNvSpPr txBox="1"/>
      </xdr:nvSpPr>
      <xdr:spPr>
        <a:xfrm>
          <a:off x="17106900" y="247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43984</xdr:rowOff>
    </xdr:from>
    <xdr:to>
      <xdr:col>77</xdr:col>
      <xdr:colOff>95250</xdr:colOff>
      <xdr:row>16</xdr:row>
      <xdr:rowOff>145584</xdr:rowOff>
    </xdr:to>
    <xdr:sp macro="" textlink="">
      <xdr:nvSpPr>
        <xdr:cNvPr id="453" name="楕円 452"/>
        <xdr:cNvSpPr/>
      </xdr:nvSpPr>
      <xdr:spPr>
        <a:xfrm>
          <a:off x="16129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130361</xdr:rowOff>
    </xdr:from>
    <xdr:ext cx="736600" cy="259045"/>
    <xdr:sp macro="" textlink="">
      <xdr:nvSpPr>
        <xdr:cNvPr id="454" name="テキスト ボックス 453"/>
        <xdr:cNvSpPr txBox="1"/>
      </xdr:nvSpPr>
      <xdr:spPr>
        <a:xfrm>
          <a:off x="15798800" y="287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53636</xdr:rowOff>
    </xdr:from>
    <xdr:to>
      <xdr:col>73</xdr:col>
      <xdr:colOff>44450</xdr:colOff>
      <xdr:row>16</xdr:row>
      <xdr:rowOff>155236</xdr:rowOff>
    </xdr:to>
    <xdr:sp macro="" textlink="">
      <xdr:nvSpPr>
        <xdr:cNvPr id="455" name="楕円 454"/>
        <xdr:cNvSpPr/>
      </xdr:nvSpPr>
      <xdr:spPr>
        <a:xfrm>
          <a:off x="15240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140013</xdr:rowOff>
    </xdr:from>
    <xdr:ext cx="762000" cy="259045"/>
    <xdr:sp macro="" textlink="">
      <xdr:nvSpPr>
        <xdr:cNvPr id="456" name="テキスト ボックス 455"/>
        <xdr:cNvSpPr txBox="1"/>
      </xdr:nvSpPr>
      <xdr:spPr>
        <a:xfrm>
          <a:off x="14909800" y="28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120396</xdr:rowOff>
    </xdr:from>
    <xdr:to>
      <xdr:col>68</xdr:col>
      <xdr:colOff>203200</xdr:colOff>
      <xdr:row>17</xdr:row>
      <xdr:rowOff>50546</xdr:rowOff>
    </xdr:to>
    <xdr:sp macro="" textlink="">
      <xdr:nvSpPr>
        <xdr:cNvPr id="457" name="楕円 456"/>
        <xdr:cNvSpPr/>
      </xdr:nvSpPr>
      <xdr:spPr>
        <a:xfrm>
          <a:off x="14351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35323</xdr:rowOff>
    </xdr:from>
    <xdr:ext cx="762000" cy="259045"/>
    <xdr:sp macro="" textlink="">
      <xdr:nvSpPr>
        <xdr:cNvPr id="458" name="テキスト ボックス 457"/>
        <xdr:cNvSpPr txBox="1"/>
      </xdr:nvSpPr>
      <xdr:spPr>
        <a:xfrm>
          <a:off x="14020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59944</xdr:rowOff>
    </xdr:from>
    <xdr:to>
      <xdr:col>64</xdr:col>
      <xdr:colOff>152400</xdr:colOff>
      <xdr:row>17</xdr:row>
      <xdr:rowOff>161544</xdr:rowOff>
    </xdr:to>
    <xdr:sp macro="" textlink="">
      <xdr:nvSpPr>
        <xdr:cNvPr id="459" name="楕円 458"/>
        <xdr:cNvSpPr/>
      </xdr:nvSpPr>
      <xdr:spPr>
        <a:xfrm>
          <a:off x="13462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146321</xdr:rowOff>
    </xdr:from>
    <xdr:ext cx="762000" cy="259045"/>
    <xdr:sp macro="" textlink="">
      <xdr:nvSpPr>
        <xdr:cNvPr id="460" name="テキスト ボックス 459"/>
        <xdr:cNvSpPr txBox="1"/>
      </xdr:nvSpPr>
      <xdr:spPr>
        <a:xfrm>
          <a:off x="13131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5,796
5,736
53.30
7,188,073
6,968,454
148,180
3,779,215
8,263,522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人件費は総じて高い傾向にある。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離島という地域特性のため、保育所等へ民間企業が参入しづらい状況にあること等により、行政が多くの住民サービスを提供しているため、職員数が多いことが主な要因である。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また、会計年度任用職員制度が開始されたため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社会情勢の変化で住民のニーズが多様化している中ではあるが、今後も人件費関係経費について、抑制に努める。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76708</xdr:rowOff>
    </xdr:from>
    <xdr:to>
      <xdr:col>24</xdr:col>
      <xdr:colOff>25400</xdr:colOff>
      <xdr:row>38</xdr:row>
      <xdr:rowOff>149860</xdr:rowOff>
    </xdr:to>
    <xdr:cxnSp macro="">
      <xdr:nvCxnSpPr>
        <xdr:cNvPr id="64" name="直線コネクタ 63"/>
        <xdr:cNvCxnSpPr/>
      </xdr:nvCxnSpPr>
      <xdr:spPr>
        <a:xfrm>
          <a:off x="3987800" y="65918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76708</xdr:rowOff>
    </xdr:from>
    <xdr:to>
      <xdr:col>19</xdr:col>
      <xdr:colOff>187325</xdr:colOff>
      <xdr:row>38</xdr:row>
      <xdr:rowOff>99568</xdr:rowOff>
    </xdr:to>
    <xdr:cxnSp macro="">
      <xdr:nvCxnSpPr>
        <xdr:cNvPr id="67" name="直線コネクタ 66"/>
        <xdr:cNvCxnSpPr/>
      </xdr:nvCxnSpPr>
      <xdr:spPr>
        <a:xfrm flipV="1">
          <a:off x="3098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38</xdr:row>
      <xdr:rowOff>99568</xdr:rowOff>
    </xdr:to>
    <xdr:cxnSp macro="">
      <xdr:nvCxnSpPr>
        <xdr:cNvPr id="70" name="直線コネクタ 69"/>
        <xdr:cNvCxnSpPr/>
      </xdr:nvCxnSpPr>
      <xdr:spPr>
        <a:xfrm>
          <a:off x="2209800" y="6587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72136</xdr:rowOff>
    </xdr:to>
    <xdr:cxnSp macro="">
      <xdr:nvCxnSpPr>
        <xdr:cNvPr id="73" name="直線コネクタ 72"/>
        <xdr:cNvCxnSpPr/>
      </xdr:nvCxnSpPr>
      <xdr:spPr>
        <a:xfrm>
          <a:off x="1320800" y="65460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25908</xdr:rowOff>
    </xdr:from>
    <xdr:to>
      <xdr:col>20</xdr:col>
      <xdr:colOff>38100</xdr:colOff>
      <xdr:row>38</xdr:row>
      <xdr:rowOff>127508</xdr:rowOff>
    </xdr:to>
    <xdr:sp macro="" textlink="">
      <xdr:nvSpPr>
        <xdr:cNvPr id="85" name="楕円 84"/>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112285</xdr:rowOff>
    </xdr:from>
    <xdr:ext cx="736600" cy="259045"/>
    <xdr:sp macro="" textlink="">
      <xdr:nvSpPr>
        <xdr:cNvPr id="86" name="テキスト ボックス 85"/>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物件費は、類似団体と比較して低い水準であり、前年度から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主な要因は、新型コロナウイルス感染症により、出張等の旅費が大幅に減少したためである。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今後も職員の節減意識を高めつつ支出の抑制に努め、リース契約等を必要最小限にとどめるなど、適切な執行に努める。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107406</xdr:rowOff>
    </xdr:from>
    <xdr:to>
      <xdr:col>82</xdr:col>
      <xdr:colOff>107950</xdr:colOff>
      <xdr:row>15</xdr:row>
      <xdr:rowOff>125367</xdr:rowOff>
    </xdr:to>
    <xdr:cxnSp macro="">
      <xdr:nvCxnSpPr>
        <xdr:cNvPr id="127" name="直線コネクタ 126"/>
        <xdr:cNvCxnSpPr/>
      </xdr:nvCxnSpPr>
      <xdr:spPr>
        <a:xfrm flipV="1">
          <a:off x="15671800" y="2507706"/>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125367</xdr:rowOff>
    </xdr:from>
    <xdr:to>
      <xdr:col>78</xdr:col>
      <xdr:colOff>69850</xdr:colOff>
      <xdr:row>16</xdr:row>
      <xdr:rowOff>51888</xdr:rowOff>
    </xdr:to>
    <xdr:cxnSp macro="">
      <xdr:nvCxnSpPr>
        <xdr:cNvPr id="130" name="直線コネクタ 129"/>
        <xdr:cNvCxnSpPr/>
      </xdr:nvCxnSpPr>
      <xdr:spPr>
        <a:xfrm flipV="1">
          <a:off x="14782800" y="269711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164556</xdr:rowOff>
    </xdr:from>
    <xdr:to>
      <xdr:col>73</xdr:col>
      <xdr:colOff>180975</xdr:colOff>
      <xdr:row>16</xdr:row>
      <xdr:rowOff>51888</xdr:rowOff>
    </xdr:to>
    <xdr:cxnSp macro="">
      <xdr:nvCxnSpPr>
        <xdr:cNvPr id="133" name="直線コネクタ 132"/>
        <xdr:cNvCxnSpPr/>
      </xdr:nvCxnSpPr>
      <xdr:spPr>
        <a:xfrm>
          <a:off x="13893800" y="27363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112304</xdr:rowOff>
    </xdr:from>
    <xdr:to>
      <xdr:col>69</xdr:col>
      <xdr:colOff>92075</xdr:colOff>
      <xdr:row>15</xdr:row>
      <xdr:rowOff>164556</xdr:rowOff>
    </xdr:to>
    <xdr:cxnSp macro="">
      <xdr:nvCxnSpPr>
        <xdr:cNvPr id="136" name="直線コネクタ 135"/>
        <xdr:cNvCxnSpPr/>
      </xdr:nvCxnSpPr>
      <xdr:spPr>
        <a:xfrm>
          <a:off x="13004800" y="2684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56606</xdr:rowOff>
    </xdr:from>
    <xdr:to>
      <xdr:col>82</xdr:col>
      <xdr:colOff>158750</xdr:colOff>
      <xdr:row>14</xdr:row>
      <xdr:rowOff>158206</xdr:rowOff>
    </xdr:to>
    <xdr:sp macro="" textlink="">
      <xdr:nvSpPr>
        <xdr:cNvPr id="146" name="楕円 145"/>
        <xdr:cNvSpPr/>
      </xdr:nvSpPr>
      <xdr:spPr>
        <a:xfrm>
          <a:off x="164592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73133</xdr:rowOff>
    </xdr:from>
    <xdr:ext cx="762000" cy="259045"/>
    <xdr:sp macro="" textlink="">
      <xdr:nvSpPr>
        <xdr:cNvPr id="147" name="物件費該当値テキスト"/>
        <xdr:cNvSpPr txBox="1"/>
      </xdr:nvSpPr>
      <xdr:spPr>
        <a:xfrm>
          <a:off x="16598900" y="230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74567</xdr:rowOff>
    </xdr:from>
    <xdr:to>
      <xdr:col>78</xdr:col>
      <xdr:colOff>120650</xdr:colOff>
      <xdr:row>16</xdr:row>
      <xdr:rowOff>4717</xdr:rowOff>
    </xdr:to>
    <xdr:sp macro="" textlink="">
      <xdr:nvSpPr>
        <xdr:cNvPr id="148" name="楕円 147"/>
        <xdr:cNvSpPr/>
      </xdr:nvSpPr>
      <xdr:spPr>
        <a:xfrm>
          <a:off x="15621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14894</xdr:rowOff>
    </xdr:from>
    <xdr:ext cx="736600" cy="259045"/>
    <xdr:sp macro="" textlink="">
      <xdr:nvSpPr>
        <xdr:cNvPr id="149" name="テキスト ボックス 148"/>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xdr:rowOff>
    </xdr:from>
    <xdr:to>
      <xdr:col>74</xdr:col>
      <xdr:colOff>31750</xdr:colOff>
      <xdr:row>16</xdr:row>
      <xdr:rowOff>102688</xdr:rowOff>
    </xdr:to>
    <xdr:sp macro="" textlink="">
      <xdr:nvSpPr>
        <xdr:cNvPr id="150" name="楕円 149"/>
        <xdr:cNvSpPr/>
      </xdr:nvSpPr>
      <xdr:spPr>
        <a:xfrm>
          <a:off x="14732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112865</xdr:rowOff>
    </xdr:from>
    <xdr:ext cx="762000" cy="259045"/>
    <xdr:sp macro="" textlink="">
      <xdr:nvSpPr>
        <xdr:cNvPr id="151" name="テキスト ボックス 150"/>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113756</xdr:rowOff>
    </xdr:from>
    <xdr:to>
      <xdr:col>69</xdr:col>
      <xdr:colOff>142875</xdr:colOff>
      <xdr:row>16</xdr:row>
      <xdr:rowOff>43906</xdr:rowOff>
    </xdr:to>
    <xdr:sp macro="" textlink="">
      <xdr:nvSpPr>
        <xdr:cNvPr id="152" name="楕円 151"/>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54083</xdr:rowOff>
    </xdr:from>
    <xdr:ext cx="762000" cy="259045"/>
    <xdr:sp macro="" textlink="">
      <xdr:nvSpPr>
        <xdr:cNvPr id="153" name="テキスト ボックス 152"/>
        <xdr:cNvSpPr txBox="1"/>
      </xdr:nvSpPr>
      <xdr:spPr>
        <a:xfrm>
          <a:off x="13512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54" name="楕円 153"/>
        <xdr:cNvSpPr/>
      </xdr:nvSpPr>
      <xdr:spPr>
        <a:xfrm>
          <a:off x="12954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55" name="テキスト ボックス 154"/>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扶助費について、対前年度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となったのは、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新型コロナウイルス感染症により臨時的支出が多くなったのが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な要因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人口減少のさらなる進行や医療費の増により扶助費の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が見込まれるが、町民が安心して生活できるよう福祉の充実を図りながら、住民ニーズに合わせた単独扶助費の見直し等を行うなど、適正な執行に努める。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59</xdr:row>
      <xdr:rowOff>88900</xdr:rowOff>
    </xdr:to>
    <xdr:cxnSp macro="">
      <xdr:nvCxnSpPr>
        <xdr:cNvPr id="188" name="直線コネクタ 187"/>
        <xdr:cNvCxnSpPr/>
      </xdr:nvCxnSpPr>
      <xdr:spPr>
        <a:xfrm flipV="1">
          <a:off x="3987800" y="970915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59</xdr:row>
      <xdr:rowOff>88900</xdr:rowOff>
    </xdr:to>
    <xdr:cxnSp macro="">
      <xdr:nvCxnSpPr>
        <xdr:cNvPr id="191" name="直線コネクタ 190"/>
        <xdr:cNvCxnSpPr/>
      </xdr:nvCxnSpPr>
      <xdr:spPr>
        <a:xfrm>
          <a:off x="3098800" y="97282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127000</xdr:rowOff>
    </xdr:to>
    <xdr:cxnSp macro="">
      <xdr:nvCxnSpPr>
        <xdr:cNvPr id="194" name="直線コネクタ 193"/>
        <xdr:cNvCxnSpPr/>
      </xdr:nvCxnSpPr>
      <xdr:spPr>
        <a:xfrm>
          <a:off x="2209800" y="9518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107950</xdr:rowOff>
    </xdr:to>
    <xdr:cxnSp macro="">
      <xdr:nvCxnSpPr>
        <xdr:cNvPr id="197" name="直線コネクタ 196"/>
        <xdr:cNvCxnSpPr/>
      </xdr:nvCxnSpPr>
      <xdr:spPr>
        <a:xfrm flipV="1">
          <a:off x="1320800" y="9518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7" name="楕円 206"/>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8"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9" name="楕円 208"/>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10" name="テキスト ボックス 209"/>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2" name="テキスト ボックス 21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3" name="楕円 212"/>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4" name="テキスト ボックス 213"/>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5" name="楕円 214"/>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6" name="テキスト ボックス 215"/>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ポイント増となっている。下水道事業特別会計への繰出金（施設耐震診断、長寿命化計画策定に要する経費分）等が増加したことによる。</a:t>
          </a:r>
        </a:p>
        <a:p>
          <a:r>
            <a:rPr kumimoji="1" lang="ja-JP" altLang="en-US" sz="1300">
              <a:latin typeface="ＭＳ Ｐゴシック" panose="020B0600070205080204" pitchFamily="50" charset="-128"/>
              <a:ea typeface="ＭＳ Ｐゴシック" panose="020B0600070205080204" pitchFamily="50" charset="-128"/>
            </a:rPr>
            <a:t>    今後は公営企業・一部事務組合も含めて老朽化した施設への対応等により維持補修費・繰出金の上昇が見込まれるため、効率的な公共施設の維持管理に努め、経費の抑制を図る。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12700</xdr:rowOff>
    </xdr:to>
    <xdr:cxnSp macro="">
      <xdr:nvCxnSpPr>
        <xdr:cNvPr id="249" name="直線コネクタ 248"/>
        <xdr:cNvCxnSpPr/>
      </xdr:nvCxnSpPr>
      <xdr:spPr>
        <a:xfrm>
          <a:off x="15671800" y="959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27940</xdr:rowOff>
    </xdr:to>
    <xdr:cxnSp macro="">
      <xdr:nvCxnSpPr>
        <xdr:cNvPr id="252" name="直線コネクタ 251"/>
        <xdr:cNvCxnSpPr/>
      </xdr:nvCxnSpPr>
      <xdr:spPr>
        <a:xfrm flipV="1">
          <a:off x="14782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27940</xdr:rowOff>
    </xdr:to>
    <xdr:cxnSp macro="">
      <xdr:nvCxnSpPr>
        <xdr:cNvPr id="255" name="直線コネクタ 254"/>
        <xdr:cNvCxnSpPr/>
      </xdr:nvCxnSpPr>
      <xdr:spPr>
        <a:xfrm>
          <a:off x="13893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153670</xdr:rowOff>
    </xdr:to>
    <xdr:cxnSp macro="">
      <xdr:nvCxnSpPr>
        <xdr:cNvPr id="258" name="直線コネクタ 257"/>
        <xdr:cNvCxnSpPr/>
      </xdr:nvCxnSpPr>
      <xdr:spPr>
        <a:xfrm>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70" name="楕円 269"/>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71" name="テキスト ボックス 270"/>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2" name="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3" name="テキスト ボックス 27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4" name="楕円 273"/>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5" name="テキスト ボックス 274"/>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6" name="楕円 275"/>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7" name="テキスト ボックス 276"/>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令和２年度の補助費等は、新型コロナウイルス感染症の影響で負担金及び各補助交付団体で行うイベント等の中止により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となっている。また、経常収支比率のうち補助費等以外の人件費、公債費といった義務的経費をはじめとする他の項目が上昇したため、経常収支比率に占める補助費等の割合が低下したと考え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36</xdr:row>
      <xdr:rowOff>35560</xdr:rowOff>
    </xdr:to>
    <xdr:cxnSp macro="">
      <xdr:nvCxnSpPr>
        <xdr:cNvPr id="307" name="直線コネクタ 306"/>
        <xdr:cNvCxnSpPr/>
      </xdr:nvCxnSpPr>
      <xdr:spPr>
        <a:xfrm flipV="1">
          <a:off x="15671800" y="60980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40132</xdr:rowOff>
    </xdr:to>
    <xdr:cxnSp macro="">
      <xdr:nvCxnSpPr>
        <xdr:cNvPr id="310" name="直線コネクタ 309"/>
        <xdr:cNvCxnSpPr/>
      </xdr:nvCxnSpPr>
      <xdr:spPr>
        <a:xfrm flipV="1">
          <a:off x="14782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81280</xdr:rowOff>
    </xdr:to>
    <xdr:cxnSp macro="">
      <xdr:nvCxnSpPr>
        <xdr:cNvPr id="313" name="直線コネクタ 312"/>
        <xdr:cNvCxnSpPr/>
      </xdr:nvCxnSpPr>
      <xdr:spPr>
        <a:xfrm flipV="1">
          <a:off x="13893800" y="6212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108712</xdr:rowOff>
    </xdr:to>
    <xdr:cxnSp macro="">
      <xdr:nvCxnSpPr>
        <xdr:cNvPr id="316" name="直線コネクタ 315"/>
        <xdr:cNvCxnSpPr/>
      </xdr:nvCxnSpPr>
      <xdr:spPr>
        <a:xfrm flipV="1">
          <a:off x="13004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6" name="楕円 325"/>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7"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8" name="楕円 327"/>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9" name="テキスト ボックス 328"/>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0" name="楕円 329"/>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1" name="テキスト ボックス 330"/>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2" name="楕円 33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3" name="テキスト ボックス 33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4" name="楕円 333"/>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5" name="テキスト ボックス 33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ポイント上昇した。これは、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百万円（前年度比）増となったためである。今後も老朽化した公共施設、学校教育施設及び公営住宅等の整備に伴い、公債費もさらに上昇する見込みである。交付税措置率の高い、財政上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負担の少ない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、施設の統廃合及び集約化等を検討のうえ、起債の抑制に努め財政の健全化を図る。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80</xdr:row>
      <xdr:rowOff>8128</xdr:rowOff>
    </xdr:to>
    <xdr:cxnSp macro="">
      <xdr:nvCxnSpPr>
        <xdr:cNvPr id="365" name="直線コネクタ 364"/>
        <xdr:cNvCxnSpPr/>
      </xdr:nvCxnSpPr>
      <xdr:spPr>
        <a:xfrm>
          <a:off x="3987800" y="136189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60706</xdr:rowOff>
    </xdr:from>
    <xdr:to>
      <xdr:col>19</xdr:col>
      <xdr:colOff>187325</xdr:colOff>
      <xdr:row>79</xdr:row>
      <xdr:rowOff>74422</xdr:rowOff>
    </xdr:to>
    <xdr:cxnSp macro="">
      <xdr:nvCxnSpPr>
        <xdr:cNvPr id="368" name="直線コネクタ 367"/>
        <xdr:cNvCxnSpPr/>
      </xdr:nvCxnSpPr>
      <xdr:spPr>
        <a:xfrm>
          <a:off x="3098800" y="136052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159004</xdr:rowOff>
    </xdr:from>
    <xdr:to>
      <xdr:col>15</xdr:col>
      <xdr:colOff>98425</xdr:colOff>
      <xdr:row>79</xdr:row>
      <xdr:rowOff>60706</xdr:rowOff>
    </xdr:to>
    <xdr:cxnSp macro="">
      <xdr:nvCxnSpPr>
        <xdr:cNvPr id="371" name="直線コネクタ 370"/>
        <xdr:cNvCxnSpPr/>
      </xdr:nvCxnSpPr>
      <xdr:spPr>
        <a:xfrm>
          <a:off x="2209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78</xdr:row>
      <xdr:rowOff>163576</xdr:rowOff>
    </xdr:to>
    <xdr:cxnSp macro="">
      <xdr:nvCxnSpPr>
        <xdr:cNvPr id="374" name="直線コネクタ 373"/>
        <xdr:cNvCxnSpPr/>
      </xdr:nvCxnSpPr>
      <xdr:spPr>
        <a:xfrm flipV="1">
          <a:off x="1320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128778</xdr:rowOff>
    </xdr:from>
    <xdr:to>
      <xdr:col>24</xdr:col>
      <xdr:colOff>76200</xdr:colOff>
      <xdr:row>80</xdr:row>
      <xdr:rowOff>58928</xdr:rowOff>
    </xdr:to>
    <xdr:sp macro="" textlink="">
      <xdr:nvSpPr>
        <xdr:cNvPr id="384" name="楕円 383"/>
        <xdr:cNvSpPr/>
      </xdr:nvSpPr>
      <xdr:spPr>
        <a:xfrm>
          <a:off x="4775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100855</xdr:rowOff>
    </xdr:from>
    <xdr:ext cx="762000" cy="259045"/>
    <xdr:sp macro="" textlink="">
      <xdr:nvSpPr>
        <xdr:cNvPr id="385" name="公債費該当値テキスト"/>
        <xdr:cNvSpPr txBox="1"/>
      </xdr:nvSpPr>
      <xdr:spPr>
        <a:xfrm>
          <a:off x="4914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6" name="楕円 385"/>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87" name="テキスト ボックス 386"/>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88" name="楕円 387"/>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89" name="テキスト ボックス 388"/>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90" name="楕円 389"/>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91" name="テキスト ボックス 390"/>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92" name="楕円 391"/>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93" name="テキスト ボックス 392"/>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ポイント減となっている。主の要因は、新型コロナウイルス感染症の影響で、臨時的経費が増加したことが主な要因である。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公債費については、次年度以降も上昇が見込まれるため、公共施設、公共サービスの統廃合を進めるなど、経常経費の削減を図る。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77</xdr:row>
      <xdr:rowOff>153670</xdr:rowOff>
    </xdr:to>
    <xdr:cxnSp macro="">
      <xdr:nvCxnSpPr>
        <xdr:cNvPr id="426" name="直線コネクタ 425"/>
        <xdr:cNvCxnSpPr/>
      </xdr:nvCxnSpPr>
      <xdr:spPr>
        <a:xfrm flipV="1">
          <a:off x="15671800" y="13122911"/>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77</xdr:row>
      <xdr:rowOff>153670</xdr:rowOff>
    </xdr:to>
    <xdr:cxnSp macro="">
      <xdr:nvCxnSpPr>
        <xdr:cNvPr id="429" name="直線コネクタ 428"/>
        <xdr:cNvCxnSpPr/>
      </xdr:nvCxnSpPr>
      <xdr:spPr>
        <a:xfrm>
          <a:off x="14782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66039</xdr:rowOff>
    </xdr:from>
    <xdr:to>
      <xdr:col>73</xdr:col>
      <xdr:colOff>180975</xdr:colOff>
      <xdr:row>77</xdr:row>
      <xdr:rowOff>153670</xdr:rowOff>
    </xdr:to>
    <xdr:cxnSp macro="">
      <xdr:nvCxnSpPr>
        <xdr:cNvPr id="432" name="直線コネクタ 431"/>
        <xdr:cNvCxnSpPr/>
      </xdr:nvCxnSpPr>
      <xdr:spPr>
        <a:xfrm>
          <a:off x="13893800" y="132676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66039</xdr:rowOff>
    </xdr:to>
    <xdr:cxnSp macro="">
      <xdr:nvCxnSpPr>
        <xdr:cNvPr id="435" name="直線コネクタ 434"/>
        <xdr:cNvCxnSpPr/>
      </xdr:nvCxnSpPr>
      <xdr:spPr>
        <a:xfrm>
          <a:off x="13004800" y="13252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45" name="楕円 444"/>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46"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47" name="楕円 446"/>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48" name="テキスト ボックス 447"/>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49" name="楕円 448"/>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50" name="テキスト ボックス 44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15239</xdr:rowOff>
    </xdr:from>
    <xdr:to>
      <xdr:col>69</xdr:col>
      <xdr:colOff>142875</xdr:colOff>
      <xdr:row>77</xdr:row>
      <xdr:rowOff>116839</xdr:rowOff>
    </xdr:to>
    <xdr:sp macro="" textlink="">
      <xdr:nvSpPr>
        <xdr:cNvPr id="451" name="楕円 450"/>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101616</xdr:rowOff>
    </xdr:from>
    <xdr:ext cx="762000" cy="259045"/>
    <xdr:sp macro="" textlink="">
      <xdr:nvSpPr>
        <xdr:cNvPr id="452" name="テキスト ボックス 451"/>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53" name="楕円 452"/>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86377</xdr:rowOff>
    </xdr:from>
    <xdr:ext cx="762000" cy="259045"/>
    <xdr:sp macro="" textlink="">
      <xdr:nvSpPr>
        <xdr:cNvPr id="454" name="テキスト ボックス 453"/>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92923</xdr:rowOff>
    </xdr:from>
    <xdr:to>
      <xdr:col>29</xdr:col>
      <xdr:colOff>127000</xdr:colOff>
      <xdr:row>18</xdr:row>
      <xdr:rowOff>93883</xdr:rowOff>
    </xdr:to>
    <xdr:cxnSp macro="">
      <xdr:nvCxnSpPr>
        <xdr:cNvPr id="52" name="直線コネクタ 51"/>
        <xdr:cNvCxnSpPr/>
      </xdr:nvCxnSpPr>
      <xdr:spPr bwMode="auto">
        <a:xfrm flipV="1">
          <a:off x="5003800" y="3226648"/>
          <a:ext cx="647700" cy="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93883</xdr:rowOff>
    </xdr:from>
    <xdr:to>
      <xdr:col>26</xdr:col>
      <xdr:colOff>50800</xdr:colOff>
      <xdr:row>18</xdr:row>
      <xdr:rowOff>128020</xdr:rowOff>
    </xdr:to>
    <xdr:cxnSp macro="">
      <xdr:nvCxnSpPr>
        <xdr:cNvPr id="55" name="直線コネクタ 54"/>
        <xdr:cNvCxnSpPr/>
      </xdr:nvCxnSpPr>
      <xdr:spPr bwMode="auto">
        <a:xfrm flipV="1">
          <a:off x="4305300" y="3227608"/>
          <a:ext cx="698500" cy="34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128020</xdr:rowOff>
    </xdr:from>
    <xdr:to>
      <xdr:col>22</xdr:col>
      <xdr:colOff>114300</xdr:colOff>
      <xdr:row>18</xdr:row>
      <xdr:rowOff>155413</xdr:rowOff>
    </xdr:to>
    <xdr:cxnSp macro="">
      <xdr:nvCxnSpPr>
        <xdr:cNvPr id="58" name="直線コネクタ 57"/>
        <xdr:cNvCxnSpPr/>
      </xdr:nvCxnSpPr>
      <xdr:spPr bwMode="auto">
        <a:xfrm flipV="1">
          <a:off x="3606800" y="3261745"/>
          <a:ext cx="698500" cy="2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155413</xdr:rowOff>
    </xdr:from>
    <xdr:to>
      <xdr:col>18</xdr:col>
      <xdr:colOff>177800</xdr:colOff>
      <xdr:row>19</xdr:row>
      <xdr:rowOff>6908</xdr:rowOff>
    </xdr:to>
    <xdr:cxnSp macro="">
      <xdr:nvCxnSpPr>
        <xdr:cNvPr id="61" name="直線コネクタ 60"/>
        <xdr:cNvCxnSpPr/>
      </xdr:nvCxnSpPr>
      <xdr:spPr bwMode="auto">
        <a:xfrm flipV="1">
          <a:off x="2908300" y="3289138"/>
          <a:ext cx="698500" cy="22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42123</xdr:rowOff>
    </xdr:from>
    <xdr:to>
      <xdr:col>29</xdr:col>
      <xdr:colOff>177800</xdr:colOff>
      <xdr:row>18</xdr:row>
      <xdr:rowOff>143723</xdr:rowOff>
    </xdr:to>
    <xdr:sp macro="" textlink="">
      <xdr:nvSpPr>
        <xdr:cNvPr id="71" name="楕円 70"/>
        <xdr:cNvSpPr/>
      </xdr:nvSpPr>
      <xdr:spPr bwMode="auto">
        <a:xfrm>
          <a:off x="5600700" y="317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58650</xdr:rowOff>
    </xdr:from>
    <xdr:ext cx="762000" cy="259045"/>
    <xdr:sp macro="" textlink="">
      <xdr:nvSpPr>
        <xdr:cNvPr id="72" name="人口1人当たり決算額の推移該当値テキスト130"/>
        <xdr:cNvSpPr txBox="1"/>
      </xdr:nvSpPr>
      <xdr:spPr>
        <a:xfrm>
          <a:off x="5740400" y="30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43083</xdr:rowOff>
    </xdr:from>
    <xdr:to>
      <xdr:col>26</xdr:col>
      <xdr:colOff>101600</xdr:colOff>
      <xdr:row>18</xdr:row>
      <xdr:rowOff>144683</xdr:rowOff>
    </xdr:to>
    <xdr:sp macro="" textlink="">
      <xdr:nvSpPr>
        <xdr:cNvPr id="73" name="楕円 72"/>
        <xdr:cNvSpPr/>
      </xdr:nvSpPr>
      <xdr:spPr bwMode="auto">
        <a:xfrm>
          <a:off x="4953000" y="317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154860</xdr:rowOff>
    </xdr:from>
    <xdr:ext cx="736600" cy="259045"/>
    <xdr:sp macro="" textlink="">
      <xdr:nvSpPr>
        <xdr:cNvPr id="74" name="テキスト ボックス 73"/>
        <xdr:cNvSpPr txBox="1"/>
      </xdr:nvSpPr>
      <xdr:spPr>
        <a:xfrm>
          <a:off x="4622800" y="294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77220</xdr:rowOff>
    </xdr:from>
    <xdr:to>
      <xdr:col>22</xdr:col>
      <xdr:colOff>165100</xdr:colOff>
      <xdr:row>19</xdr:row>
      <xdr:rowOff>7370</xdr:rowOff>
    </xdr:to>
    <xdr:sp macro="" textlink="">
      <xdr:nvSpPr>
        <xdr:cNvPr id="75" name="楕円 74"/>
        <xdr:cNvSpPr/>
      </xdr:nvSpPr>
      <xdr:spPr bwMode="auto">
        <a:xfrm>
          <a:off x="4254500" y="3210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17547</xdr:rowOff>
    </xdr:from>
    <xdr:ext cx="762000" cy="259045"/>
    <xdr:sp macro="" textlink="">
      <xdr:nvSpPr>
        <xdr:cNvPr id="76" name="テキスト ボックス 75"/>
        <xdr:cNvSpPr txBox="1"/>
      </xdr:nvSpPr>
      <xdr:spPr>
        <a:xfrm>
          <a:off x="3924300" y="297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104613</xdr:rowOff>
    </xdr:from>
    <xdr:to>
      <xdr:col>19</xdr:col>
      <xdr:colOff>38100</xdr:colOff>
      <xdr:row>19</xdr:row>
      <xdr:rowOff>34763</xdr:rowOff>
    </xdr:to>
    <xdr:sp macro="" textlink="">
      <xdr:nvSpPr>
        <xdr:cNvPr id="77" name="楕円 76"/>
        <xdr:cNvSpPr/>
      </xdr:nvSpPr>
      <xdr:spPr bwMode="auto">
        <a:xfrm>
          <a:off x="3556000" y="323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44940</xdr:rowOff>
    </xdr:from>
    <xdr:ext cx="762000" cy="259045"/>
    <xdr:sp macro="" textlink="">
      <xdr:nvSpPr>
        <xdr:cNvPr id="78" name="テキスト ボックス 77"/>
        <xdr:cNvSpPr txBox="1"/>
      </xdr:nvSpPr>
      <xdr:spPr>
        <a:xfrm>
          <a:off x="3225800" y="300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127558</xdr:rowOff>
    </xdr:from>
    <xdr:to>
      <xdr:col>15</xdr:col>
      <xdr:colOff>101600</xdr:colOff>
      <xdr:row>19</xdr:row>
      <xdr:rowOff>57708</xdr:rowOff>
    </xdr:to>
    <xdr:sp macro="" textlink="">
      <xdr:nvSpPr>
        <xdr:cNvPr id="79" name="楕円 78"/>
        <xdr:cNvSpPr/>
      </xdr:nvSpPr>
      <xdr:spPr bwMode="auto">
        <a:xfrm>
          <a:off x="2857500" y="3261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67885</xdr:rowOff>
    </xdr:from>
    <xdr:ext cx="762000" cy="259045"/>
    <xdr:sp macro="" textlink="">
      <xdr:nvSpPr>
        <xdr:cNvPr id="80" name="テキスト ボックス 79"/>
        <xdr:cNvSpPr txBox="1"/>
      </xdr:nvSpPr>
      <xdr:spPr>
        <a:xfrm>
          <a:off x="2527300" y="303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179070</xdr:rowOff>
    </xdr:from>
    <xdr:to>
      <xdr:col>29</xdr:col>
      <xdr:colOff>127000</xdr:colOff>
      <xdr:row>34</xdr:row>
      <xdr:rowOff>258445</xdr:rowOff>
    </xdr:to>
    <xdr:cxnSp macro="">
      <xdr:nvCxnSpPr>
        <xdr:cNvPr id="113" name="直線コネクタ 112"/>
        <xdr:cNvCxnSpPr/>
      </xdr:nvCxnSpPr>
      <xdr:spPr bwMode="auto">
        <a:xfrm>
          <a:off x="5003800" y="6446520"/>
          <a:ext cx="647700" cy="7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166484</xdr:rowOff>
    </xdr:from>
    <xdr:to>
      <xdr:col>26</xdr:col>
      <xdr:colOff>50800</xdr:colOff>
      <xdr:row>34</xdr:row>
      <xdr:rowOff>179070</xdr:rowOff>
    </xdr:to>
    <xdr:cxnSp macro="">
      <xdr:nvCxnSpPr>
        <xdr:cNvPr id="116" name="直線コネクタ 115"/>
        <xdr:cNvCxnSpPr/>
      </xdr:nvCxnSpPr>
      <xdr:spPr bwMode="auto">
        <a:xfrm>
          <a:off x="4305300" y="6433934"/>
          <a:ext cx="698500" cy="1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166484</xdr:rowOff>
    </xdr:from>
    <xdr:to>
      <xdr:col>22</xdr:col>
      <xdr:colOff>114300</xdr:colOff>
      <xdr:row>34</xdr:row>
      <xdr:rowOff>263716</xdr:rowOff>
    </xdr:to>
    <xdr:cxnSp macro="">
      <xdr:nvCxnSpPr>
        <xdr:cNvPr id="119" name="直線コネクタ 118"/>
        <xdr:cNvCxnSpPr/>
      </xdr:nvCxnSpPr>
      <xdr:spPr bwMode="auto">
        <a:xfrm flipV="1">
          <a:off x="3606800" y="6433934"/>
          <a:ext cx="698500" cy="9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227851</xdr:rowOff>
    </xdr:from>
    <xdr:to>
      <xdr:col>18</xdr:col>
      <xdr:colOff>177800</xdr:colOff>
      <xdr:row>34</xdr:row>
      <xdr:rowOff>263716</xdr:rowOff>
    </xdr:to>
    <xdr:cxnSp macro="">
      <xdr:nvCxnSpPr>
        <xdr:cNvPr id="122" name="直線コネクタ 121"/>
        <xdr:cNvCxnSpPr/>
      </xdr:nvCxnSpPr>
      <xdr:spPr bwMode="auto">
        <a:xfrm>
          <a:off x="2908300" y="6495301"/>
          <a:ext cx="698500" cy="3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207645</xdr:rowOff>
    </xdr:from>
    <xdr:to>
      <xdr:col>29</xdr:col>
      <xdr:colOff>177800</xdr:colOff>
      <xdr:row>34</xdr:row>
      <xdr:rowOff>309245</xdr:rowOff>
    </xdr:to>
    <xdr:sp macro="" textlink="">
      <xdr:nvSpPr>
        <xdr:cNvPr id="132" name="楕円 131"/>
        <xdr:cNvSpPr/>
      </xdr:nvSpPr>
      <xdr:spPr bwMode="auto">
        <a:xfrm>
          <a:off x="5600700" y="647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52722</xdr:rowOff>
    </xdr:from>
    <xdr:ext cx="762000" cy="259045"/>
    <xdr:sp macro="" textlink="">
      <xdr:nvSpPr>
        <xdr:cNvPr id="133" name="人口1人当たり決算額の推移該当値テキスト445"/>
        <xdr:cNvSpPr txBox="1"/>
      </xdr:nvSpPr>
      <xdr:spPr>
        <a:xfrm>
          <a:off x="5740400" y="632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128270</xdr:rowOff>
    </xdr:from>
    <xdr:to>
      <xdr:col>26</xdr:col>
      <xdr:colOff>101600</xdr:colOff>
      <xdr:row>34</xdr:row>
      <xdr:rowOff>229870</xdr:rowOff>
    </xdr:to>
    <xdr:sp macro="" textlink="">
      <xdr:nvSpPr>
        <xdr:cNvPr id="134" name="楕円 133"/>
        <xdr:cNvSpPr/>
      </xdr:nvSpPr>
      <xdr:spPr bwMode="auto">
        <a:xfrm>
          <a:off x="4953000" y="639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240047</xdr:rowOff>
    </xdr:from>
    <xdr:ext cx="736600" cy="259045"/>
    <xdr:sp macro="" textlink="">
      <xdr:nvSpPr>
        <xdr:cNvPr id="135" name="テキスト ボックス 134"/>
        <xdr:cNvSpPr txBox="1"/>
      </xdr:nvSpPr>
      <xdr:spPr>
        <a:xfrm>
          <a:off x="4622800" y="616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115684</xdr:rowOff>
    </xdr:from>
    <xdr:to>
      <xdr:col>22</xdr:col>
      <xdr:colOff>165100</xdr:colOff>
      <xdr:row>34</xdr:row>
      <xdr:rowOff>217284</xdr:rowOff>
    </xdr:to>
    <xdr:sp macro="" textlink="">
      <xdr:nvSpPr>
        <xdr:cNvPr id="136" name="楕円 135"/>
        <xdr:cNvSpPr/>
      </xdr:nvSpPr>
      <xdr:spPr bwMode="auto">
        <a:xfrm>
          <a:off x="4254500" y="6383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227461</xdr:rowOff>
    </xdr:from>
    <xdr:ext cx="762000" cy="259045"/>
    <xdr:sp macro="" textlink="">
      <xdr:nvSpPr>
        <xdr:cNvPr id="137" name="テキスト ボックス 136"/>
        <xdr:cNvSpPr txBox="1"/>
      </xdr:nvSpPr>
      <xdr:spPr>
        <a:xfrm>
          <a:off x="3924300" y="615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212916</xdr:rowOff>
    </xdr:from>
    <xdr:to>
      <xdr:col>19</xdr:col>
      <xdr:colOff>38100</xdr:colOff>
      <xdr:row>34</xdr:row>
      <xdr:rowOff>314516</xdr:rowOff>
    </xdr:to>
    <xdr:sp macro="" textlink="">
      <xdr:nvSpPr>
        <xdr:cNvPr id="138" name="楕円 137"/>
        <xdr:cNvSpPr/>
      </xdr:nvSpPr>
      <xdr:spPr bwMode="auto">
        <a:xfrm>
          <a:off x="3556000" y="648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324693</xdr:rowOff>
    </xdr:from>
    <xdr:ext cx="762000" cy="259045"/>
    <xdr:sp macro="" textlink="">
      <xdr:nvSpPr>
        <xdr:cNvPr id="139" name="テキスト ボックス 138"/>
        <xdr:cNvSpPr txBox="1"/>
      </xdr:nvSpPr>
      <xdr:spPr>
        <a:xfrm>
          <a:off x="3225800" y="624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177051</xdr:rowOff>
    </xdr:from>
    <xdr:to>
      <xdr:col>15</xdr:col>
      <xdr:colOff>101600</xdr:colOff>
      <xdr:row>34</xdr:row>
      <xdr:rowOff>278651</xdr:rowOff>
    </xdr:to>
    <xdr:sp macro="" textlink="">
      <xdr:nvSpPr>
        <xdr:cNvPr id="140" name="楕円 139"/>
        <xdr:cNvSpPr/>
      </xdr:nvSpPr>
      <xdr:spPr bwMode="auto">
        <a:xfrm>
          <a:off x="2857500" y="644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288828</xdr:rowOff>
    </xdr:from>
    <xdr:ext cx="762000" cy="259045"/>
    <xdr:sp macro="" textlink="">
      <xdr:nvSpPr>
        <xdr:cNvPr id="141" name="テキスト ボックス 140"/>
        <xdr:cNvSpPr txBox="1"/>
      </xdr:nvSpPr>
      <xdr:spPr>
        <a:xfrm>
          <a:off x="2527300" y="621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5,796
5,736
53.30
7,188,073
6,968,454
148,180
3,779,215
8,263,522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63805</xdr:rowOff>
    </xdr:from>
    <xdr:to>
      <xdr:col>24</xdr:col>
      <xdr:colOff>63500</xdr:colOff>
      <xdr:row>35</xdr:row>
      <xdr:rowOff>48100</xdr:rowOff>
    </xdr:to>
    <xdr:cxnSp macro="">
      <xdr:nvCxnSpPr>
        <xdr:cNvPr id="57" name="直線コネクタ 56"/>
        <xdr:cNvCxnSpPr/>
      </xdr:nvCxnSpPr>
      <xdr:spPr>
        <a:xfrm flipV="1">
          <a:off x="3797300" y="5893105"/>
          <a:ext cx="838200" cy="15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48100</xdr:rowOff>
    </xdr:from>
    <xdr:to>
      <xdr:col>19</xdr:col>
      <xdr:colOff>177800</xdr:colOff>
      <xdr:row>35</xdr:row>
      <xdr:rowOff>64908</xdr:rowOff>
    </xdr:to>
    <xdr:cxnSp macro="">
      <xdr:nvCxnSpPr>
        <xdr:cNvPr id="60" name="直線コネクタ 59"/>
        <xdr:cNvCxnSpPr/>
      </xdr:nvCxnSpPr>
      <xdr:spPr>
        <a:xfrm flipV="1">
          <a:off x="2908300" y="6048850"/>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64908</xdr:rowOff>
    </xdr:from>
    <xdr:to>
      <xdr:col>15</xdr:col>
      <xdr:colOff>50800</xdr:colOff>
      <xdr:row>35</xdr:row>
      <xdr:rowOff>117206</xdr:rowOff>
    </xdr:to>
    <xdr:cxnSp macro="">
      <xdr:nvCxnSpPr>
        <xdr:cNvPr id="63" name="直線コネクタ 62"/>
        <xdr:cNvCxnSpPr/>
      </xdr:nvCxnSpPr>
      <xdr:spPr>
        <a:xfrm flipV="1">
          <a:off x="2019300" y="6065658"/>
          <a:ext cx="889000" cy="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117206</xdr:rowOff>
    </xdr:from>
    <xdr:to>
      <xdr:col>10</xdr:col>
      <xdr:colOff>114300</xdr:colOff>
      <xdr:row>35</xdr:row>
      <xdr:rowOff>160234</xdr:rowOff>
    </xdr:to>
    <xdr:cxnSp macro="">
      <xdr:nvCxnSpPr>
        <xdr:cNvPr id="66" name="直線コネクタ 65"/>
        <xdr:cNvCxnSpPr/>
      </xdr:nvCxnSpPr>
      <xdr:spPr>
        <a:xfrm flipV="1">
          <a:off x="1130300" y="6117956"/>
          <a:ext cx="889000" cy="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13005</xdr:rowOff>
    </xdr:from>
    <xdr:to>
      <xdr:col>24</xdr:col>
      <xdr:colOff>114300</xdr:colOff>
      <xdr:row>34</xdr:row>
      <xdr:rowOff>114605</xdr:rowOff>
    </xdr:to>
    <xdr:sp macro="" textlink="">
      <xdr:nvSpPr>
        <xdr:cNvPr id="76" name="楕円 75"/>
        <xdr:cNvSpPr/>
      </xdr:nvSpPr>
      <xdr:spPr>
        <a:xfrm>
          <a:off x="45847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35882</xdr:rowOff>
    </xdr:from>
    <xdr:ext cx="599010" cy="259045"/>
    <xdr:sp macro="" textlink="">
      <xdr:nvSpPr>
        <xdr:cNvPr id="77" name="人件費該当値テキスト"/>
        <xdr:cNvSpPr txBox="1"/>
      </xdr:nvSpPr>
      <xdr:spPr>
        <a:xfrm>
          <a:off x="4686300" y="569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168750</xdr:rowOff>
    </xdr:from>
    <xdr:to>
      <xdr:col>20</xdr:col>
      <xdr:colOff>38100</xdr:colOff>
      <xdr:row>35</xdr:row>
      <xdr:rowOff>98900</xdr:rowOff>
    </xdr:to>
    <xdr:sp macro="" textlink="">
      <xdr:nvSpPr>
        <xdr:cNvPr id="78" name="楕円 77"/>
        <xdr:cNvSpPr/>
      </xdr:nvSpPr>
      <xdr:spPr>
        <a:xfrm>
          <a:off x="3746500" y="59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115427</xdr:rowOff>
    </xdr:from>
    <xdr:ext cx="599010" cy="259045"/>
    <xdr:sp macro="" textlink="">
      <xdr:nvSpPr>
        <xdr:cNvPr id="79" name="テキスト ボックス 78"/>
        <xdr:cNvSpPr txBox="1"/>
      </xdr:nvSpPr>
      <xdr:spPr>
        <a:xfrm>
          <a:off x="3497795" y="577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14108</xdr:rowOff>
    </xdr:from>
    <xdr:to>
      <xdr:col>15</xdr:col>
      <xdr:colOff>101600</xdr:colOff>
      <xdr:row>35</xdr:row>
      <xdr:rowOff>115708</xdr:rowOff>
    </xdr:to>
    <xdr:sp macro="" textlink="">
      <xdr:nvSpPr>
        <xdr:cNvPr id="80" name="楕円 79"/>
        <xdr:cNvSpPr/>
      </xdr:nvSpPr>
      <xdr:spPr>
        <a:xfrm>
          <a:off x="2857500" y="6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132235</xdr:rowOff>
    </xdr:from>
    <xdr:ext cx="599010" cy="259045"/>
    <xdr:sp macro="" textlink="">
      <xdr:nvSpPr>
        <xdr:cNvPr id="81" name="テキスト ボックス 80"/>
        <xdr:cNvSpPr txBox="1"/>
      </xdr:nvSpPr>
      <xdr:spPr>
        <a:xfrm>
          <a:off x="2608795" y="579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66406</xdr:rowOff>
    </xdr:from>
    <xdr:to>
      <xdr:col>10</xdr:col>
      <xdr:colOff>165100</xdr:colOff>
      <xdr:row>35</xdr:row>
      <xdr:rowOff>168006</xdr:rowOff>
    </xdr:to>
    <xdr:sp macro="" textlink="">
      <xdr:nvSpPr>
        <xdr:cNvPr id="82" name="楕円 81"/>
        <xdr:cNvSpPr/>
      </xdr:nvSpPr>
      <xdr:spPr>
        <a:xfrm>
          <a:off x="1968500" y="60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13083</xdr:rowOff>
    </xdr:from>
    <xdr:ext cx="599010" cy="259045"/>
    <xdr:sp macro="" textlink="">
      <xdr:nvSpPr>
        <xdr:cNvPr id="83" name="テキスト ボックス 82"/>
        <xdr:cNvSpPr txBox="1"/>
      </xdr:nvSpPr>
      <xdr:spPr>
        <a:xfrm>
          <a:off x="1719795" y="584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109434</xdr:rowOff>
    </xdr:from>
    <xdr:to>
      <xdr:col>6</xdr:col>
      <xdr:colOff>38100</xdr:colOff>
      <xdr:row>36</xdr:row>
      <xdr:rowOff>39584</xdr:rowOff>
    </xdr:to>
    <xdr:sp macro="" textlink="">
      <xdr:nvSpPr>
        <xdr:cNvPr id="84" name="楕円 83"/>
        <xdr:cNvSpPr/>
      </xdr:nvSpPr>
      <xdr:spPr>
        <a:xfrm>
          <a:off x="1079500" y="61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56111</xdr:rowOff>
    </xdr:from>
    <xdr:ext cx="599010" cy="259045"/>
    <xdr:sp macro="" textlink="">
      <xdr:nvSpPr>
        <xdr:cNvPr id="85" name="テキスト ボックス 84"/>
        <xdr:cNvSpPr txBox="1"/>
      </xdr:nvSpPr>
      <xdr:spPr>
        <a:xfrm>
          <a:off x="830795" y="588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50827</xdr:rowOff>
    </xdr:from>
    <xdr:to>
      <xdr:col>24</xdr:col>
      <xdr:colOff>63500</xdr:colOff>
      <xdr:row>57</xdr:row>
      <xdr:rowOff>77683</xdr:rowOff>
    </xdr:to>
    <xdr:cxnSp macro="">
      <xdr:nvCxnSpPr>
        <xdr:cNvPr id="112" name="直線コネクタ 111"/>
        <xdr:cNvCxnSpPr/>
      </xdr:nvCxnSpPr>
      <xdr:spPr>
        <a:xfrm>
          <a:off x="3797300" y="9823477"/>
          <a:ext cx="838200" cy="2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50827</xdr:rowOff>
    </xdr:from>
    <xdr:to>
      <xdr:col>19</xdr:col>
      <xdr:colOff>177800</xdr:colOff>
      <xdr:row>57</xdr:row>
      <xdr:rowOff>57104</xdr:rowOff>
    </xdr:to>
    <xdr:cxnSp macro="">
      <xdr:nvCxnSpPr>
        <xdr:cNvPr id="115" name="直線コネクタ 114"/>
        <xdr:cNvCxnSpPr/>
      </xdr:nvCxnSpPr>
      <xdr:spPr>
        <a:xfrm flipV="1">
          <a:off x="2908300" y="9823477"/>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57104</xdr:rowOff>
    </xdr:from>
    <xdr:to>
      <xdr:col>15</xdr:col>
      <xdr:colOff>50800</xdr:colOff>
      <xdr:row>57</xdr:row>
      <xdr:rowOff>65250</xdr:rowOff>
    </xdr:to>
    <xdr:cxnSp macro="">
      <xdr:nvCxnSpPr>
        <xdr:cNvPr id="118" name="直線コネクタ 117"/>
        <xdr:cNvCxnSpPr/>
      </xdr:nvCxnSpPr>
      <xdr:spPr>
        <a:xfrm flipV="1">
          <a:off x="2019300" y="9829754"/>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65250</xdr:rowOff>
    </xdr:from>
    <xdr:to>
      <xdr:col>10</xdr:col>
      <xdr:colOff>114300</xdr:colOff>
      <xdr:row>57</xdr:row>
      <xdr:rowOff>67911</xdr:rowOff>
    </xdr:to>
    <xdr:cxnSp macro="">
      <xdr:nvCxnSpPr>
        <xdr:cNvPr id="121" name="直線コネクタ 120"/>
        <xdr:cNvCxnSpPr/>
      </xdr:nvCxnSpPr>
      <xdr:spPr>
        <a:xfrm flipV="1">
          <a:off x="1130300" y="9837900"/>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26883</xdr:rowOff>
    </xdr:from>
    <xdr:to>
      <xdr:col>24</xdr:col>
      <xdr:colOff>114300</xdr:colOff>
      <xdr:row>57</xdr:row>
      <xdr:rowOff>128483</xdr:rowOff>
    </xdr:to>
    <xdr:sp macro="" textlink="">
      <xdr:nvSpPr>
        <xdr:cNvPr id="131" name="楕円 130"/>
        <xdr:cNvSpPr/>
      </xdr:nvSpPr>
      <xdr:spPr>
        <a:xfrm>
          <a:off x="4584700" y="979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113260</xdr:rowOff>
    </xdr:from>
    <xdr:ext cx="599010" cy="259045"/>
    <xdr:sp macro="" textlink="">
      <xdr:nvSpPr>
        <xdr:cNvPr id="132" name="物件費該当値テキスト"/>
        <xdr:cNvSpPr txBox="1"/>
      </xdr:nvSpPr>
      <xdr:spPr>
        <a:xfrm>
          <a:off x="4686300" y="971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xdr:rowOff>
    </xdr:from>
    <xdr:to>
      <xdr:col>20</xdr:col>
      <xdr:colOff>38100</xdr:colOff>
      <xdr:row>57</xdr:row>
      <xdr:rowOff>101627</xdr:rowOff>
    </xdr:to>
    <xdr:sp macro="" textlink="">
      <xdr:nvSpPr>
        <xdr:cNvPr id="133" name="楕円 132"/>
        <xdr:cNvSpPr/>
      </xdr:nvSpPr>
      <xdr:spPr>
        <a:xfrm>
          <a:off x="3746500" y="97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92754</xdr:rowOff>
    </xdr:from>
    <xdr:ext cx="599010" cy="259045"/>
    <xdr:sp macro="" textlink="">
      <xdr:nvSpPr>
        <xdr:cNvPr id="134" name="テキスト ボックス 133"/>
        <xdr:cNvSpPr txBox="1"/>
      </xdr:nvSpPr>
      <xdr:spPr>
        <a:xfrm>
          <a:off x="3497795" y="986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6304</xdr:rowOff>
    </xdr:from>
    <xdr:to>
      <xdr:col>15</xdr:col>
      <xdr:colOff>101600</xdr:colOff>
      <xdr:row>57</xdr:row>
      <xdr:rowOff>107904</xdr:rowOff>
    </xdr:to>
    <xdr:sp macro="" textlink="">
      <xdr:nvSpPr>
        <xdr:cNvPr id="135" name="楕円 134"/>
        <xdr:cNvSpPr/>
      </xdr:nvSpPr>
      <xdr:spPr>
        <a:xfrm>
          <a:off x="2857500" y="97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99031</xdr:rowOff>
    </xdr:from>
    <xdr:ext cx="599010" cy="259045"/>
    <xdr:sp macro="" textlink="">
      <xdr:nvSpPr>
        <xdr:cNvPr id="136" name="テキスト ボックス 135"/>
        <xdr:cNvSpPr txBox="1"/>
      </xdr:nvSpPr>
      <xdr:spPr>
        <a:xfrm>
          <a:off x="2608795" y="987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14450</xdr:rowOff>
    </xdr:from>
    <xdr:to>
      <xdr:col>10</xdr:col>
      <xdr:colOff>165100</xdr:colOff>
      <xdr:row>57</xdr:row>
      <xdr:rowOff>116050</xdr:rowOff>
    </xdr:to>
    <xdr:sp macro="" textlink="">
      <xdr:nvSpPr>
        <xdr:cNvPr id="137" name="楕円 136"/>
        <xdr:cNvSpPr/>
      </xdr:nvSpPr>
      <xdr:spPr>
        <a:xfrm>
          <a:off x="1968500" y="97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107177</xdr:rowOff>
    </xdr:from>
    <xdr:ext cx="599010" cy="259045"/>
    <xdr:sp macro="" textlink="">
      <xdr:nvSpPr>
        <xdr:cNvPr id="138" name="テキスト ボックス 137"/>
        <xdr:cNvSpPr txBox="1"/>
      </xdr:nvSpPr>
      <xdr:spPr>
        <a:xfrm>
          <a:off x="1719795" y="987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17111</xdr:rowOff>
    </xdr:from>
    <xdr:to>
      <xdr:col>6</xdr:col>
      <xdr:colOff>38100</xdr:colOff>
      <xdr:row>57</xdr:row>
      <xdr:rowOff>118711</xdr:rowOff>
    </xdr:to>
    <xdr:sp macro="" textlink="">
      <xdr:nvSpPr>
        <xdr:cNvPr id="139" name="楕円 138"/>
        <xdr:cNvSpPr/>
      </xdr:nvSpPr>
      <xdr:spPr>
        <a:xfrm>
          <a:off x="1079500" y="97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109838</xdr:rowOff>
    </xdr:from>
    <xdr:ext cx="599010" cy="259045"/>
    <xdr:sp macro="" textlink="">
      <xdr:nvSpPr>
        <xdr:cNvPr id="140" name="テキスト ボックス 139"/>
        <xdr:cNvSpPr txBox="1"/>
      </xdr:nvSpPr>
      <xdr:spPr>
        <a:xfrm>
          <a:off x="830795" y="988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48671</xdr:rowOff>
    </xdr:from>
    <xdr:to>
      <xdr:col>24</xdr:col>
      <xdr:colOff>63500</xdr:colOff>
      <xdr:row>78</xdr:row>
      <xdr:rowOff>22109</xdr:rowOff>
    </xdr:to>
    <xdr:cxnSp macro="">
      <xdr:nvCxnSpPr>
        <xdr:cNvPr id="167" name="直線コネクタ 166"/>
        <xdr:cNvCxnSpPr/>
      </xdr:nvCxnSpPr>
      <xdr:spPr>
        <a:xfrm flipV="1">
          <a:off x="3797300" y="13250321"/>
          <a:ext cx="838200" cy="1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132316</xdr:rowOff>
    </xdr:from>
    <xdr:to>
      <xdr:col>19</xdr:col>
      <xdr:colOff>177800</xdr:colOff>
      <xdr:row>78</xdr:row>
      <xdr:rowOff>22109</xdr:rowOff>
    </xdr:to>
    <xdr:cxnSp macro="">
      <xdr:nvCxnSpPr>
        <xdr:cNvPr id="170" name="直線コネクタ 169"/>
        <xdr:cNvCxnSpPr/>
      </xdr:nvCxnSpPr>
      <xdr:spPr>
        <a:xfrm>
          <a:off x="2908300" y="13333966"/>
          <a:ext cx="8890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132316</xdr:rowOff>
    </xdr:from>
    <xdr:to>
      <xdr:col>15</xdr:col>
      <xdr:colOff>50800</xdr:colOff>
      <xdr:row>77</xdr:row>
      <xdr:rowOff>159017</xdr:rowOff>
    </xdr:to>
    <xdr:cxnSp macro="">
      <xdr:nvCxnSpPr>
        <xdr:cNvPr id="173" name="直線コネクタ 172"/>
        <xdr:cNvCxnSpPr/>
      </xdr:nvCxnSpPr>
      <xdr:spPr>
        <a:xfrm flipV="1">
          <a:off x="2019300" y="13333966"/>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159017</xdr:rowOff>
    </xdr:from>
    <xdr:to>
      <xdr:col>10</xdr:col>
      <xdr:colOff>114300</xdr:colOff>
      <xdr:row>78</xdr:row>
      <xdr:rowOff>4186</xdr:rowOff>
    </xdr:to>
    <xdr:cxnSp macro="">
      <xdr:nvCxnSpPr>
        <xdr:cNvPr id="176" name="直線コネクタ 175"/>
        <xdr:cNvCxnSpPr/>
      </xdr:nvCxnSpPr>
      <xdr:spPr>
        <a:xfrm flipV="1">
          <a:off x="1130300" y="13360667"/>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169321</xdr:rowOff>
    </xdr:from>
    <xdr:to>
      <xdr:col>24</xdr:col>
      <xdr:colOff>114300</xdr:colOff>
      <xdr:row>77</xdr:row>
      <xdr:rowOff>99471</xdr:rowOff>
    </xdr:to>
    <xdr:sp macro="" textlink="">
      <xdr:nvSpPr>
        <xdr:cNvPr id="186" name="楕円 185"/>
        <xdr:cNvSpPr/>
      </xdr:nvSpPr>
      <xdr:spPr>
        <a:xfrm>
          <a:off x="4584700" y="131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147748</xdr:rowOff>
    </xdr:from>
    <xdr:ext cx="534377" cy="259045"/>
    <xdr:sp macro="" textlink="">
      <xdr:nvSpPr>
        <xdr:cNvPr id="187" name="維持補修費該当値テキスト"/>
        <xdr:cNvSpPr txBox="1"/>
      </xdr:nvSpPr>
      <xdr:spPr>
        <a:xfrm>
          <a:off x="4686300" y="1317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142759</xdr:rowOff>
    </xdr:from>
    <xdr:to>
      <xdr:col>20</xdr:col>
      <xdr:colOff>38100</xdr:colOff>
      <xdr:row>78</xdr:row>
      <xdr:rowOff>72909</xdr:rowOff>
    </xdr:to>
    <xdr:sp macro="" textlink="">
      <xdr:nvSpPr>
        <xdr:cNvPr id="188" name="楕円 187"/>
        <xdr:cNvSpPr/>
      </xdr:nvSpPr>
      <xdr:spPr>
        <a:xfrm>
          <a:off x="37465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64036</xdr:rowOff>
    </xdr:from>
    <xdr:ext cx="469744" cy="259045"/>
    <xdr:sp macro="" textlink="">
      <xdr:nvSpPr>
        <xdr:cNvPr id="189" name="テキスト ボックス 188"/>
        <xdr:cNvSpPr txBox="1"/>
      </xdr:nvSpPr>
      <xdr:spPr>
        <a:xfrm>
          <a:off x="3562428" y="134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81516</xdr:rowOff>
    </xdr:from>
    <xdr:to>
      <xdr:col>15</xdr:col>
      <xdr:colOff>101600</xdr:colOff>
      <xdr:row>78</xdr:row>
      <xdr:rowOff>11666</xdr:rowOff>
    </xdr:to>
    <xdr:sp macro="" textlink="">
      <xdr:nvSpPr>
        <xdr:cNvPr id="190" name="楕円 189"/>
        <xdr:cNvSpPr/>
      </xdr:nvSpPr>
      <xdr:spPr>
        <a:xfrm>
          <a:off x="2857500" y="132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2793</xdr:rowOff>
    </xdr:from>
    <xdr:ext cx="469744" cy="259045"/>
    <xdr:sp macro="" textlink="">
      <xdr:nvSpPr>
        <xdr:cNvPr id="191" name="テキスト ボックス 190"/>
        <xdr:cNvSpPr txBox="1"/>
      </xdr:nvSpPr>
      <xdr:spPr>
        <a:xfrm>
          <a:off x="2673428" y="1337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108217</xdr:rowOff>
    </xdr:from>
    <xdr:to>
      <xdr:col>10</xdr:col>
      <xdr:colOff>165100</xdr:colOff>
      <xdr:row>78</xdr:row>
      <xdr:rowOff>38367</xdr:rowOff>
    </xdr:to>
    <xdr:sp macro="" textlink="">
      <xdr:nvSpPr>
        <xdr:cNvPr id="192" name="楕円 191"/>
        <xdr:cNvSpPr/>
      </xdr:nvSpPr>
      <xdr:spPr>
        <a:xfrm>
          <a:off x="1968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29494</xdr:rowOff>
    </xdr:from>
    <xdr:ext cx="469744" cy="259045"/>
    <xdr:sp macro="" textlink="">
      <xdr:nvSpPr>
        <xdr:cNvPr id="193" name="テキスト ボックス 192"/>
        <xdr:cNvSpPr txBox="1"/>
      </xdr:nvSpPr>
      <xdr:spPr>
        <a:xfrm>
          <a:off x="1784428" y="1340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124836</xdr:rowOff>
    </xdr:from>
    <xdr:to>
      <xdr:col>6</xdr:col>
      <xdr:colOff>38100</xdr:colOff>
      <xdr:row>78</xdr:row>
      <xdr:rowOff>54986</xdr:rowOff>
    </xdr:to>
    <xdr:sp macro="" textlink="">
      <xdr:nvSpPr>
        <xdr:cNvPr id="194" name="楕円 193"/>
        <xdr:cNvSpPr/>
      </xdr:nvSpPr>
      <xdr:spPr>
        <a:xfrm>
          <a:off x="1079500" y="133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46113</xdr:rowOff>
    </xdr:from>
    <xdr:ext cx="469744" cy="259045"/>
    <xdr:sp macro="" textlink="">
      <xdr:nvSpPr>
        <xdr:cNvPr id="195" name="テキスト ボックス 194"/>
        <xdr:cNvSpPr txBox="1"/>
      </xdr:nvSpPr>
      <xdr:spPr>
        <a:xfrm>
          <a:off x="895428" y="1341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167742</xdr:rowOff>
    </xdr:from>
    <xdr:to>
      <xdr:col>24</xdr:col>
      <xdr:colOff>63500</xdr:colOff>
      <xdr:row>94</xdr:row>
      <xdr:rowOff>36195</xdr:rowOff>
    </xdr:to>
    <xdr:cxnSp macro="">
      <xdr:nvCxnSpPr>
        <xdr:cNvPr id="225" name="直線コネクタ 224"/>
        <xdr:cNvCxnSpPr/>
      </xdr:nvCxnSpPr>
      <xdr:spPr>
        <a:xfrm flipV="1">
          <a:off x="3797300" y="16112592"/>
          <a:ext cx="8382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36195</xdr:rowOff>
    </xdr:from>
    <xdr:to>
      <xdr:col>19</xdr:col>
      <xdr:colOff>177800</xdr:colOff>
      <xdr:row>95</xdr:row>
      <xdr:rowOff>19799</xdr:rowOff>
    </xdr:to>
    <xdr:cxnSp macro="">
      <xdr:nvCxnSpPr>
        <xdr:cNvPr id="228" name="直線コネクタ 227"/>
        <xdr:cNvCxnSpPr/>
      </xdr:nvCxnSpPr>
      <xdr:spPr>
        <a:xfrm flipV="1">
          <a:off x="2908300" y="16152495"/>
          <a:ext cx="889000" cy="1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15430</xdr:rowOff>
    </xdr:from>
    <xdr:to>
      <xdr:col>15</xdr:col>
      <xdr:colOff>50800</xdr:colOff>
      <xdr:row>95</xdr:row>
      <xdr:rowOff>19799</xdr:rowOff>
    </xdr:to>
    <xdr:cxnSp macro="">
      <xdr:nvCxnSpPr>
        <xdr:cNvPr id="231" name="直線コネクタ 230"/>
        <xdr:cNvCxnSpPr/>
      </xdr:nvCxnSpPr>
      <xdr:spPr>
        <a:xfrm>
          <a:off x="2019300" y="16303180"/>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15430</xdr:rowOff>
    </xdr:from>
    <xdr:to>
      <xdr:col>10</xdr:col>
      <xdr:colOff>114300</xdr:colOff>
      <xdr:row>95</xdr:row>
      <xdr:rowOff>64872</xdr:rowOff>
    </xdr:to>
    <xdr:cxnSp macro="">
      <xdr:nvCxnSpPr>
        <xdr:cNvPr id="234" name="直線コネクタ 233"/>
        <xdr:cNvCxnSpPr/>
      </xdr:nvCxnSpPr>
      <xdr:spPr>
        <a:xfrm flipV="1">
          <a:off x="1130300" y="16303180"/>
          <a:ext cx="889000" cy="4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116942</xdr:rowOff>
    </xdr:from>
    <xdr:to>
      <xdr:col>24</xdr:col>
      <xdr:colOff>114300</xdr:colOff>
      <xdr:row>94</xdr:row>
      <xdr:rowOff>47092</xdr:rowOff>
    </xdr:to>
    <xdr:sp macro="" textlink="">
      <xdr:nvSpPr>
        <xdr:cNvPr id="244" name="楕円 243"/>
        <xdr:cNvSpPr/>
      </xdr:nvSpPr>
      <xdr:spPr>
        <a:xfrm>
          <a:off x="4584700" y="160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139819</xdr:rowOff>
    </xdr:from>
    <xdr:ext cx="599010" cy="259045"/>
    <xdr:sp macro="" textlink="">
      <xdr:nvSpPr>
        <xdr:cNvPr id="245" name="扶助費該当値テキスト"/>
        <xdr:cNvSpPr txBox="1"/>
      </xdr:nvSpPr>
      <xdr:spPr>
        <a:xfrm>
          <a:off x="4686300" y="1591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156845</xdr:rowOff>
    </xdr:from>
    <xdr:to>
      <xdr:col>20</xdr:col>
      <xdr:colOff>38100</xdr:colOff>
      <xdr:row>94</xdr:row>
      <xdr:rowOff>86995</xdr:rowOff>
    </xdr:to>
    <xdr:sp macro="" textlink="">
      <xdr:nvSpPr>
        <xdr:cNvPr id="246" name="楕円 245"/>
        <xdr:cNvSpPr/>
      </xdr:nvSpPr>
      <xdr:spPr>
        <a:xfrm>
          <a:off x="374650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103522</xdr:rowOff>
    </xdr:from>
    <xdr:ext cx="534377" cy="259045"/>
    <xdr:sp macro="" textlink="">
      <xdr:nvSpPr>
        <xdr:cNvPr id="247" name="テキスト ボックス 246"/>
        <xdr:cNvSpPr txBox="1"/>
      </xdr:nvSpPr>
      <xdr:spPr>
        <a:xfrm>
          <a:off x="3530111" y="158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140449</xdr:rowOff>
    </xdr:from>
    <xdr:to>
      <xdr:col>15</xdr:col>
      <xdr:colOff>101600</xdr:colOff>
      <xdr:row>95</xdr:row>
      <xdr:rowOff>70599</xdr:rowOff>
    </xdr:to>
    <xdr:sp macro="" textlink="">
      <xdr:nvSpPr>
        <xdr:cNvPr id="248" name="楕円 247"/>
        <xdr:cNvSpPr/>
      </xdr:nvSpPr>
      <xdr:spPr>
        <a:xfrm>
          <a:off x="2857500" y="162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87126</xdr:rowOff>
    </xdr:from>
    <xdr:ext cx="534377" cy="259045"/>
    <xdr:sp macro="" textlink="">
      <xdr:nvSpPr>
        <xdr:cNvPr id="249" name="テキスト ボックス 248"/>
        <xdr:cNvSpPr txBox="1"/>
      </xdr:nvSpPr>
      <xdr:spPr>
        <a:xfrm>
          <a:off x="2641111" y="160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136080</xdr:rowOff>
    </xdr:from>
    <xdr:to>
      <xdr:col>10</xdr:col>
      <xdr:colOff>165100</xdr:colOff>
      <xdr:row>95</xdr:row>
      <xdr:rowOff>66230</xdr:rowOff>
    </xdr:to>
    <xdr:sp macro="" textlink="">
      <xdr:nvSpPr>
        <xdr:cNvPr id="250" name="楕円 249"/>
        <xdr:cNvSpPr/>
      </xdr:nvSpPr>
      <xdr:spPr>
        <a:xfrm>
          <a:off x="1968500" y="162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82757</xdr:rowOff>
    </xdr:from>
    <xdr:ext cx="534377" cy="259045"/>
    <xdr:sp macro="" textlink="">
      <xdr:nvSpPr>
        <xdr:cNvPr id="251" name="テキスト ボックス 250"/>
        <xdr:cNvSpPr txBox="1"/>
      </xdr:nvSpPr>
      <xdr:spPr>
        <a:xfrm>
          <a:off x="1752111" y="160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14072</xdr:rowOff>
    </xdr:from>
    <xdr:to>
      <xdr:col>6</xdr:col>
      <xdr:colOff>38100</xdr:colOff>
      <xdr:row>95</xdr:row>
      <xdr:rowOff>115672</xdr:rowOff>
    </xdr:to>
    <xdr:sp macro="" textlink="">
      <xdr:nvSpPr>
        <xdr:cNvPr id="252" name="楕円 251"/>
        <xdr:cNvSpPr/>
      </xdr:nvSpPr>
      <xdr:spPr>
        <a:xfrm>
          <a:off x="1079500" y="163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132199</xdr:rowOff>
    </xdr:from>
    <xdr:ext cx="534377" cy="259045"/>
    <xdr:sp macro="" textlink="">
      <xdr:nvSpPr>
        <xdr:cNvPr id="253" name="テキスト ボックス 252"/>
        <xdr:cNvSpPr txBox="1"/>
      </xdr:nvSpPr>
      <xdr:spPr>
        <a:xfrm>
          <a:off x="863111" y="1607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6236</xdr:rowOff>
    </xdr:from>
    <xdr:to>
      <xdr:col>55</xdr:col>
      <xdr:colOff>0</xdr:colOff>
      <xdr:row>38</xdr:row>
      <xdr:rowOff>94799</xdr:rowOff>
    </xdr:to>
    <xdr:cxnSp macro="">
      <xdr:nvCxnSpPr>
        <xdr:cNvPr id="283" name="直線コネクタ 282"/>
        <xdr:cNvCxnSpPr/>
      </xdr:nvCxnSpPr>
      <xdr:spPr>
        <a:xfrm flipV="1">
          <a:off x="9639300" y="6178436"/>
          <a:ext cx="838200" cy="4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94799</xdr:rowOff>
    </xdr:from>
    <xdr:to>
      <xdr:col>50</xdr:col>
      <xdr:colOff>114300</xdr:colOff>
      <xdr:row>38</xdr:row>
      <xdr:rowOff>124399</xdr:rowOff>
    </xdr:to>
    <xdr:cxnSp macro="">
      <xdr:nvCxnSpPr>
        <xdr:cNvPr id="286" name="直線コネクタ 285"/>
        <xdr:cNvCxnSpPr/>
      </xdr:nvCxnSpPr>
      <xdr:spPr>
        <a:xfrm flipV="1">
          <a:off x="8750300" y="6609899"/>
          <a:ext cx="889000" cy="2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124399</xdr:rowOff>
    </xdr:from>
    <xdr:to>
      <xdr:col>45</xdr:col>
      <xdr:colOff>177800</xdr:colOff>
      <xdr:row>38</xdr:row>
      <xdr:rowOff>135799</xdr:rowOff>
    </xdr:to>
    <xdr:cxnSp macro="">
      <xdr:nvCxnSpPr>
        <xdr:cNvPr id="289" name="直線コネクタ 288"/>
        <xdr:cNvCxnSpPr/>
      </xdr:nvCxnSpPr>
      <xdr:spPr>
        <a:xfrm flipV="1">
          <a:off x="7861300" y="6639499"/>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135799</xdr:rowOff>
    </xdr:from>
    <xdr:to>
      <xdr:col>41</xdr:col>
      <xdr:colOff>50800</xdr:colOff>
      <xdr:row>38</xdr:row>
      <xdr:rowOff>169776</xdr:rowOff>
    </xdr:to>
    <xdr:cxnSp macro="">
      <xdr:nvCxnSpPr>
        <xdr:cNvPr id="292" name="直線コネクタ 291"/>
        <xdr:cNvCxnSpPr/>
      </xdr:nvCxnSpPr>
      <xdr:spPr>
        <a:xfrm flipV="1">
          <a:off x="6972300" y="6650899"/>
          <a:ext cx="889000" cy="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126886</xdr:rowOff>
    </xdr:from>
    <xdr:to>
      <xdr:col>55</xdr:col>
      <xdr:colOff>50800</xdr:colOff>
      <xdr:row>36</xdr:row>
      <xdr:rowOff>57036</xdr:rowOff>
    </xdr:to>
    <xdr:sp macro="" textlink="">
      <xdr:nvSpPr>
        <xdr:cNvPr id="302" name="楕円 301"/>
        <xdr:cNvSpPr/>
      </xdr:nvSpPr>
      <xdr:spPr>
        <a:xfrm>
          <a:off x="10426700" y="61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105313</xdr:rowOff>
    </xdr:from>
    <xdr:ext cx="599010" cy="259045"/>
    <xdr:sp macro="" textlink="">
      <xdr:nvSpPr>
        <xdr:cNvPr id="303" name="補助費等該当値テキスト"/>
        <xdr:cNvSpPr txBox="1"/>
      </xdr:nvSpPr>
      <xdr:spPr>
        <a:xfrm>
          <a:off x="10528300" y="610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43999</xdr:rowOff>
    </xdr:from>
    <xdr:to>
      <xdr:col>50</xdr:col>
      <xdr:colOff>165100</xdr:colOff>
      <xdr:row>38</xdr:row>
      <xdr:rowOff>145599</xdr:rowOff>
    </xdr:to>
    <xdr:sp macro="" textlink="">
      <xdr:nvSpPr>
        <xdr:cNvPr id="304" name="楕円 303"/>
        <xdr:cNvSpPr/>
      </xdr:nvSpPr>
      <xdr:spPr>
        <a:xfrm>
          <a:off x="9588500" y="65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136726</xdr:rowOff>
    </xdr:from>
    <xdr:ext cx="599010" cy="259045"/>
    <xdr:sp macro="" textlink="">
      <xdr:nvSpPr>
        <xdr:cNvPr id="305" name="テキスト ボックス 304"/>
        <xdr:cNvSpPr txBox="1"/>
      </xdr:nvSpPr>
      <xdr:spPr>
        <a:xfrm>
          <a:off x="9339795" y="665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73599</xdr:rowOff>
    </xdr:from>
    <xdr:to>
      <xdr:col>46</xdr:col>
      <xdr:colOff>38100</xdr:colOff>
      <xdr:row>39</xdr:row>
      <xdr:rowOff>3749</xdr:rowOff>
    </xdr:to>
    <xdr:sp macro="" textlink="">
      <xdr:nvSpPr>
        <xdr:cNvPr id="306" name="楕円 305"/>
        <xdr:cNvSpPr/>
      </xdr:nvSpPr>
      <xdr:spPr>
        <a:xfrm>
          <a:off x="8699500" y="6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166326</xdr:rowOff>
    </xdr:from>
    <xdr:ext cx="599010" cy="259045"/>
    <xdr:sp macro="" textlink="">
      <xdr:nvSpPr>
        <xdr:cNvPr id="307" name="テキスト ボックス 306"/>
        <xdr:cNvSpPr txBox="1"/>
      </xdr:nvSpPr>
      <xdr:spPr>
        <a:xfrm>
          <a:off x="8450795" y="668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84999</xdr:rowOff>
    </xdr:from>
    <xdr:to>
      <xdr:col>41</xdr:col>
      <xdr:colOff>101600</xdr:colOff>
      <xdr:row>39</xdr:row>
      <xdr:rowOff>15149</xdr:rowOff>
    </xdr:to>
    <xdr:sp macro="" textlink="">
      <xdr:nvSpPr>
        <xdr:cNvPr id="308" name="楕円 307"/>
        <xdr:cNvSpPr/>
      </xdr:nvSpPr>
      <xdr:spPr>
        <a:xfrm>
          <a:off x="7810500" y="66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6276</xdr:rowOff>
    </xdr:from>
    <xdr:ext cx="599010" cy="259045"/>
    <xdr:sp macro="" textlink="">
      <xdr:nvSpPr>
        <xdr:cNvPr id="309" name="テキスト ボックス 308"/>
        <xdr:cNvSpPr txBox="1"/>
      </xdr:nvSpPr>
      <xdr:spPr>
        <a:xfrm>
          <a:off x="7561795" y="669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118976</xdr:rowOff>
    </xdr:from>
    <xdr:to>
      <xdr:col>36</xdr:col>
      <xdr:colOff>165100</xdr:colOff>
      <xdr:row>39</xdr:row>
      <xdr:rowOff>49126</xdr:rowOff>
    </xdr:to>
    <xdr:sp macro="" textlink="">
      <xdr:nvSpPr>
        <xdr:cNvPr id="310" name="楕円 309"/>
        <xdr:cNvSpPr/>
      </xdr:nvSpPr>
      <xdr:spPr>
        <a:xfrm>
          <a:off x="6921500" y="66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40253</xdr:rowOff>
    </xdr:from>
    <xdr:ext cx="599010" cy="259045"/>
    <xdr:sp macro="" textlink="">
      <xdr:nvSpPr>
        <xdr:cNvPr id="311" name="テキスト ボックス 310"/>
        <xdr:cNvSpPr txBox="1"/>
      </xdr:nvSpPr>
      <xdr:spPr>
        <a:xfrm>
          <a:off x="6672795" y="672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69190</xdr:rowOff>
    </xdr:from>
    <xdr:to>
      <xdr:col>55</xdr:col>
      <xdr:colOff>0</xdr:colOff>
      <xdr:row>57</xdr:row>
      <xdr:rowOff>112142</xdr:rowOff>
    </xdr:to>
    <xdr:cxnSp macro="">
      <xdr:nvCxnSpPr>
        <xdr:cNvPr id="342" name="直線コネクタ 341"/>
        <xdr:cNvCxnSpPr/>
      </xdr:nvCxnSpPr>
      <xdr:spPr>
        <a:xfrm>
          <a:off x="9639300" y="9841840"/>
          <a:ext cx="8382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69190</xdr:rowOff>
    </xdr:from>
    <xdr:to>
      <xdr:col>50</xdr:col>
      <xdr:colOff>114300</xdr:colOff>
      <xdr:row>58</xdr:row>
      <xdr:rowOff>56397</xdr:rowOff>
    </xdr:to>
    <xdr:cxnSp macro="">
      <xdr:nvCxnSpPr>
        <xdr:cNvPr id="345" name="直線コネクタ 344"/>
        <xdr:cNvCxnSpPr/>
      </xdr:nvCxnSpPr>
      <xdr:spPr>
        <a:xfrm flipV="1">
          <a:off x="8750300" y="9841840"/>
          <a:ext cx="889000" cy="15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129039</xdr:rowOff>
    </xdr:from>
    <xdr:to>
      <xdr:col>45</xdr:col>
      <xdr:colOff>177800</xdr:colOff>
      <xdr:row>58</xdr:row>
      <xdr:rowOff>56397</xdr:rowOff>
    </xdr:to>
    <xdr:cxnSp macro="">
      <xdr:nvCxnSpPr>
        <xdr:cNvPr id="348" name="直線コネクタ 347"/>
        <xdr:cNvCxnSpPr/>
      </xdr:nvCxnSpPr>
      <xdr:spPr>
        <a:xfrm>
          <a:off x="7861300" y="9901689"/>
          <a:ext cx="889000" cy="9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158094</xdr:rowOff>
    </xdr:from>
    <xdr:to>
      <xdr:col>41</xdr:col>
      <xdr:colOff>50800</xdr:colOff>
      <xdr:row>57</xdr:row>
      <xdr:rowOff>129039</xdr:rowOff>
    </xdr:to>
    <xdr:cxnSp macro="">
      <xdr:nvCxnSpPr>
        <xdr:cNvPr id="351" name="直線コネクタ 350"/>
        <xdr:cNvCxnSpPr/>
      </xdr:nvCxnSpPr>
      <xdr:spPr>
        <a:xfrm>
          <a:off x="6972300" y="9759294"/>
          <a:ext cx="889000" cy="14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61342</xdr:rowOff>
    </xdr:from>
    <xdr:to>
      <xdr:col>55</xdr:col>
      <xdr:colOff>50800</xdr:colOff>
      <xdr:row>57</xdr:row>
      <xdr:rowOff>162942</xdr:rowOff>
    </xdr:to>
    <xdr:sp macro="" textlink="">
      <xdr:nvSpPr>
        <xdr:cNvPr id="361" name="楕円 360"/>
        <xdr:cNvSpPr/>
      </xdr:nvSpPr>
      <xdr:spPr>
        <a:xfrm>
          <a:off x="10426700" y="98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84219</xdr:rowOff>
    </xdr:from>
    <xdr:ext cx="599010" cy="259045"/>
    <xdr:sp macro="" textlink="">
      <xdr:nvSpPr>
        <xdr:cNvPr id="362" name="普通建設事業費該当値テキスト"/>
        <xdr:cNvSpPr txBox="1"/>
      </xdr:nvSpPr>
      <xdr:spPr>
        <a:xfrm>
          <a:off x="10528300" y="968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18390</xdr:rowOff>
    </xdr:from>
    <xdr:to>
      <xdr:col>50</xdr:col>
      <xdr:colOff>165100</xdr:colOff>
      <xdr:row>57</xdr:row>
      <xdr:rowOff>119990</xdr:rowOff>
    </xdr:to>
    <xdr:sp macro="" textlink="">
      <xdr:nvSpPr>
        <xdr:cNvPr id="363" name="楕円 362"/>
        <xdr:cNvSpPr/>
      </xdr:nvSpPr>
      <xdr:spPr>
        <a:xfrm>
          <a:off x="9588500" y="97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136517</xdr:rowOff>
    </xdr:from>
    <xdr:ext cx="599010" cy="259045"/>
    <xdr:sp macro="" textlink="">
      <xdr:nvSpPr>
        <xdr:cNvPr id="364" name="テキスト ボックス 363"/>
        <xdr:cNvSpPr txBox="1"/>
      </xdr:nvSpPr>
      <xdr:spPr>
        <a:xfrm>
          <a:off x="9339795" y="956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5597</xdr:rowOff>
    </xdr:from>
    <xdr:to>
      <xdr:col>46</xdr:col>
      <xdr:colOff>38100</xdr:colOff>
      <xdr:row>58</xdr:row>
      <xdr:rowOff>107197</xdr:rowOff>
    </xdr:to>
    <xdr:sp macro="" textlink="">
      <xdr:nvSpPr>
        <xdr:cNvPr id="365" name="楕円 364"/>
        <xdr:cNvSpPr/>
      </xdr:nvSpPr>
      <xdr:spPr>
        <a:xfrm>
          <a:off x="8699500" y="99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98324</xdr:rowOff>
    </xdr:from>
    <xdr:ext cx="599010" cy="259045"/>
    <xdr:sp macro="" textlink="">
      <xdr:nvSpPr>
        <xdr:cNvPr id="366" name="テキスト ボックス 365"/>
        <xdr:cNvSpPr txBox="1"/>
      </xdr:nvSpPr>
      <xdr:spPr>
        <a:xfrm>
          <a:off x="8450795" y="100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78239</xdr:rowOff>
    </xdr:from>
    <xdr:to>
      <xdr:col>41</xdr:col>
      <xdr:colOff>101600</xdr:colOff>
      <xdr:row>58</xdr:row>
      <xdr:rowOff>8389</xdr:rowOff>
    </xdr:to>
    <xdr:sp macro="" textlink="">
      <xdr:nvSpPr>
        <xdr:cNvPr id="367" name="楕円 366"/>
        <xdr:cNvSpPr/>
      </xdr:nvSpPr>
      <xdr:spPr>
        <a:xfrm>
          <a:off x="7810500" y="98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170966</xdr:rowOff>
    </xdr:from>
    <xdr:ext cx="599010" cy="259045"/>
    <xdr:sp macro="" textlink="">
      <xdr:nvSpPr>
        <xdr:cNvPr id="368" name="テキスト ボックス 367"/>
        <xdr:cNvSpPr txBox="1"/>
      </xdr:nvSpPr>
      <xdr:spPr>
        <a:xfrm>
          <a:off x="7561795" y="994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107294</xdr:rowOff>
    </xdr:from>
    <xdr:to>
      <xdr:col>36</xdr:col>
      <xdr:colOff>165100</xdr:colOff>
      <xdr:row>57</xdr:row>
      <xdr:rowOff>37444</xdr:rowOff>
    </xdr:to>
    <xdr:sp macro="" textlink="">
      <xdr:nvSpPr>
        <xdr:cNvPr id="369" name="楕円 368"/>
        <xdr:cNvSpPr/>
      </xdr:nvSpPr>
      <xdr:spPr>
        <a:xfrm>
          <a:off x="6921500" y="97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53971</xdr:rowOff>
    </xdr:from>
    <xdr:ext cx="599010" cy="259045"/>
    <xdr:sp macro="" textlink="">
      <xdr:nvSpPr>
        <xdr:cNvPr id="370" name="テキスト ボックス 369"/>
        <xdr:cNvSpPr txBox="1"/>
      </xdr:nvSpPr>
      <xdr:spPr>
        <a:xfrm>
          <a:off x="6672795" y="948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144135</xdr:rowOff>
    </xdr:from>
    <xdr:to>
      <xdr:col>55</xdr:col>
      <xdr:colOff>0</xdr:colOff>
      <xdr:row>77</xdr:row>
      <xdr:rowOff>154462</xdr:rowOff>
    </xdr:to>
    <xdr:cxnSp macro="">
      <xdr:nvCxnSpPr>
        <xdr:cNvPr id="395" name="直線コネクタ 394"/>
        <xdr:cNvCxnSpPr/>
      </xdr:nvCxnSpPr>
      <xdr:spPr>
        <a:xfrm flipV="1">
          <a:off x="9639300" y="13174335"/>
          <a:ext cx="838200" cy="1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99203</xdr:rowOff>
    </xdr:from>
    <xdr:to>
      <xdr:col>50</xdr:col>
      <xdr:colOff>114300</xdr:colOff>
      <xdr:row>77</xdr:row>
      <xdr:rowOff>154462</xdr:rowOff>
    </xdr:to>
    <xdr:cxnSp macro="">
      <xdr:nvCxnSpPr>
        <xdr:cNvPr id="398" name="直線コネクタ 397"/>
        <xdr:cNvCxnSpPr/>
      </xdr:nvCxnSpPr>
      <xdr:spPr>
        <a:xfrm>
          <a:off x="8750300" y="13300853"/>
          <a:ext cx="889000" cy="5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99203</xdr:rowOff>
    </xdr:from>
    <xdr:to>
      <xdr:col>45</xdr:col>
      <xdr:colOff>177800</xdr:colOff>
      <xdr:row>77</xdr:row>
      <xdr:rowOff>101175</xdr:rowOff>
    </xdr:to>
    <xdr:cxnSp macro="">
      <xdr:nvCxnSpPr>
        <xdr:cNvPr id="401" name="直線コネクタ 400"/>
        <xdr:cNvCxnSpPr/>
      </xdr:nvCxnSpPr>
      <xdr:spPr>
        <a:xfrm flipV="1">
          <a:off x="7861300" y="1330085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101175</xdr:rowOff>
    </xdr:from>
    <xdr:to>
      <xdr:col>41</xdr:col>
      <xdr:colOff>50800</xdr:colOff>
      <xdr:row>78</xdr:row>
      <xdr:rowOff>15873</xdr:rowOff>
    </xdr:to>
    <xdr:cxnSp macro="">
      <xdr:nvCxnSpPr>
        <xdr:cNvPr id="404" name="直線コネクタ 403"/>
        <xdr:cNvCxnSpPr/>
      </xdr:nvCxnSpPr>
      <xdr:spPr>
        <a:xfrm flipV="1">
          <a:off x="6972300" y="13302825"/>
          <a:ext cx="889000" cy="8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93335</xdr:rowOff>
    </xdr:from>
    <xdr:to>
      <xdr:col>55</xdr:col>
      <xdr:colOff>50800</xdr:colOff>
      <xdr:row>77</xdr:row>
      <xdr:rowOff>23485</xdr:rowOff>
    </xdr:to>
    <xdr:sp macro="" textlink="">
      <xdr:nvSpPr>
        <xdr:cNvPr id="414" name="楕円 413"/>
        <xdr:cNvSpPr/>
      </xdr:nvSpPr>
      <xdr:spPr>
        <a:xfrm>
          <a:off x="10426700" y="1312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71762</xdr:rowOff>
    </xdr:from>
    <xdr:ext cx="534377" cy="259045"/>
    <xdr:sp macro="" textlink="">
      <xdr:nvSpPr>
        <xdr:cNvPr id="415" name="普通建設事業費 （ うち新規整備　）該当値テキスト"/>
        <xdr:cNvSpPr txBox="1"/>
      </xdr:nvSpPr>
      <xdr:spPr>
        <a:xfrm>
          <a:off x="10528300" y="131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103662</xdr:rowOff>
    </xdr:from>
    <xdr:to>
      <xdr:col>50</xdr:col>
      <xdr:colOff>165100</xdr:colOff>
      <xdr:row>78</xdr:row>
      <xdr:rowOff>33812</xdr:rowOff>
    </xdr:to>
    <xdr:sp macro="" textlink="">
      <xdr:nvSpPr>
        <xdr:cNvPr id="416" name="楕円 415"/>
        <xdr:cNvSpPr/>
      </xdr:nvSpPr>
      <xdr:spPr>
        <a:xfrm>
          <a:off x="9588500" y="133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24939</xdr:rowOff>
    </xdr:from>
    <xdr:ext cx="469744" cy="259045"/>
    <xdr:sp macro="" textlink="">
      <xdr:nvSpPr>
        <xdr:cNvPr id="417" name="テキスト ボックス 416"/>
        <xdr:cNvSpPr txBox="1"/>
      </xdr:nvSpPr>
      <xdr:spPr>
        <a:xfrm>
          <a:off x="9404428" y="1339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48403</xdr:rowOff>
    </xdr:from>
    <xdr:to>
      <xdr:col>46</xdr:col>
      <xdr:colOff>38100</xdr:colOff>
      <xdr:row>77</xdr:row>
      <xdr:rowOff>150003</xdr:rowOff>
    </xdr:to>
    <xdr:sp macro="" textlink="">
      <xdr:nvSpPr>
        <xdr:cNvPr id="418" name="楕円 417"/>
        <xdr:cNvSpPr/>
      </xdr:nvSpPr>
      <xdr:spPr>
        <a:xfrm>
          <a:off x="8699500" y="132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141130</xdr:rowOff>
    </xdr:from>
    <xdr:ext cx="534377" cy="259045"/>
    <xdr:sp macro="" textlink="">
      <xdr:nvSpPr>
        <xdr:cNvPr id="419" name="テキスト ボックス 418"/>
        <xdr:cNvSpPr txBox="1"/>
      </xdr:nvSpPr>
      <xdr:spPr>
        <a:xfrm>
          <a:off x="8483111" y="133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50375</xdr:rowOff>
    </xdr:from>
    <xdr:to>
      <xdr:col>41</xdr:col>
      <xdr:colOff>101600</xdr:colOff>
      <xdr:row>77</xdr:row>
      <xdr:rowOff>151975</xdr:rowOff>
    </xdr:to>
    <xdr:sp macro="" textlink="">
      <xdr:nvSpPr>
        <xdr:cNvPr id="420" name="楕円 419"/>
        <xdr:cNvSpPr/>
      </xdr:nvSpPr>
      <xdr:spPr>
        <a:xfrm>
          <a:off x="7810500" y="132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143102</xdr:rowOff>
    </xdr:from>
    <xdr:ext cx="534377" cy="259045"/>
    <xdr:sp macro="" textlink="">
      <xdr:nvSpPr>
        <xdr:cNvPr id="421" name="テキスト ボックス 420"/>
        <xdr:cNvSpPr txBox="1"/>
      </xdr:nvSpPr>
      <xdr:spPr>
        <a:xfrm>
          <a:off x="7594111" y="133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136523</xdr:rowOff>
    </xdr:from>
    <xdr:to>
      <xdr:col>36</xdr:col>
      <xdr:colOff>165100</xdr:colOff>
      <xdr:row>78</xdr:row>
      <xdr:rowOff>66673</xdr:rowOff>
    </xdr:to>
    <xdr:sp macro="" textlink="">
      <xdr:nvSpPr>
        <xdr:cNvPr id="422" name="楕円 421"/>
        <xdr:cNvSpPr/>
      </xdr:nvSpPr>
      <xdr:spPr>
        <a:xfrm>
          <a:off x="6921500" y="133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57800</xdr:rowOff>
    </xdr:from>
    <xdr:ext cx="469744" cy="259045"/>
    <xdr:sp macro="" textlink="">
      <xdr:nvSpPr>
        <xdr:cNvPr id="423" name="テキスト ボックス 422"/>
        <xdr:cNvSpPr txBox="1"/>
      </xdr:nvSpPr>
      <xdr:spPr>
        <a:xfrm>
          <a:off x="6737428" y="1343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63047</xdr:rowOff>
    </xdr:from>
    <xdr:to>
      <xdr:col>55</xdr:col>
      <xdr:colOff>0</xdr:colOff>
      <xdr:row>97</xdr:row>
      <xdr:rowOff>157536</xdr:rowOff>
    </xdr:to>
    <xdr:cxnSp macro="">
      <xdr:nvCxnSpPr>
        <xdr:cNvPr id="452" name="直線コネクタ 451"/>
        <xdr:cNvCxnSpPr/>
      </xdr:nvCxnSpPr>
      <xdr:spPr>
        <a:xfrm>
          <a:off x="9639300" y="16693697"/>
          <a:ext cx="838200" cy="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63047</xdr:rowOff>
    </xdr:from>
    <xdr:to>
      <xdr:col>50</xdr:col>
      <xdr:colOff>114300</xdr:colOff>
      <xdr:row>98</xdr:row>
      <xdr:rowOff>39884</xdr:rowOff>
    </xdr:to>
    <xdr:cxnSp macro="">
      <xdr:nvCxnSpPr>
        <xdr:cNvPr id="455" name="直線コネクタ 454"/>
        <xdr:cNvCxnSpPr/>
      </xdr:nvCxnSpPr>
      <xdr:spPr>
        <a:xfrm flipV="1">
          <a:off x="8750300" y="16693697"/>
          <a:ext cx="889000" cy="14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7" name="テキスト ボックス 456"/>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112483</xdr:rowOff>
    </xdr:from>
    <xdr:to>
      <xdr:col>45</xdr:col>
      <xdr:colOff>177800</xdr:colOff>
      <xdr:row>98</xdr:row>
      <xdr:rowOff>39884</xdr:rowOff>
    </xdr:to>
    <xdr:cxnSp macro="">
      <xdr:nvCxnSpPr>
        <xdr:cNvPr id="458" name="直線コネクタ 457"/>
        <xdr:cNvCxnSpPr/>
      </xdr:nvCxnSpPr>
      <xdr:spPr>
        <a:xfrm>
          <a:off x="7861300" y="16743133"/>
          <a:ext cx="889000" cy="9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77419</xdr:rowOff>
    </xdr:from>
    <xdr:to>
      <xdr:col>41</xdr:col>
      <xdr:colOff>50800</xdr:colOff>
      <xdr:row>97</xdr:row>
      <xdr:rowOff>112483</xdr:rowOff>
    </xdr:to>
    <xdr:cxnSp macro="">
      <xdr:nvCxnSpPr>
        <xdr:cNvPr id="461" name="直線コネクタ 460"/>
        <xdr:cNvCxnSpPr/>
      </xdr:nvCxnSpPr>
      <xdr:spPr>
        <a:xfrm>
          <a:off x="6972300" y="16536619"/>
          <a:ext cx="889000" cy="20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106736</xdr:rowOff>
    </xdr:from>
    <xdr:to>
      <xdr:col>55</xdr:col>
      <xdr:colOff>50800</xdr:colOff>
      <xdr:row>98</xdr:row>
      <xdr:rowOff>36886</xdr:rowOff>
    </xdr:to>
    <xdr:sp macro="" textlink="">
      <xdr:nvSpPr>
        <xdr:cNvPr id="471" name="楕円 470"/>
        <xdr:cNvSpPr/>
      </xdr:nvSpPr>
      <xdr:spPr>
        <a:xfrm>
          <a:off x="10426700" y="167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85163</xdr:rowOff>
    </xdr:from>
    <xdr:ext cx="599010" cy="259045"/>
    <xdr:sp macro="" textlink="">
      <xdr:nvSpPr>
        <xdr:cNvPr id="472" name="普通建設事業費 （ うち更新整備　）該当値テキスト"/>
        <xdr:cNvSpPr txBox="1"/>
      </xdr:nvSpPr>
      <xdr:spPr>
        <a:xfrm>
          <a:off x="10528300" y="1671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12247</xdr:rowOff>
    </xdr:from>
    <xdr:to>
      <xdr:col>50</xdr:col>
      <xdr:colOff>165100</xdr:colOff>
      <xdr:row>97</xdr:row>
      <xdr:rowOff>113847</xdr:rowOff>
    </xdr:to>
    <xdr:sp macro="" textlink="">
      <xdr:nvSpPr>
        <xdr:cNvPr id="473" name="楕円 472"/>
        <xdr:cNvSpPr/>
      </xdr:nvSpPr>
      <xdr:spPr>
        <a:xfrm>
          <a:off x="9588500" y="166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130374</xdr:rowOff>
    </xdr:from>
    <xdr:ext cx="599010" cy="259045"/>
    <xdr:sp macro="" textlink="">
      <xdr:nvSpPr>
        <xdr:cNvPr id="474" name="テキスト ボックス 473"/>
        <xdr:cNvSpPr txBox="1"/>
      </xdr:nvSpPr>
      <xdr:spPr>
        <a:xfrm>
          <a:off x="9339795" y="164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160534</xdr:rowOff>
    </xdr:from>
    <xdr:to>
      <xdr:col>46</xdr:col>
      <xdr:colOff>38100</xdr:colOff>
      <xdr:row>98</xdr:row>
      <xdr:rowOff>90684</xdr:rowOff>
    </xdr:to>
    <xdr:sp macro="" textlink="">
      <xdr:nvSpPr>
        <xdr:cNvPr id="475" name="楕円 474"/>
        <xdr:cNvSpPr/>
      </xdr:nvSpPr>
      <xdr:spPr>
        <a:xfrm>
          <a:off x="8699500" y="167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81811</xdr:rowOff>
    </xdr:from>
    <xdr:ext cx="534377" cy="259045"/>
    <xdr:sp macro="" textlink="">
      <xdr:nvSpPr>
        <xdr:cNvPr id="476" name="テキスト ボックス 475"/>
        <xdr:cNvSpPr txBox="1"/>
      </xdr:nvSpPr>
      <xdr:spPr>
        <a:xfrm>
          <a:off x="8483111" y="168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61683</xdr:rowOff>
    </xdr:from>
    <xdr:to>
      <xdr:col>41</xdr:col>
      <xdr:colOff>101600</xdr:colOff>
      <xdr:row>97</xdr:row>
      <xdr:rowOff>163283</xdr:rowOff>
    </xdr:to>
    <xdr:sp macro="" textlink="">
      <xdr:nvSpPr>
        <xdr:cNvPr id="477" name="楕円 476"/>
        <xdr:cNvSpPr/>
      </xdr:nvSpPr>
      <xdr:spPr>
        <a:xfrm>
          <a:off x="7810500" y="166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8360</xdr:rowOff>
    </xdr:from>
    <xdr:ext cx="599010" cy="259045"/>
    <xdr:sp macro="" textlink="">
      <xdr:nvSpPr>
        <xdr:cNvPr id="478" name="テキスト ボックス 477"/>
        <xdr:cNvSpPr txBox="1"/>
      </xdr:nvSpPr>
      <xdr:spPr>
        <a:xfrm>
          <a:off x="7561795" y="1646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26619</xdr:rowOff>
    </xdr:from>
    <xdr:to>
      <xdr:col>36</xdr:col>
      <xdr:colOff>165100</xdr:colOff>
      <xdr:row>96</xdr:row>
      <xdr:rowOff>128219</xdr:rowOff>
    </xdr:to>
    <xdr:sp macro="" textlink="">
      <xdr:nvSpPr>
        <xdr:cNvPr id="479" name="楕円 478"/>
        <xdr:cNvSpPr/>
      </xdr:nvSpPr>
      <xdr:spPr>
        <a:xfrm>
          <a:off x="6921500" y="164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144746</xdr:rowOff>
    </xdr:from>
    <xdr:ext cx="599010" cy="259045"/>
    <xdr:sp macro="" textlink="">
      <xdr:nvSpPr>
        <xdr:cNvPr id="480" name="テキスト ボックス 479"/>
        <xdr:cNvSpPr txBox="1"/>
      </xdr:nvSpPr>
      <xdr:spPr>
        <a:xfrm>
          <a:off x="6672795" y="1626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22223</xdr:rowOff>
    </xdr:from>
    <xdr:to>
      <xdr:col>85</xdr:col>
      <xdr:colOff>127000</xdr:colOff>
      <xdr:row>38</xdr:row>
      <xdr:rowOff>25349</xdr:rowOff>
    </xdr:to>
    <xdr:cxnSp macro="">
      <xdr:nvCxnSpPr>
        <xdr:cNvPr id="505" name="直線コネクタ 504"/>
        <xdr:cNvCxnSpPr/>
      </xdr:nvCxnSpPr>
      <xdr:spPr>
        <a:xfrm flipV="1">
          <a:off x="15481300" y="6537323"/>
          <a:ext cx="8382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23606</xdr:rowOff>
    </xdr:from>
    <xdr:to>
      <xdr:col>81</xdr:col>
      <xdr:colOff>50800</xdr:colOff>
      <xdr:row>38</xdr:row>
      <xdr:rowOff>25349</xdr:rowOff>
    </xdr:to>
    <xdr:cxnSp macro="">
      <xdr:nvCxnSpPr>
        <xdr:cNvPr id="508" name="直線コネクタ 507"/>
        <xdr:cNvCxnSpPr/>
      </xdr:nvCxnSpPr>
      <xdr:spPr>
        <a:xfrm>
          <a:off x="14592300" y="6538706"/>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23606</xdr:rowOff>
    </xdr:from>
    <xdr:to>
      <xdr:col>76</xdr:col>
      <xdr:colOff>114300</xdr:colOff>
      <xdr:row>38</xdr:row>
      <xdr:rowOff>25400</xdr:rowOff>
    </xdr:to>
    <xdr:cxnSp macro="">
      <xdr:nvCxnSpPr>
        <xdr:cNvPr id="511" name="直線コネクタ 510"/>
        <xdr:cNvCxnSpPr/>
      </xdr:nvCxnSpPr>
      <xdr:spPr>
        <a:xfrm flipV="1">
          <a:off x="13703300" y="6538706"/>
          <a:ext cx="889000" cy="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24360</xdr:rowOff>
    </xdr:from>
    <xdr:to>
      <xdr:col>71</xdr:col>
      <xdr:colOff>177800</xdr:colOff>
      <xdr:row>38</xdr:row>
      <xdr:rowOff>25400</xdr:rowOff>
    </xdr:to>
    <xdr:cxnSp macro="">
      <xdr:nvCxnSpPr>
        <xdr:cNvPr id="514" name="直線コネクタ 513"/>
        <xdr:cNvCxnSpPr/>
      </xdr:nvCxnSpPr>
      <xdr:spPr>
        <a:xfrm>
          <a:off x="12814300" y="6539460"/>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142872</xdr:rowOff>
    </xdr:from>
    <xdr:to>
      <xdr:col>85</xdr:col>
      <xdr:colOff>177800</xdr:colOff>
      <xdr:row>38</xdr:row>
      <xdr:rowOff>73022</xdr:rowOff>
    </xdr:to>
    <xdr:sp macro="" textlink="">
      <xdr:nvSpPr>
        <xdr:cNvPr id="524" name="楕円 523"/>
        <xdr:cNvSpPr/>
      </xdr:nvSpPr>
      <xdr:spPr>
        <a:xfrm>
          <a:off x="16268700" y="64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57799</xdr:rowOff>
    </xdr:from>
    <xdr:ext cx="378565" cy="259045"/>
    <xdr:sp macro="" textlink="">
      <xdr:nvSpPr>
        <xdr:cNvPr id="525" name="災害復旧事業費該当値テキスト"/>
        <xdr:cNvSpPr txBox="1"/>
      </xdr:nvSpPr>
      <xdr:spPr>
        <a:xfrm>
          <a:off x="16370300" y="640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145998</xdr:rowOff>
    </xdr:from>
    <xdr:to>
      <xdr:col>81</xdr:col>
      <xdr:colOff>101600</xdr:colOff>
      <xdr:row>38</xdr:row>
      <xdr:rowOff>76149</xdr:rowOff>
    </xdr:to>
    <xdr:sp macro="" textlink="">
      <xdr:nvSpPr>
        <xdr:cNvPr id="526" name="楕円 525"/>
        <xdr:cNvSpPr/>
      </xdr:nvSpPr>
      <xdr:spPr>
        <a:xfrm>
          <a:off x="15430500" y="64896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67276</xdr:rowOff>
    </xdr:from>
    <xdr:ext cx="249299" cy="259045"/>
    <xdr:sp macro="" textlink="">
      <xdr:nvSpPr>
        <xdr:cNvPr id="527" name="テキスト ボックス 526"/>
        <xdr:cNvSpPr txBox="1"/>
      </xdr:nvSpPr>
      <xdr:spPr>
        <a:xfrm>
          <a:off x="15356650" y="6582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144256</xdr:rowOff>
    </xdr:from>
    <xdr:to>
      <xdr:col>76</xdr:col>
      <xdr:colOff>165100</xdr:colOff>
      <xdr:row>38</xdr:row>
      <xdr:rowOff>74406</xdr:rowOff>
    </xdr:to>
    <xdr:sp macro="" textlink="">
      <xdr:nvSpPr>
        <xdr:cNvPr id="528" name="楕円 527"/>
        <xdr:cNvSpPr/>
      </xdr:nvSpPr>
      <xdr:spPr>
        <a:xfrm>
          <a:off x="14541500" y="64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65533</xdr:rowOff>
    </xdr:from>
    <xdr:ext cx="378565" cy="259045"/>
    <xdr:sp macro="" textlink="">
      <xdr:nvSpPr>
        <xdr:cNvPr id="529" name="テキスト ボックス 528"/>
        <xdr:cNvSpPr txBox="1"/>
      </xdr:nvSpPr>
      <xdr:spPr>
        <a:xfrm>
          <a:off x="14403017" y="6580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0" name="楕円 529"/>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1" name="テキスト ボックス 530"/>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145010</xdr:rowOff>
    </xdr:from>
    <xdr:to>
      <xdr:col>67</xdr:col>
      <xdr:colOff>101600</xdr:colOff>
      <xdr:row>38</xdr:row>
      <xdr:rowOff>75160</xdr:rowOff>
    </xdr:to>
    <xdr:sp macro="" textlink="">
      <xdr:nvSpPr>
        <xdr:cNvPr id="532" name="楕円 531"/>
        <xdr:cNvSpPr/>
      </xdr:nvSpPr>
      <xdr:spPr>
        <a:xfrm>
          <a:off x="12763500" y="64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66287</xdr:rowOff>
    </xdr:from>
    <xdr:ext cx="378565" cy="259045"/>
    <xdr:sp macro="" textlink="">
      <xdr:nvSpPr>
        <xdr:cNvPr id="533" name="テキスト ボックス 532"/>
        <xdr:cNvSpPr txBox="1"/>
      </xdr:nvSpPr>
      <xdr:spPr>
        <a:xfrm>
          <a:off x="12625017" y="658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76869</xdr:rowOff>
    </xdr:from>
    <xdr:to>
      <xdr:col>85</xdr:col>
      <xdr:colOff>127000</xdr:colOff>
      <xdr:row>73</xdr:row>
      <xdr:rowOff>77104</xdr:rowOff>
    </xdr:to>
    <xdr:cxnSp macro="">
      <xdr:nvCxnSpPr>
        <xdr:cNvPr id="613" name="直線コネクタ 612"/>
        <xdr:cNvCxnSpPr/>
      </xdr:nvCxnSpPr>
      <xdr:spPr>
        <a:xfrm flipV="1">
          <a:off x="15481300" y="12421269"/>
          <a:ext cx="838200" cy="17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77104</xdr:rowOff>
    </xdr:from>
    <xdr:to>
      <xdr:col>81</xdr:col>
      <xdr:colOff>50800</xdr:colOff>
      <xdr:row>73</xdr:row>
      <xdr:rowOff>108931</xdr:rowOff>
    </xdr:to>
    <xdr:cxnSp macro="">
      <xdr:nvCxnSpPr>
        <xdr:cNvPr id="616" name="直線コネクタ 615"/>
        <xdr:cNvCxnSpPr/>
      </xdr:nvCxnSpPr>
      <xdr:spPr>
        <a:xfrm flipV="1">
          <a:off x="14592300" y="12592954"/>
          <a:ext cx="8890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108931</xdr:rowOff>
    </xdr:from>
    <xdr:to>
      <xdr:col>76</xdr:col>
      <xdr:colOff>114300</xdr:colOff>
      <xdr:row>73</xdr:row>
      <xdr:rowOff>166949</xdr:rowOff>
    </xdr:to>
    <xdr:cxnSp macro="">
      <xdr:nvCxnSpPr>
        <xdr:cNvPr id="619" name="直線コネクタ 618"/>
        <xdr:cNvCxnSpPr/>
      </xdr:nvCxnSpPr>
      <xdr:spPr>
        <a:xfrm flipV="1">
          <a:off x="13703300" y="12624781"/>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166949</xdr:rowOff>
    </xdr:from>
    <xdr:to>
      <xdr:col>71</xdr:col>
      <xdr:colOff>177800</xdr:colOff>
      <xdr:row>74</xdr:row>
      <xdr:rowOff>13564</xdr:rowOff>
    </xdr:to>
    <xdr:cxnSp macro="">
      <xdr:nvCxnSpPr>
        <xdr:cNvPr id="622" name="直線コネクタ 621"/>
        <xdr:cNvCxnSpPr/>
      </xdr:nvCxnSpPr>
      <xdr:spPr>
        <a:xfrm flipV="1">
          <a:off x="12814300" y="12682799"/>
          <a:ext cx="889000" cy="1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26069</xdr:rowOff>
    </xdr:from>
    <xdr:to>
      <xdr:col>85</xdr:col>
      <xdr:colOff>177800</xdr:colOff>
      <xdr:row>72</xdr:row>
      <xdr:rowOff>127669</xdr:rowOff>
    </xdr:to>
    <xdr:sp macro="" textlink="">
      <xdr:nvSpPr>
        <xdr:cNvPr id="632" name="楕円 631"/>
        <xdr:cNvSpPr/>
      </xdr:nvSpPr>
      <xdr:spPr>
        <a:xfrm>
          <a:off x="16268700" y="123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48946</xdr:rowOff>
    </xdr:from>
    <xdr:ext cx="599010" cy="259045"/>
    <xdr:sp macro="" textlink="">
      <xdr:nvSpPr>
        <xdr:cNvPr id="633" name="公債費該当値テキスト"/>
        <xdr:cNvSpPr txBox="1"/>
      </xdr:nvSpPr>
      <xdr:spPr>
        <a:xfrm>
          <a:off x="16370300" y="1222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26304</xdr:rowOff>
    </xdr:from>
    <xdr:to>
      <xdr:col>81</xdr:col>
      <xdr:colOff>101600</xdr:colOff>
      <xdr:row>73</xdr:row>
      <xdr:rowOff>127904</xdr:rowOff>
    </xdr:to>
    <xdr:sp macro="" textlink="">
      <xdr:nvSpPr>
        <xdr:cNvPr id="634" name="楕円 633"/>
        <xdr:cNvSpPr/>
      </xdr:nvSpPr>
      <xdr:spPr>
        <a:xfrm>
          <a:off x="15430500" y="1254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144431</xdr:rowOff>
    </xdr:from>
    <xdr:ext cx="599010" cy="259045"/>
    <xdr:sp macro="" textlink="">
      <xdr:nvSpPr>
        <xdr:cNvPr id="635" name="テキスト ボックス 634"/>
        <xdr:cNvSpPr txBox="1"/>
      </xdr:nvSpPr>
      <xdr:spPr>
        <a:xfrm>
          <a:off x="15181795" y="1231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58131</xdr:rowOff>
    </xdr:from>
    <xdr:to>
      <xdr:col>76</xdr:col>
      <xdr:colOff>165100</xdr:colOff>
      <xdr:row>73</xdr:row>
      <xdr:rowOff>159731</xdr:rowOff>
    </xdr:to>
    <xdr:sp macro="" textlink="">
      <xdr:nvSpPr>
        <xdr:cNvPr id="636" name="楕円 635"/>
        <xdr:cNvSpPr/>
      </xdr:nvSpPr>
      <xdr:spPr>
        <a:xfrm>
          <a:off x="14541500" y="125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4808</xdr:rowOff>
    </xdr:from>
    <xdr:ext cx="599010" cy="259045"/>
    <xdr:sp macro="" textlink="">
      <xdr:nvSpPr>
        <xdr:cNvPr id="637" name="テキスト ボックス 636"/>
        <xdr:cNvSpPr txBox="1"/>
      </xdr:nvSpPr>
      <xdr:spPr>
        <a:xfrm>
          <a:off x="14292795" y="1234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116149</xdr:rowOff>
    </xdr:from>
    <xdr:to>
      <xdr:col>72</xdr:col>
      <xdr:colOff>38100</xdr:colOff>
      <xdr:row>74</xdr:row>
      <xdr:rowOff>46299</xdr:rowOff>
    </xdr:to>
    <xdr:sp macro="" textlink="">
      <xdr:nvSpPr>
        <xdr:cNvPr id="638" name="楕円 637"/>
        <xdr:cNvSpPr/>
      </xdr:nvSpPr>
      <xdr:spPr>
        <a:xfrm>
          <a:off x="13652500" y="126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62826</xdr:rowOff>
    </xdr:from>
    <xdr:ext cx="599010" cy="259045"/>
    <xdr:sp macro="" textlink="">
      <xdr:nvSpPr>
        <xdr:cNvPr id="639" name="テキスト ボックス 638"/>
        <xdr:cNvSpPr txBox="1"/>
      </xdr:nvSpPr>
      <xdr:spPr>
        <a:xfrm>
          <a:off x="13403795" y="124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134214</xdr:rowOff>
    </xdr:from>
    <xdr:to>
      <xdr:col>67</xdr:col>
      <xdr:colOff>101600</xdr:colOff>
      <xdr:row>74</xdr:row>
      <xdr:rowOff>64364</xdr:rowOff>
    </xdr:to>
    <xdr:sp macro="" textlink="">
      <xdr:nvSpPr>
        <xdr:cNvPr id="640" name="楕円 639"/>
        <xdr:cNvSpPr/>
      </xdr:nvSpPr>
      <xdr:spPr>
        <a:xfrm>
          <a:off x="12763500" y="126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80891</xdr:rowOff>
    </xdr:from>
    <xdr:ext cx="599010" cy="259045"/>
    <xdr:sp macro="" textlink="">
      <xdr:nvSpPr>
        <xdr:cNvPr id="641" name="テキスト ボックス 640"/>
        <xdr:cNvSpPr txBox="1"/>
      </xdr:nvSpPr>
      <xdr:spPr>
        <a:xfrm>
          <a:off x="12514795" y="1242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140680</xdr:rowOff>
    </xdr:from>
    <xdr:to>
      <xdr:col>85</xdr:col>
      <xdr:colOff>127000</xdr:colOff>
      <xdr:row>99</xdr:row>
      <xdr:rowOff>2995</xdr:rowOff>
    </xdr:to>
    <xdr:cxnSp macro="">
      <xdr:nvCxnSpPr>
        <xdr:cNvPr id="670" name="直線コネクタ 669"/>
        <xdr:cNvCxnSpPr/>
      </xdr:nvCxnSpPr>
      <xdr:spPr>
        <a:xfrm flipV="1">
          <a:off x="15481300" y="16942780"/>
          <a:ext cx="838200" cy="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1442</xdr:rowOff>
    </xdr:from>
    <xdr:to>
      <xdr:col>81</xdr:col>
      <xdr:colOff>50800</xdr:colOff>
      <xdr:row>99</xdr:row>
      <xdr:rowOff>2995</xdr:rowOff>
    </xdr:to>
    <xdr:cxnSp macro="">
      <xdr:nvCxnSpPr>
        <xdr:cNvPr id="673" name="直線コネクタ 672"/>
        <xdr:cNvCxnSpPr/>
      </xdr:nvCxnSpPr>
      <xdr:spPr>
        <a:xfrm>
          <a:off x="14592300" y="16974992"/>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157473</xdr:rowOff>
    </xdr:from>
    <xdr:to>
      <xdr:col>76</xdr:col>
      <xdr:colOff>114300</xdr:colOff>
      <xdr:row>99</xdr:row>
      <xdr:rowOff>1442</xdr:rowOff>
    </xdr:to>
    <xdr:cxnSp macro="">
      <xdr:nvCxnSpPr>
        <xdr:cNvPr id="676" name="直線コネクタ 675"/>
        <xdr:cNvCxnSpPr/>
      </xdr:nvCxnSpPr>
      <xdr:spPr>
        <a:xfrm>
          <a:off x="13703300" y="16959573"/>
          <a:ext cx="889000" cy="1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157473</xdr:rowOff>
    </xdr:from>
    <xdr:to>
      <xdr:col>71</xdr:col>
      <xdr:colOff>177800</xdr:colOff>
      <xdr:row>98</xdr:row>
      <xdr:rowOff>169932</xdr:rowOff>
    </xdr:to>
    <xdr:cxnSp macro="">
      <xdr:nvCxnSpPr>
        <xdr:cNvPr id="679" name="直線コネクタ 678"/>
        <xdr:cNvCxnSpPr/>
      </xdr:nvCxnSpPr>
      <xdr:spPr>
        <a:xfrm flipV="1">
          <a:off x="12814300" y="16959573"/>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89880</xdr:rowOff>
    </xdr:from>
    <xdr:to>
      <xdr:col>85</xdr:col>
      <xdr:colOff>177800</xdr:colOff>
      <xdr:row>99</xdr:row>
      <xdr:rowOff>20030</xdr:rowOff>
    </xdr:to>
    <xdr:sp macro="" textlink="">
      <xdr:nvSpPr>
        <xdr:cNvPr id="689" name="楕円 688"/>
        <xdr:cNvSpPr/>
      </xdr:nvSpPr>
      <xdr:spPr>
        <a:xfrm>
          <a:off x="16268700" y="168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123645</xdr:rowOff>
    </xdr:from>
    <xdr:to>
      <xdr:col>81</xdr:col>
      <xdr:colOff>101600</xdr:colOff>
      <xdr:row>99</xdr:row>
      <xdr:rowOff>53795</xdr:rowOff>
    </xdr:to>
    <xdr:sp macro="" textlink="">
      <xdr:nvSpPr>
        <xdr:cNvPr id="691" name="楕円 690"/>
        <xdr:cNvSpPr/>
      </xdr:nvSpPr>
      <xdr:spPr>
        <a:xfrm>
          <a:off x="15430500" y="169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44922</xdr:rowOff>
    </xdr:from>
    <xdr:ext cx="534377" cy="259045"/>
    <xdr:sp macro="" textlink="">
      <xdr:nvSpPr>
        <xdr:cNvPr id="692" name="テキスト ボックス 691"/>
        <xdr:cNvSpPr txBox="1"/>
      </xdr:nvSpPr>
      <xdr:spPr>
        <a:xfrm>
          <a:off x="15214111" y="1701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122092</xdr:rowOff>
    </xdr:from>
    <xdr:to>
      <xdr:col>76</xdr:col>
      <xdr:colOff>165100</xdr:colOff>
      <xdr:row>99</xdr:row>
      <xdr:rowOff>52242</xdr:rowOff>
    </xdr:to>
    <xdr:sp macro="" textlink="">
      <xdr:nvSpPr>
        <xdr:cNvPr id="693" name="楕円 692"/>
        <xdr:cNvSpPr/>
      </xdr:nvSpPr>
      <xdr:spPr>
        <a:xfrm>
          <a:off x="14541500" y="1692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43369</xdr:rowOff>
    </xdr:from>
    <xdr:ext cx="534377" cy="259045"/>
    <xdr:sp macro="" textlink="">
      <xdr:nvSpPr>
        <xdr:cNvPr id="694" name="テキスト ボックス 693"/>
        <xdr:cNvSpPr txBox="1"/>
      </xdr:nvSpPr>
      <xdr:spPr>
        <a:xfrm>
          <a:off x="14325111" y="170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106673</xdr:rowOff>
    </xdr:from>
    <xdr:to>
      <xdr:col>72</xdr:col>
      <xdr:colOff>38100</xdr:colOff>
      <xdr:row>99</xdr:row>
      <xdr:rowOff>36823</xdr:rowOff>
    </xdr:to>
    <xdr:sp macro="" textlink="">
      <xdr:nvSpPr>
        <xdr:cNvPr id="695" name="楕円 694"/>
        <xdr:cNvSpPr/>
      </xdr:nvSpPr>
      <xdr:spPr>
        <a:xfrm>
          <a:off x="13652500" y="169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27950</xdr:rowOff>
    </xdr:from>
    <xdr:ext cx="534377" cy="259045"/>
    <xdr:sp macro="" textlink="">
      <xdr:nvSpPr>
        <xdr:cNvPr id="696" name="テキスト ボックス 695"/>
        <xdr:cNvSpPr txBox="1"/>
      </xdr:nvSpPr>
      <xdr:spPr>
        <a:xfrm>
          <a:off x="13436111" y="1700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119132</xdr:rowOff>
    </xdr:from>
    <xdr:to>
      <xdr:col>67</xdr:col>
      <xdr:colOff>101600</xdr:colOff>
      <xdr:row>99</xdr:row>
      <xdr:rowOff>49282</xdr:rowOff>
    </xdr:to>
    <xdr:sp macro="" textlink="">
      <xdr:nvSpPr>
        <xdr:cNvPr id="697" name="楕円 696"/>
        <xdr:cNvSpPr/>
      </xdr:nvSpPr>
      <xdr:spPr>
        <a:xfrm>
          <a:off x="12763500" y="169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40409</xdr:rowOff>
    </xdr:from>
    <xdr:ext cx="534377" cy="259045"/>
    <xdr:sp macro="" textlink="">
      <xdr:nvSpPr>
        <xdr:cNvPr id="698" name="テキスト ボックス 697"/>
        <xdr:cNvSpPr txBox="1"/>
      </xdr:nvSpPr>
      <xdr:spPr>
        <a:xfrm>
          <a:off x="12547111" y="1701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16542</xdr:rowOff>
    </xdr:from>
    <xdr:to>
      <xdr:col>116</xdr:col>
      <xdr:colOff>63500</xdr:colOff>
      <xdr:row>59</xdr:row>
      <xdr:rowOff>18428</xdr:rowOff>
    </xdr:to>
    <xdr:cxnSp macro="">
      <xdr:nvCxnSpPr>
        <xdr:cNvPr id="786" name="直線コネクタ 785"/>
        <xdr:cNvCxnSpPr/>
      </xdr:nvCxnSpPr>
      <xdr:spPr>
        <a:xfrm>
          <a:off x="21323300" y="10132092"/>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16542</xdr:rowOff>
    </xdr:from>
    <xdr:to>
      <xdr:col>111</xdr:col>
      <xdr:colOff>177800</xdr:colOff>
      <xdr:row>59</xdr:row>
      <xdr:rowOff>18485</xdr:rowOff>
    </xdr:to>
    <xdr:cxnSp macro="">
      <xdr:nvCxnSpPr>
        <xdr:cNvPr id="789" name="直線コネクタ 788"/>
        <xdr:cNvCxnSpPr/>
      </xdr:nvCxnSpPr>
      <xdr:spPr>
        <a:xfrm flipV="1">
          <a:off x="20434300" y="1013209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12712</xdr:rowOff>
    </xdr:from>
    <xdr:to>
      <xdr:col>107</xdr:col>
      <xdr:colOff>50800</xdr:colOff>
      <xdr:row>59</xdr:row>
      <xdr:rowOff>18485</xdr:rowOff>
    </xdr:to>
    <xdr:cxnSp macro="">
      <xdr:nvCxnSpPr>
        <xdr:cNvPr id="792" name="直線コネクタ 791"/>
        <xdr:cNvCxnSpPr/>
      </xdr:nvCxnSpPr>
      <xdr:spPr>
        <a:xfrm>
          <a:off x="19545300" y="10128262"/>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5874</xdr:rowOff>
    </xdr:from>
    <xdr:to>
      <xdr:col>102</xdr:col>
      <xdr:colOff>114300</xdr:colOff>
      <xdr:row>59</xdr:row>
      <xdr:rowOff>12712</xdr:rowOff>
    </xdr:to>
    <xdr:cxnSp macro="">
      <xdr:nvCxnSpPr>
        <xdr:cNvPr id="795" name="直線コネクタ 794"/>
        <xdr:cNvCxnSpPr/>
      </xdr:nvCxnSpPr>
      <xdr:spPr>
        <a:xfrm>
          <a:off x="18656300" y="10121424"/>
          <a:ext cx="8890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139078</xdr:rowOff>
    </xdr:from>
    <xdr:to>
      <xdr:col>116</xdr:col>
      <xdr:colOff>114300</xdr:colOff>
      <xdr:row>59</xdr:row>
      <xdr:rowOff>69228</xdr:rowOff>
    </xdr:to>
    <xdr:sp macro="" textlink="">
      <xdr:nvSpPr>
        <xdr:cNvPr id="805" name="楕円 804"/>
        <xdr:cNvSpPr/>
      </xdr:nvSpPr>
      <xdr:spPr>
        <a:xfrm>
          <a:off x="22110700" y="100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54005</xdr:rowOff>
    </xdr:from>
    <xdr:ext cx="469744" cy="259045"/>
    <xdr:sp macro="" textlink="">
      <xdr:nvSpPr>
        <xdr:cNvPr id="806" name="貸付金該当値テキスト"/>
        <xdr:cNvSpPr txBox="1"/>
      </xdr:nvSpPr>
      <xdr:spPr>
        <a:xfrm>
          <a:off x="22212300" y="999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137192</xdr:rowOff>
    </xdr:from>
    <xdr:to>
      <xdr:col>112</xdr:col>
      <xdr:colOff>38100</xdr:colOff>
      <xdr:row>59</xdr:row>
      <xdr:rowOff>67342</xdr:rowOff>
    </xdr:to>
    <xdr:sp macro="" textlink="">
      <xdr:nvSpPr>
        <xdr:cNvPr id="807" name="楕円 806"/>
        <xdr:cNvSpPr/>
      </xdr:nvSpPr>
      <xdr:spPr>
        <a:xfrm>
          <a:off x="21272500" y="100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58469</xdr:rowOff>
    </xdr:from>
    <xdr:ext cx="469744" cy="259045"/>
    <xdr:sp macro="" textlink="">
      <xdr:nvSpPr>
        <xdr:cNvPr id="808" name="テキスト ボックス 807"/>
        <xdr:cNvSpPr txBox="1"/>
      </xdr:nvSpPr>
      <xdr:spPr>
        <a:xfrm>
          <a:off x="21088428" y="101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139135</xdr:rowOff>
    </xdr:from>
    <xdr:to>
      <xdr:col>107</xdr:col>
      <xdr:colOff>101600</xdr:colOff>
      <xdr:row>59</xdr:row>
      <xdr:rowOff>69285</xdr:rowOff>
    </xdr:to>
    <xdr:sp macro="" textlink="">
      <xdr:nvSpPr>
        <xdr:cNvPr id="809" name="楕円 808"/>
        <xdr:cNvSpPr/>
      </xdr:nvSpPr>
      <xdr:spPr>
        <a:xfrm>
          <a:off x="20383500" y="100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60412</xdr:rowOff>
    </xdr:from>
    <xdr:ext cx="469744" cy="259045"/>
    <xdr:sp macro="" textlink="">
      <xdr:nvSpPr>
        <xdr:cNvPr id="810" name="テキスト ボックス 809"/>
        <xdr:cNvSpPr txBox="1"/>
      </xdr:nvSpPr>
      <xdr:spPr>
        <a:xfrm>
          <a:off x="20199428" y="1017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133362</xdr:rowOff>
    </xdr:from>
    <xdr:to>
      <xdr:col>102</xdr:col>
      <xdr:colOff>165100</xdr:colOff>
      <xdr:row>59</xdr:row>
      <xdr:rowOff>63512</xdr:rowOff>
    </xdr:to>
    <xdr:sp macro="" textlink="">
      <xdr:nvSpPr>
        <xdr:cNvPr id="811" name="楕円 810"/>
        <xdr:cNvSpPr/>
      </xdr:nvSpPr>
      <xdr:spPr>
        <a:xfrm>
          <a:off x="19494500" y="100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54639</xdr:rowOff>
    </xdr:from>
    <xdr:ext cx="469744" cy="259045"/>
    <xdr:sp macro="" textlink="">
      <xdr:nvSpPr>
        <xdr:cNvPr id="812" name="テキスト ボックス 811"/>
        <xdr:cNvSpPr txBox="1"/>
      </xdr:nvSpPr>
      <xdr:spPr>
        <a:xfrm>
          <a:off x="19310428" y="1017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126524</xdr:rowOff>
    </xdr:from>
    <xdr:to>
      <xdr:col>98</xdr:col>
      <xdr:colOff>38100</xdr:colOff>
      <xdr:row>59</xdr:row>
      <xdr:rowOff>56674</xdr:rowOff>
    </xdr:to>
    <xdr:sp macro="" textlink="">
      <xdr:nvSpPr>
        <xdr:cNvPr id="813" name="楕円 812"/>
        <xdr:cNvSpPr/>
      </xdr:nvSpPr>
      <xdr:spPr>
        <a:xfrm>
          <a:off x="18605500" y="100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47801</xdr:rowOff>
    </xdr:from>
    <xdr:ext cx="469744" cy="259045"/>
    <xdr:sp macro="" textlink="">
      <xdr:nvSpPr>
        <xdr:cNvPr id="814" name="テキスト ボックス 813"/>
        <xdr:cNvSpPr txBox="1"/>
      </xdr:nvSpPr>
      <xdr:spPr>
        <a:xfrm>
          <a:off x="18421428" y="1016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75552</xdr:rowOff>
    </xdr:from>
    <xdr:to>
      <xdr:col>116</xdr:col>
      <xdr:colOff>63500</xdr:colOff>
      <xdr:row>74</xdr:row>
      <xdr:rowOff>144183</xdr:rowOff>
    </xdr:to>
    <xdr:cxnSp macro="">
      <xdr:nvCxnSpPr>
        <xdr:cNvPr id="844" name="直線コネクタ 843"/>
        <xdr:cNvCxnSpPr/>
      </xdr:nvCxnSpPr>
      <xdr:spPr>
        <a:xfrm flipV="1">
          <a:off x="21323300" y="12762852"/>
          <a:ext cx="838200" cy="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144183</xdr:rowOff>
    </xdr:from>
    <xdr:to>
      <xdr:col>111</xdr:col>
      <xdr:colOff>177800</xdr:colOff>
      <xdr:row>75</xdr:row>
      <xdr:rowOff>7582</xdr:rowOff>
    </xdr:to>
    <xdr:cxnSp macro="">
      <xdr:nvCxnSpPr>
        <xdr:cNvPr id="847" name="直線コネクタ 846"/>
        <xdr:cNvCxnSpPr/>
      </xdr:nvCxnSpPr>
      <xdr:spPr>
        <a:xfrm flipV="1">
          <a:off x="20434300" y="12831483"/>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7582</xdr:rowOff>
    </xdr:from>
    <xdr:to>
      <xdr:col>107</xdr:col>
      <xdr:colOff>50800</xdr:colOff>
      <xdr:row>75</xdr:row>
      <xdr:rowOff>92443</xdr:rowOff>
    </xdr:to>
    <xdr:cxnSp macro="">
      <xdr:nvCxnSpPr>
        <xdr:cNvPr id="850" name="直線コネクタ 849"/>
        <xdr:cNvCxnSpPr/>
      </xdr:nvCxnSpPr>
      <xdr:spPr>
        <a:xfrm flipV="1">
          <a:off x="19545300" y="12866332"/>
          <a:ext cx="889000" cy="8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55232</xdr:rowOff>
    </xdr:from>
    <xdr:to>
      <xdr:col>102</xdr:col>
      <xdr:colOff>114300</xdr:colOff>
      <xdr:row>75</xdr:row>
      <xdr:rowOff>92443</xdr:rowOff>
    </xdr:to>
    <xdr:cxnSp macro="">
      <xdr:nvCxnSpPr>
        <xdr:cNvPr id="853" name="直線コネクタ 852"/>
        <xdr:cNvCxnSpPr/>
      </xdr:nvCxnSpPr>
      <xdr:spPr>
        <a:xfrm>
          <a:off x="18656300" y="12913982"/>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24752</xdr:rowOff>
    </xdr:from>
    <xdr:to>
      <xdr:col>116</xdr:col>
      <xdr:colOff>114300</xdr:colOff>
      <xdr:row>74</xdr:row>
      <xdr:rowOff>126352</xdr:rowOff>
    </xdr:to>
    <xdr:sp macro="" textlink="">
      <xdr:nvSpPr>
        <xdr:cNvPr id="863" name="楕円 862"/>
        <xdr:cNvSpPr/>
      </xdr:nvSpPr>
      <xdr:spPr>
        <a:xfrm>
          <a:off x="22110700" y="127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47629</xdr:rowOff>
    </xdr:from>
    <xdr:ext cx="534377" cy="259045"/>
    <xdr:sp macro="" textlink="">
      <xdr:nvSpPr>
        <xdr:cNvPr id="864" name="繰出金該当値テキスト"/>
        <xdr:cNvSpPr txBox="1"/>
      </xdr:nvSpPr>
      <xdr:spPr>
        <a:xfrm>
          <a:off x="22212300" y="125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93383</xdr:rowOff>
    </xdr:from>
    <xdr:to>
      <xdr:col>112</xdr:col>
      <xdr:colOff>38100</xdr:colOff>
      <xdr:row>75</xdr:row>
      <xdr:rowOff>23533</xdr:rowOff>
    </xdr:to>
    <xdr:sp macro="" textlink="">
      <xdr:nvSpPr>
        <xdr:cNvPr id="865" name="楕円 864"/>
        <xdr:cNvSpPr/>
      </xdr:nvSpPr>
      <xdr:spPr>
        <a:xfrm>
          <a:off x="21272500" y="127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40060</xdr:rowOff>
    </xdr:from>
    <xdr:ext cx="534377" cy="259045"/>
    <xdr:sp macro="" textlink="">
      <xdr:nvSpPr>
        <xdr:cNvPr id="866" name="テキスト ボックス 865"/>
        <xdr:cNvSpPr txBox="1"/>
      </xdr:nvSpPr>
      <xdr:spPr>
        <a:xfrm>
          <a:off x="21056111" y="1255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128232</xdr:rowOff>
    </xdr:from>
    <xdr:to>
      <xdr:col>107</xdr:col>
      <xdr:colOff>101600</xdr:colOff>
      <xdr:row>75</xdr:row>
      <xdr:rowOff>58382</xdr:rowOff>
    </xdr:to>
    <xdr:sp macro="" textlink="">
      <xdr:nvSpPr>
        <xdr:cNvPr id="867" name="楕円 866"/>
        <xdr:cNvSpPr/>
      </xdr:nvSpPr>
      <xdr:spPr>
        <a:xfrm>
          <a:off x="20383500" y="128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74909</xdr:rowOff>
    </xdr:from>
    <xdr:ext cx="534377" cy="259045"/>
    <xdr:sp macro="" textlink="">
      <xdr:nvSpPr>
        <xdr:cNvPr id="868" name="テキスト ボックス 867"/>
        <xdr:cNvSpPr txBox="1"/>
      </xdr:nvSpPr>
      <xdr:spPr>
        <a:xfrm>
          <a:off x="20167111" y="125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41643</xdr:rowOff>
    </xdr:from>
    <xdr:to>
      <xdr:col>102</xdr:col>
      <xdr:colOff>165100</xdr:colOff>
      <xdr:row>75</xdr:row>
      <xdr:rowOff>143243</xdr:rowOff>
    </xdr:to>
    <xdr:sp macro="" textlink="">
      <xdr:nvSpPr>
        <xdr:cNvPr id="869" name="楕円 868"/>
        <xdr:cNvSpPr/>
      </xdr:nvSpPr>
      <xdr:spPr>
        <a:xfrm>
          <a:off x="19494500" y="129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134371</xdr:rowOff>
    </xdr:from>
    <xdr:ext cx="534377" cy="259045"/>
    <xdr:sp macro="" textlink="">
      <xdr:nvSpPr>
        <xdr:cNvPr id="870" name="テキスト ボックス 869"/>
        <xdr:cNvSpPr txBox="1"/>
      </xdr:nvSpPr>
      <xdr:spPr>
        <a:xfrm>
          <a:off x="19278111" y="12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4432</xdr:rowOff>
    </xdr:from>
    <xdr:to>
      <xdr:col>98</xdr:col>
      <xdr:colOff>38100</xdr:colOff>
      <xdr:row>75</xdr:row>
      <xdr:rowOff>106032</xdr:rowOff>
    </xdr:to>
    <xdr:sp macro="" textlink="">
      <xdr:nvSpPr>
        <xdr:cNvPr id="871" name="楕円 870"/>
        <xdr:cNvSpPr/>
      </xdr:nvSpPr>
      <xdr:spPr>
        <a:xfrm>
          <a:off x="18605500" y="128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122559</xdr:rowOff>
    </xdr:from>
    <xdr:ext cx="534377" cy="259045"/>
    <xdr:sp macro="" textlink="">
      <xdr:nvSpPr>
        <xdr:cNvPr id="872" name="テキスト ボックス 871"/>
        <xdr:cNvSpPr txBox="1"/>
      </xdr:nvSpPr>
      <xdr:spPr>
        <a:xfrm>
          <a:off x="18389111" y="126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1,202</a:t>
          </a:r>
          <a:r>
            <a:rPr kumimoji="1" lang="ja-JP" altLang="en-US" sz="1200">
              <a:latin typeface="ＭＳ Ｐゴシック" panose="020B0600070205080204" pitchFamily="50" charset="-128"/>
              <a:ea typeface="ＭＳ Ｐゴシック" panose="020B0600070205080204" pitchFamily="50" charset="-128"/>
            </a:rPr>
            <a:t>千円となっている。</a:t>
          </a:r>
        </a:p>
        <a:p>
          <a:r>
            <a:rPr kumimoji="1" lang="ja-JP" altLang="en-US" sz="1200">
              <a:latin typeface="ＭＳ Ｐゴシック" panose="020B0600070205080204" pitchFamily="50" charset="-128"/>
              <a:ea typeface="ＭＳ Ｐゴシック" panose="020B0600070205080204" pitchFamily="50" charset="-128"/>
            </a:rPr>
            <a:t>　住民一人あたりのコストのうち、類似団体より高い値となっている主なものは、人件費、扶助費、公債費といった義務的経費である。</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213,280</a:t>
          </a:r>
          <a:r>
            <a:rPr kumimoji="1" lang="ja-JP" altLang="en-US" sz="1200">
              <a:latin typeface="ＭＳ Ｐゴシック" panose="020B0600070205080204" pitchFamily="50" charset="-128"/>
              <a:ea typeface="ＭＳ Ｐゴシック" panose="020B0600070205080204" pitchFamily="50" charset="-128"/>
            </a:rPr>
            <a:t>円となっており、上昇している。類似団体と比べ、人件費が高くなる要因は、ラスパイレス指数は低いものの離島という地域特性から、保育所等へ民間企業が参入しづらい状況にあり、住民サービスを行政が提供しているため、職員数が多くなっている。また、令和２年度から会計年度任用職員制度が開始され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扶助費については、幼保無償化、子育て支援金等、子育て世代への施策や、障害児施設給付費の増加及び島内で専門的医療が受けられない方への島外治療に係る扶助費の支給等により扶助費が増加していると考える。</a:t>
          </a:r>
        </a:p>
        <a:p>
          <a:r>
            <a:rPr kumimoji="1" lang="ja-JP" altLang="en-US" sz="1200">
              <a:latin typeface="ＭＳ Ｐゴシック" panose="020B0600070205080204" pitchFamily="50" charset="-128"/>
              <a:ea typeface="ＭＳ Ｐゴシック" panose="020B0600070205080204" pitchFamily="50" charset="-128"/>
            </a:rPr>
            <a:t>　公債費は、近年、公共施設の整備を年次的に行っているため、上昇する傾向にある。台風の常襲地帯でもあり、塩害等により施設への影響は著しく、施設の整備更新はやむを得ない部分もあるが、公共施設等総合管理計画及び個別施設管理計画に基づき、施設の集約化等を図りつつ、行政コストの削減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5,796
5,736
53.30
7,188,073
6,968,454
148,180
3,779,215
8,263,522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144272</xdr:rowOff>
    </xdr:from>
    <xdr:to>
      <xdr:col>24</xdr:col>
      <xdr:colOff>63500</xdr:colOff>
      <xdr:row>33</xdr:row>
      <xdr:rowOff>40894</xdr:rowOff>
    </xdr:to>
    <xdr:cxnSp macro="">
      <xdr:nvCxnSpPr>
        <xdr:cNvPr id="61" name="直線コネクタ 60"/>
        <xdr:cNvCxnSpPr/>
      </xdr:nvCxnSpPr>
      <xdr:spPr>
        <a:xfrm>
          <a:off x="3797300" y="5630672"/>
          <a:ext cx="8382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144272</xdr:rowOff>
    </xdr:from>
    <xdr:to>
      <xdr:col>19</xdr:col>
      <xdr:colOff>177800</xdr:colOff>
      <xdr:row>32</xdr:row>
      <xdr:rowOff>153670</xdr:rowOff>
    </xdr:to>
    <xdr:cxnSp macro="">
      <xdr:nvCxnSpPr>
        <xdr:cNvPr id="64" name="直線コネクタ 63"/>
        <xdr:cNvCxnSpPr/>
      </xdr:nvCxnSpPr>
      <xdr:spPr>
        <a:xfrm flipV="1">
          <a:off x="2908300" y="563067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153670</xdr:rowOff>
    </xdr:from>
    <xdr:to>
      <xdr:col>15</xdr:col>
      <xdr:colOff>50800</xdr:colOff>
      <xdr:row>32</xdr:row>
      <xdr:rowOff>163449</xdr:rowOff>
    </xdr:to>
    <xdr:cxnSp macro="">
      <xdr:nvCxnSpPr>
        <xdr:cNvPr id="67" name="直線コネクタ 66"/>
        <xdr:cNvCxnSpPr/>
      </xdr:nvCxnSpPr>
      <xdr:spPr>
        <a:xfrm flipV="1">
          <a:off x="2019300" y="5640070"/>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163449</xdr:rowOff>
    </xdr:from>
    <xdr:to>
      <xdr:col>10</xdr:col>
      <xdr:colOff>114300</xdr:colOff>
      <xdr:row>33</xdr:row>
      <xdr:rowOff>12065</xdr:rowOff>
    </xdr:to>
    <xdr:cxnSp macro="">
      <xdr:nvCxnSpPr>
        <xdr:cNvPr id="70" name="直線コネクタ 69"/>
        <xdr:cNvCxnSpPr/>
      </xdr:nvCxnSpPr>
      <xdr:spPr>
        <a:xfrm flipV="1">
          <a:off x="1130300" y="5649849"/>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161544</xdr:rowOff>
    </xdr:from>
    <xdr:to>
      <xdr:col>24</xdr:col>
      <xdr:colOff>114300</xdr:colOff>
      <xdr:row>33</xdr:row>
      <xdr:rowOff>91694</xdr:rowOff>
    </xdr:to>
    <xdr:sp macro="" textlink="">
      <xdr:nvSpPr>
        <xdr:cNvPr id="80" name="楕円 79"/>
        <xdr:cNvSpPr/>
      </xdr:nvSpPr>
      <xdr:spPr>
        <a:xfrm>
          <a:off x="4584700" y="56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12971</xdr:rowOff>
    </xdr:from>
    <xdr:ext cx="534377" cy="259045"/>
    <xdr:sp macro="" textlink="">
      <xdr:nvSpPr>
        <xdr:cNvPr id="81" name="議会費該当値テキスト"/>
        <xdr:cNvSpPr txBox="1"/>
      </xdr:nvSpPr>
      <xdr:spPr>
        <a:xfrm>
          <a:off x="4686300" y="54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93472</xdr:rowOff>
    </xdr:from>
    <xdr:to>
      <xdr:col>20</xdr:col>
      <xdr:colOff>38100</xdr:colOff>
      <xdr:row>33</xdr:row>
      <xdr:rowOff>23622</xdr:rowOff>
    </xdr:to>
    <xdr:sp macro="" textlink="">
      <xdr:nvSpPr>
        <xdr:cNvPr id="82" name="楕円 81"/>
        <xdr:cNvSpPr/>
      </xdr:nvSpPr>
      <xdr:spPr>
        <a:xfrm>
          <a:off x="3746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40149</xdr:rowOff>
    </xdr:from>
    <xdr:ext cx="534377" cy="259045"/>
    <xdr:sp macro="" textlink="">
      <xdr:nvSpPr>
        <xdr:cNvPr id="83" name="テキスト ボックス 82"/>
        <xdr:cNvSpPr txBox="1"/>
      </xdr:nvSpPr>
      <xdr:spPr>
        <a:xfrm>
          <a:off x="3530111" y="53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102870</xdr:rowOff>
    </xdr:from>
    <xdr:to>
      <xdr:col>15</xdr:col>
      <xdr:colOff>101600</xdr:colOff>
      <xdr:row>33</xdr:row>
      <xdr:rowOff>33020</xdr:rowOff>
    </xdr:to>
    <xdr:sp macro="" textlink="">
      <xdr:nvSpPr>
        <xdr:cNvPr id="84" name="楕円 83"/>
        <xdr:cNvSpPr/>
      </xdr:nvSpPr>
      <xdr:spPr>
        <a:xfrm>
          <a:off x="2857500" y="55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49547</xdr:rowOff>
    </xdr:from>
    <xdr:ext cx="534377" cy="259045"/>
    <xdr:sp macro="" textlink="">
      <xdr:nvSpPr>
        <xdr:cNvPr id="85" name="テキスト ボックス 84"/>
        <xdr:cNvSpPr txBox="1"/>
      </xdr:nvSpPr>
      <xdr:spPr>
        <a:xfrm>
          <a:off x="2641111" y="536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112649</xdr:rowOff>
    </xdr:from>
    <xdr:to>
      <xdr:col>10</xdr:col>
      <xdr:colOff>165100</xdr:colOff>
      <xdr:row>33</xdr:row>
      <xdr:rowOff>42799</xdr:rowOff>
    </xdr:to>
    <xdr:sp macro="" textlink="">
      <xdr:nvSpPr>
        <xdr:cNvPr id="86" name="楕円 85"/>
        <xdr:cNvSpPr/>
      </xdr:nvSpPr>
      <xdr:spPr>
        <a:xfrm>
          <a:off x="1968500" y="55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59326</xdr:rowOff>
    </xdr:from>
    <xdr:ext cx="534377" cy="259045"/>
    <xdr:sp macro="" textlink="">
      <xdr:nvSpPr>
        <xdr:cNvPr id="87" name="テキスト ボックス 86"/>
        <xdr:cNvSpPr txBox="1"/>
      </xdr:nvSpPr>
      <xdr:spPr>
        <a:xfrm>
          <a:off x="1752111" y="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132715</xdr:rowOff>
    </xdr:from>
    <xdr:to>
      <xdr:col>6</xdr:col>
      <xdr:colOff>38100</xdr:colOff>
      <xdr:row>33</xdr:row>
      <xdr:rowOff>62865</xdr:rowOff>
    </xdr:to>
    <xdr:sp macro="" textlink="">
      <xdr:nvSpPr>
        <xdr:cNvPr id="88" name="楕円 87"/>
        <xdr:cNvSpPr/>
      </xdr:nvSpPr>
      <xdr:spPr>
        <a:xfrm>
          <a:off x="1079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79392</xdr:rowOff>
    </xdr:from>
    <xdr:ext cx="534377" cy="259045"/>
    <xdr:sp macro="" textlink="">
      <xdr:nvSpPr>
        <xdr:cNvPr id="89" name="テキスト ボックス 88"/>
        <xdr:cNvSpPr txBox="1"/>
      </xdr:nvSpPr>
      <xdr:spPr>
        <a:xfrm>
          <a:off x="863111" y="53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7952</xdr:rowOff>
    </xdr:from>
    <xdr:to>
      <xdr:col>24</xdr:col>
      <xdr:colOff>63500</xdr:colOff>
      <xdr:row>58</xdr:row>
      <xdr:rowOff>107424</xdr:rowOff>
    </xdr:to>
    <xdr:cxnSp macro="">
      <xdr:nvCxnSpPr>
        <xdr:cNvPr id="118" name="直線コネクタ 117"/>
        <xdr:cNvCxnSpPr/>
      </xdr:nvCxnSpPr>
      <xdr:spPr>
        <a:xfrm flipV="1">
          <a:off x="3797300" y="9952052"/>
          <a:ext cx="838200" cy="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107424</xdr:rowOff>
    </xdr:from>
    <xdr:to>
      <xdr:col>19</xdr:col>
      <xdr:colOff>177800</xdr:colOff>
      <xdr:row>58</xdr:row>
      <xdr:rowOff>107446</xdr:rowOff>
    </xdr:to>
    <xdr:cxnSp macro="">
      <xdr:nvCxnSpPr>
        <xdr:cNvPr id="121" name="直線コネクタ 120"/>
        <xdr:cNvCxnSpPr/>
      </xdr:nvCxnSpPr>
      <xdr:spPr>
        <a:xfrm flipV="1">
          <a:off x="2908300" y="10051524"/>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74778</xdr:rowOff>
    </xdr:from>
    <xdr:to>
      <xdr:col>15</xdr:col>
      <xdr:colOff>50800</xdr:colOff>
      <xdr:row>58</xdr:row>
      <xdr:rowOff>107446</xdr:rowOff>
    </xdr:to>
    <xdr:cxnSp macro="">
      <xdr:nvCxnSpPr>
        <xdr:cNvPr id="124" name="直線コネクタ 123"/>
        <xdr:cNvCxnSpPr/>
      </xdr:nvCxnSpPr>
      <xdr:spPr>
        <a:xfrm>
          <a:off x="2019300" y="10018878"/>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74778</xdr:rowOff>
    </xdr:from>
    <xdr:to>
      <xdr:col>10</xdr:col>
      <xdr:colOff>114300</xdr:colOff>
      <xdr:row>58</xdr:row>
      <xdr:rowOff>99023</xdr:rowOff>
    </xdr:to>
    <xdr:cxnSp macro="">
      <xdr:nvCxnSpPr>
        <xdr:cNvPr id="127" name="直線コネクタ 126"/>
        <xdr:cNvCxnSpPr/>
      </xdr:nvCxnSpPr>
      <xdr:spPr>
        <a:xfrm flipV="1">
          <a:off x="1130300" y="10018878"/>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128602</xdr:rowOff>
    </xdr:from>
    <xdr:to>
      <xdr:col>24</xdr:col>
      <xdr:colOff>114300</xdr:colOff>
      <xdr:row>58</xdr:row>
      <xdr:rowOff>58752</xdr:rowOff>
    </xdr:to>
    <xdr:sp macro="" textlink="">
      <xdr:nvSpPr>
        <xdr:cNvPr id="137" name="楕円 136"/>
        <xdr:cNvSpPr/>
      </xdr:nvSpPr>
      <xdr:spPr>
        <a:xfrm>
          <a:off x="4584700" y="99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56624</xdr:rowOff>
    </xdr:from>
    <xdr:to>
      <xdr:col>20</xdr:col>
      <xdr:colOff>38100</xdr:colOff>
      <xdr:row>58</xdr:row>
      <xdr:rowOff>158224</xdr:rowOff>
    </xdr:to>
    <xdr:sp macro="" textlink="">
      <xdr:nvSpPr>
        <xdr:cNvPr id="139" name="楕円 138"/>
        <xdr:cNvSpPr/>
      </xdr:nvSpPr>
      <xdr:spPr>
        <a:xfrm>
          <a:off x="3746500" y="100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149351</xdr:rowOff>
    </xdr:from>
    <xdr:ext cx="599010" cy="259045"/>
    <xdr:sp macro="" textlink="">
      <xdr:nvSpPr>
        <xdr:cNvPr id="140" name="テキスト ボックス 139"/>
        <xdr:cNvSpPr txBox="1"/>
      </xdr:nvSpPr>
      <xdr:spPr>
        <a:xfrm>
          <a:off x="3497795" y="1009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56646</xdr:rowOff>
    </xdr:from>
    <xdr:to>
      <xdr:col>15</xdr:col>
      <xdr:colOff>101600</xdr:colOff>
      <xdr:row>58</xdr:row>
      <xdr:rowOff>158246</xdr:rowOff>
    </xdr:to>
    <xdr:sp macro="" textlink="">
      <xdr:nvSpPr>
        <xdr:cNvPr id="141" name="楕円 140"/>
        <xdr:cNvSpPr/>
      </xdr:nvSpPr>
      <xdr:spPr>
        <a:xfrm>
          <a:off x="2857500" y="100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149373</xdr:rowOff>
    </xdr:from>
    <xdr:ext cx="599010" cy="259045"/>
    <xdr:sp macro="" textlink="">
      <xdr:nvSpPr>
        <xdr:cNvPr id="142" name="テキスト ボックス 141"/>
        <xdr:cNvSpPr txBox="1"/>
      </xdr:nvSpPr>
      <xdr:spPr>
        <a:xfrm>
          <a:off x="2608795" y="1009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23978</xdr:rowOff>
    </xdr:from>
    <xdr:to>
      <xdr:col>10</xdr:col>
      <xdr:colOff>165100</xdr:colOff>
      <xdr:row>58</xdr:row>
      <xdr:rowOff>125578</xdr:rowOff>
    </xdr:to>
    <xdr:sp macro="" textlink="">
      <xdr:nvSpPr>
        <xdr:cNvPr id="143" name="楕円 142"/>
        <xdr:cNvSpPr/>
      </xdr:nvSpPr>
      <xdr:spPr>
        <a:xfrm>
          <a:off x="1968500" y="99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142105</xdr:rowOff>
    </xdr:from>
    <xdr:ext cx="599010" cy="259045"/>
    <xdr:sp macro="" textlink="">
      <xdr:nvSpPr>
        <xdr:cNvPr id="144" name="テキスト ボックス 143"/>
        <xdr:cNvSpPr txBox="1"/>
      </xdr:nvSpPr>
      <xdr:spPr>
        <a:xfrm>
          <a:off x="1719795" y="974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48223</xdr:rowOff>
    </xdr:from>
    <xdr:to>
      <xdr:col>6</xdr:col>
      <xdr:colOff>38100</xdr:colOff>
      <xdr:row>58</xdr:row>
      <xdr:rowOff>149823</xdr:rowOff>
    </xdr:to>
    <xdr:sp macro="" textlink="">
      <xdr:nvSpPr>
        <xdr:cNvPr id="145" name="楕円 144"/>
        <xdr:cNvSpPr/>
      </xdr:nvSpPr>
      <xdr:spPr>
        <a:xfrm>
          <a:off x="1079500" y="99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140950</xdr:rowOff>
    </xdr:from>
    <xdr:ext cx="599010" cy="259045"/>
    <xdr:sp macro="" textlink="">
      <xdr:nvSpPr>
        <xdr:cNvPr id="146" name="テキスト ボックス 145"/>
        <xdr:cNvSpPr txBox="1"/>
      </xdr:nvSpPr>
      <xdr:spPr>
        <a:xfrm>
          <a:off x="830795" y="1008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98168</xdr:rowOff>
    </xdr:from>
    <xdr:to>
      <xdr:col>24</xdr:col>
      <xdr:colOff>63500</xdr:colOff>
      <xdr:row>76</xdr:row>
      <xdr:rowOff>3212</xdr:rowOff>
    </xdr:to>
    <xdr:cxnSp macro="">
      <xdr:nvCxnSpPr>
        <xdr:cNvPr id="174" name="直線コネクタ 173"/>
        <xdr:cNvCxnSpPr/>
      </xdr:nvCxnSpPr>
      <xdr:spPr>
        <a:xfrm flipV="1">
          <a:off x="3797300" y="12956918"/>
          <a:ext cx="838200" cy="7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646</xdr:rowOff>
    </xdr:from>
    <xdr:to>
      <xdr:col>19</xdr:col>
      <xdr:colOff>177800</xdr:colOff>
      <xdr:row>76</xdr:row>
      <xdr:rowOff>3212</xdr:rowOff>
    </xdr:to>
    <xdr:cxnSp macro="">
      <xdr:nvCxnSpPr>
        <xdr:cNvPr id="177" name="直線コネクタ 176"/>
        <xdr:cNvCxnSpPr/>
      </xdr:nvCxnSpPr>
      <xdr:spPr>
        <a:xfrm>
          <a:off x="2908300" y="13030846"/>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646</xdr:rowOff>
    </xdr:from>
    <xdr:to>
      <xdr:col>15</xdr:col>
      <xdr:colOff>50800</xdr:colOff>
      <xdr:row>76</xdr:row>
      <xdr:rowOff>31979</xdr:rowOff>
    </xdr:to>
    <xdr:cxnSp macro="">
      <xdr:nvCxnSpPr>
        <xdr:cNvPr id="180" name="直線コネクタ 179"/>
        <xdr:cNvCxnSpPr/>
      </xdr:nvCxnSpPr>
      <xdr:spPr>
        <a:xfrm flipV="1">
          <a:off x="2019300" y="13030846"/>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45882</xdr:rowOff>
    </xdr:from>
    <xdr:to>
      <xdr:col>10</xdr:col>
      <xdr:colOff>114300</xdr:colOff>
      <xdr:row>76</xdr:row>
      <xdr:rowOff>31979</xdr:rowOff>
    </xdr:to>
    <xdr:cxnSp macro="">
      <xdr:nvCxnSpPr>
        <xdr:cNvPr id="183" name="直線コネクタ 182"/>
        <xdr:cNvCxnSpPr/>
      </xdr:nvCxnSpPr>
      <xdr:spPr>
        <a:xfrm>
          <a:off x="1130300" y="12733182"/>
          <a:ext cx="889000" cy="3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47368</xdr:rowOff>
    </xdr:from>
    <xdr:to>
      <xdr:col>24</xdr:col>
      <xdr:colOff>114300</xdr:colOff>
      <xdr:row>75</xdr:row>
      <xdr:rowOff>148968</xdr:rowOff>
    </xdr:to>
    <xdr:sp macro="" textlink="">
      <xdr:nvSpPr>
        <xdr:cNvPr id="193" name="楕円 192"/>
        <xdr:cNvSpPr/>
      </xdr:nvSpPr>
      <xdr:spPr>
        <a:xfrm>
          <a:off x="4584700" y="129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70245</xdr:rowOff>
    </xdr:from>
    <xdr:ext cx="599010" cy="259045"/>
    <xdr:sp macro="" textlink="">
      <xdr:nvSpPr>
        <xdr:cNvPr id="194" name="民生費該当値テキスト"/>
        <xdr:cNvSpPr txBox="1"/>
      </xdr:nvSpPr>
      <xdr:spPr>
        <a:xfrm>
          <a:off x="4686300" y="1275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123862</xdr:rowOff>
    </xdr:from>
    <xdr:to>
      <xdr:col>20</xdr:col>
      <xdr:colOff>38100</xdr:colOff>
      <xdr:row>76</xdr:row>
      <xdr:rowOff>54012</xdr:rowOff>
    </xdr:to>
    <xdr:sp macro="" textlink="">
      <xdr:nvSpPr>
        <xdr:cNvPr id="195" name="楕円 194"/>
        <xdr:cNvSpPr/>
      </xdr:nvSpPr>
      <xdr:spPr>
        <a:xfrm>
          <a:off x="3746500" y="129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70539</xdr:rowOff>
    </xdr:from>
    <xdr:ext cx="599010" cy="259045"/>
    <xdr:sp macro="" textlink="">
      <xdr:nvSpPr>
        <xdr:cNvPr id="196" name="テキスト ボックス 195"/>
        <xdr:cNvSpPr txBox="1"/>
      </xdr:nvSpPr>
      <xdr:spPr>
        <a:xfrm>
          <a:off x="3497795" y="1275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121297</xdr:rowOff>
    </xdr:from>
    <xdr:to>
      <xdr:col>15</xdr:col>
      <xdr:colOff>101600</xdr:colOff>
      <xdr:row>76</xdr:row>
      <xdr:rowOff>51448</xdr:rowOff>
    </xdr:to>
    <xdr:sp macro="" textlink="">
      <xdr:nvSpPr>
        <xdr:cNvPr id="197" name="楕円 196"/>
        <xdr:cNvSpPr/>
      </xdr:nvSpPr>
      <xdr:spPr>
        <a:xfrm>
          <a:off x="2857500" y="12980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67974</xdr:rowOff>
    </xdr:from>
    <xdr:ext cx="599010" cy="259045"/>
    <xdr:sp macro="" textlink="">
      <xdr:nvSpPr>
        <xdr:cNvPr id="198" name="テキスト ボックス 197"/>
        <xdr:cNvSpPr txBox="1"/>
      </xdr:nvSpPr>
      <xdr:spPr>
        <a:xfrm>
          <a:off x="2608795" y="1275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152629</xdr:rowOff>
    </xdr:from>
    <xdr:to>
      <xdr:col>10</xdr:col>
      <xdr:colOff>165100</xdr:colOff>
      <xdr:row>76</xdr:row>
      <xdr:rowOff>82779</xdr:rowOff>
    </xdr:to>
    <xdr:sp macro="" textlink="">
      <xdr:nvSpPr>
        <xdr:cNvPr id="199" name="楕円 198"/>
        <xdr:cNvSpPr/>
      </xdr:nvSpPr>
      <xdr:spPr>
        <a:xfrm>
          <a:off x="1968500" y="130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99306</xdr:rowOff>
    </xdr:from>
    <xdr:ext cx="599010" cy="259045"/>
    <xdr:sp macro="" textlink="">
      <xdr:nvSpPr>
        <xdr:cNvPr id="200" name="テキスト ボックス 199"/>
        <xdr:cNvSpPr txBox="1"/>
      </xdr:nvSpPr>
      <xdr:spPr>
        <a:xfrm>
          <a:off x="1719795" y="1278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166532</xdr:rowOff>
    </xdr:from>
    <xdr:to>
      <xdr:col>6</xdr:col>
      <xdr:colOff>38100</xdr:colOff>
      <xdr:row>74</xdr:row>
      <xdr:rowOff>96682</xdr:rowOff>
    </xdr:to>
    <xdr:sp macro="" textlink="">
      <xdr:nvSpPr>
        <xdr:cNvPr id="201" name="楕円 200"/>
        <xdr:cNvSpPr/>
      </xdr:nvSpPr>
      <xdr:spPr>
        <a:xfrm>
          <a:off x="1079500" y="126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113209</xdr:rowOff>
    </xdr:from>
    <xdr:ext cx="599010" cy="259045"/>
    <xdr:sp macro="" textlink="">
      <xdr:nvSpPr>
        <xdr:cNvPr id="202" name="テキスト ボックス 201"/>
        <xdr:cNvSpPr txBox="1"/>
      </xdr:nvSpPr>
      <xdr:spPr>
        <a:xfrm>
          <a:off x="830795" y="124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35106</xdr:rowOff>
    </xdr:from>
    <xdr:to>
      <xdr:col>24</xdr:col>
      <xdr:colOff>63500</xdr:colOff>
      <xdr:row>97</xdr:row>
      <xdr:rowOff>115683</xdr:rowOff>
    </xdr:to>
    <xdr:cxnSp macro="">
      <xdr:nvCxnSpPr>
        <xdr:cNvPr id="229" name="直線コネクタ 228"/>
        <xdr:cNvCxnSpPr/>
      </xdr:nvCxnSpPr>
      <xdr:spPr>
        <a:xfrm flipV="1">
          <a:off x="3797300" y="16665756"/>
          <a:ext cx="838200" cy="8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115683</xdr:rowOff>
    </xdr:from>
    <xdr:to>
      <xdr:col>19</xdr:col>
      <xdr:colOff>177800</xdr:colOff>
      <xdr:row>97</xdr:row>
      <xdr:rowOff>137331</xdr:rowOff>
    </xdr:to>
    <xdr:cxnSp macro="">
      <xdr:nvCxnSpPr>
        <xdr:cNvPr id="232" name="直線コネクタ 231"/>
        <xdr:cNvCxnSpPr/>
      </xdr:nvCxnSpPr>
      <xdr:spPr>
        <a:xfrm flipV="1">
          <a:off x="2908300" y="16746333"/>
          <a:ext cx="8890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116602</xdr:rowOff>
    </xdr:from>
    <xdr:to>
      <xdr:col>15</xdr:col>
      <xdr:colOff>50800</xdr:colOff>
      <xdr:row>97</xdr:row>
      <xdr:rowOff>137331</xdr:rowOff>
    </xdr:to>
    <xdr:cxnSp macro="">
      <xdr:nvCxnSpPr>
        <xdr:cNvPr id="235" name="直線コネクタ 234"/>
        <xdr:cNvCxnSpPr/>
      </xdr:nvCxnSpPr>
      <xdr:spPr>
        <a:xfrm>
          <a:off x="2019300" y="16747252"/>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113745</xdr:rowOff>
    </xdr:from>
    <xdr:to>
      <xdr:col>10</xdr:col>
      <xdr:colOff>114300</xdr:colOff>
      <xdr:row>97</xdr:row>
      <xdr:rowOff>116602</xdr:rowOff>
    </xdr:to>
    <xdr:cxnSp macro="">
      <xdr:nvCxnSpPr>
        <xdr:cNvPr id="238" name="直線コネクタ 237"/>
        <xdr:cNvCxnSpPr/>
      </xdr:nvCxnSpPr>
      <xdr:spPr>
        <a:xfrm>
          <a:off x="1130300" y="1674439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155756</xdr:rowOff>
    </xdr:from>
    <xdr:to>
      <xdr:col>24</xdr:col>
      <xdr:colOff>114300</xdr:colOff>
      <xdr:row>97</xdr:row>
      <xdr:rowOff>85906</xdr:rowOff>
    </xdr:to>
    <xdr:sp macro="" textlink="">
      <xdr:nvSpPr>
        <xdr:cNvPr id="248" name="楕円 247"/>
        <xdr:cNvSpPr/>
      </xdr:nvSpPr>
      <xdr:spPr>
        <a:xfrm>
          <a:off x="4584700" y="166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134183</xdr:rowOff>
    </xdr:from>
    <xdr:ext cx="534377" cy="259045"/>
    <xdr:sp macro="" textlink="">
      <xdr:nvSpPr>
        <xdr:cNvPr id="249" name="衛生費該当値テキスト"/>
        <xdr:cNvSpPr txBox="1"/>
      </xdr:nvSpPr>
      <xdr:spPr>
        <a:xfrm>
          <a:off x="4686300" y="1659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64883</xdr:rowOff>
    </xdr:from>
    <xdr:to>
      <xdr:col>20</xdr:col>
      <xdr:colOff>38100</xdr:colOff>
      <xdr:row>97</xdr:row>
      <xdr:rowOff>166483</xdr:rowOff>
    </xdr:to>
    <xdr:sp macro="" textlink="">
      <xdr:nvSpPr>
        <xdr:cNvPr id="250" name="楕円 249"/>
        <xdr:cNvSpPr/>
      </xdr:nvSpPr>
      <xdr:spPr>
        <a:xfrm>
          <a:off x="3746500" y="166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157610</xdr:rowOff>
    </xdr:from>
    <xdr:ext cx="534377" cy="259045"/>
    <xdr:sp macro="" textlink="">
      <xdr:nvSpPr>
        <xdr:cNvPr id="251" name="テキスト ボックス 250"/>
        <xdr:cNvSpPr txBox="1"/>
      </xdr:nvSpPr>
      <xdr:spPr>
        <a:xfrm>
          <a:off x="3530111" y="167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86531</xdr:rowOff>
    </xdr:from>
    <xdr:to>
      <xdr:col>15</xdr:col>
      <xdr:colOff>101600</xdr:colOff>
      <xdr:row>98</xdr:row>
      <xdr:rowOff>16681</xdr:rowOff>
    </xdr:to>
    <xdr:sp macro="" textlink="">
      <xdr:nvSpPr>
        <xdr:cNvPr id="252" name="楕円 251"/>
        <xdr:cNvSpPr/>
      </xdr:nvSpPr>
      <xdr:spPr>
        <a:xfrm>
          <a:off x="2857500" y="167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7808</xdr:rowOff>
    </xdr:from>
    <xdr:ext cx="534377" cy="259045"/>
    <xdr:sp macro="" textlink="">
      <xdr:nvSpPr>
        <xdr:cNvPr id="253" name="テキスト ボックス 252"/>
        <xdr:cNvSpPr txBox="1"/>
      </xdr:nvSpPr>
      <xdr:spPr>
        <a:xfrm>
          <a:off x="2641111" y="168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65802</xdr:rowOff>
    </xdr:from>
    <xdr:to>
      <xdr:col>10</xdr:col>
      <xdr:colOff>165100</xdr:colOff>
      <xdr:row>97</xdr:row>
      <xdr:rowOff>167402</xdr:rowOff>
    </xdr:to>
    <xdr:sp macro="" textlink="">
      <xdr:nvSpPr>
        <xdr:cNvPr id="254" name="楕円 253"/>
        <xdr:cNvSpPr/>
      </xdr:nvSpPr>
      <xdr:spPr>
        <a:xfrm>
          <a:off x="1968500" y="166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158529</xdr:rowOff>
    </xdr:from>
    <xdr:ext cx="534377" cy="259045"/>
    <xdr:sp macro="" textlink="">
      <xdr:nvSpPr>
        <xdr:cNvPr id="255" name="テキスト ボックス 254"/>
        <xdr:cNvSpPr txBox="1"/>
      </xdr:nvSpPr>
      <xdr:spPr>
        <a:xfrm>
          <a:off x="1752111" y="167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62945</xdr:rowOff>
    </xdr:from>
    <xdr:to>
      <xdr:col>6</xdr:col>
      <xdr:colOff>38100</xdr:colOff>
      <xdr:row>97</xdr:row>
      <xdr:rowOff>164545</xdr:rowOff>
    </xdr:to>
    <xdr:sp macro="" textlink="">
      <xdr:nvSpPr>
        <xdr:cNvPr id="256" name="楕円 255"/>
        <xdr:cNvSpPr/>
      </xdr:nvSpPr>
      <xdr:spPr>
        <a:xfrm>
          <a:off x="1079500" y="16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155672</xdr:rowOff>
    </xdr:from>
    <xdr:ext cx="534377" cy="259045"/>
    <xdr:sp macro="" textlink="">
      <xdr:nvSpPr>
        <xdr:cNvPr id="257" name="テキスト ボックス 256"/>
        <xdr:cNvSpPr txBox="1"/>
      </xdr:nvSpPr>
      <xdr:spPr>
        <a:xfrm>
          <a:off x="863111" y="1678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136815</xdr:rowOff>
    </xdr:from>
    <xdr:to>
      <xdr:col>55</xdr:col>
      <xdr:colOff>0</xdr:colOff>
      <xdr:row>55</xdr:row>
      <xdr:rowOff>31431</xdr:rowOff>
    </xdr:to>
    <xdr:cxnSp macro="">
      <xdr:nvCxnSpPr>
        <xdr:cNvPr id="339" name="直線コネクタ 338"/>
        <xdr:cNvCxnSpPr/>
      </xdr:nvCxnSpPr>
      <xdr:spPr>
        <a:xfrm flipV="1">
          <a:off x="9639300" y="9395115"/>
          <a:ext cx="8382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31431</xdr:rowOff>
    </xdr:from>
    <xdr:to>
      <xdr:col>50</xdr:col>
      <xdr:colOff>114300</xdr:colOff>
      <xdr:row>55</xdr:row>
      <xdr:rowOff>92627</xdr:rowOff>
    </xdr:to>
    <xdr:cxnSp macro="">
      <xdr:nvCxnSpPr>
        <xdr:cNvPr id="342" name="直線コネクタ 341"/>
        <xdr:cNvCxnSpPr/>
      </xdr:nvCxnSpPr>
      <xdr:spPr>
        <a:xfrm flipV="1">
          <a:off x="8750300" y="9461181"/>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17262</xdr:rowOff>
    </xdr:from>
    <xdr:to>
      <xdr:col>45</xdr:col>
      <xdr:colOff>177800</xdr:colOff>
      <xdr:row>55</xdr:row>
      <xdr:rowOff>92627</xdr:rowOff>
    </xdr:to>
    <xdr:cxnSp macro="">
      <xdr:nvCxnSpPr>
        <xdr:cNvPr id="345" name="直線コネクタ 344"/>
        <xdr:cNvCxnSpPr/>
      </xdr:nvCxnSpPr>
      <xdr:spPr>
        <a:xfrm>
          <a:off x="7861300" y="9447012"/>
          <a:ext cx="889000" cy="7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17262</xdr:rowOff>
    </xdr:from>
    <xdr:to>
      <xdr:col>41</xdr:col>
      <xdr:colOff>50800</xdr:colOff>
      <xdr:row>56</xdr:row>
      <xdr:rowOff>11396</xdr:rowOff>
    </xdr:to>
    <xdr:cxnSp macro="">
      <xdr:nvCxnSpPr>
        <xdr:cNvPr id="348" name="直線コネクタ 347"/>
        <xdr:cNvCxnSpPr/>
      </xdr:nvCxnSpPr>
      <xdr:spPr>
        <a:xfrm flipV="1">
          <a:off x="6972300" y="9447012"/>
          <a:ext cx="889000" cy="16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75213</xdr:rowOff>
    </xdr:from>
    <xdr:ext cx="534377" cy="259045"/>
    <xdr:sp macro="" textlink="">
      <xdr:nvSpPr>
        <xdr:cNvPr id="352" name="テキスト ボックス 351"/>
        <xdr:cNvSpPr txBox="1"/>
      </xdr:nvSpPr>
      <xdr:spPr>
        <a:xfrm>
          <a:off x="6705111" y="96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86015</xdr:rowOff>
    </xdr:from>
    <xdr:to>
      <xdr:col>55</xdr:col>
      <xdr:colOff>50800</xdr:colOff>
      <xdr:row>55</xdr:row>
      <xdr:rowOff>16165</xdr:rowOff>
    </xdr:to>
    <xdr:sp macro="" textlink="">
      <xdr:nvSpPr>
        <xdr:cNvPr id="358" name="楕円 357"/>
        <xdr:cNvSpPr/>
      </xdr:nvSpPr>
      <xdr:spPr>
        <a:xfrm>
          <a:off x="10426700" y="93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108892</xdr:rowOff>
    </xdr:from>
    <xdr:ext cx="599010" cy="259045"/>
    <xdr:sp macro="" textlink="">
      <xdr:nvSpPr>
        <xdr:cNvPr id="359" name="農林水産業費該当値テキスト"/>
        <xdr:cNvSpPr txBox="1"/>
      </xdr:nvSpPr>
      <xdr:spPr>
        <a:xfrm>
          <a:off x="10528300" y="919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152081</xdr:rowOff>
    </xdr:from>
    <xdr:to>
      <xdr:col>50</xdr:col>
      <xdr:colOff>165100</xdr:colOff>
      <xdr:row>55</xdr:row>
      <xdr:rowOff>82231</xdr:rowOff>
    </xdr:to>
    <xdr:sp macro="" textlink="">
      <xdr:nvSpPr>
        <xdr:cNvPr id="360" name="楕円 359"/>
        <xdr:cNvSpPr/>
      </xdr:nvSpPr>
      <xdr:spPr>
        <a:xfrm>
          <a:off x="9588500" y="94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98758</xdr:rowOff>
    </xdr:from>
    <xdr:ext cx="599010" cy="259045"/>
    <xdr:sp macro="" textlink="">
      <xdr:nvSpPr>
        <xdr:cNvPr id="361" name="テキスト ボックス 360"/>
        <xdr:cNvSpPr txBox="1"/>
      </xdr:nvSpPr>
      <xdr:spPr>
        <a:xfrm>
          <a:off x="9339795" y="918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41827</xdr:rowOff>
    </xdr:from>
    <xdr:to>
      <xdr:col>46</xdr:col>
      <xdr:colOff>38100</xdr:colOff>
      <xdr:row>55</xdr:row>
      <xdr:rowOff>143427</xdr:rowOff>
    </xdr:to>
    <xdr:sp macro="" textlink="">
      <xdr:nvSpPr>
        <xdr:cNvPr id="362" name="楕円 361"/>
        <xdr:cNvSpPr/>
      </xdr:nvSpPr>
      <xdr:spPr>
        <a:xfrm>
          <a:off x="8699500" y="94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159954</xdr:rowOff>
    </xdr:from>
    <xdr:ext cx="599010" cy="259045"/>
    <xdr:sp macro="" textlink="">
      <xdr:nvSpPr>
        <xdr:cNvPr id="363" name="テキスト ボックス 362"/>
        <xdr:cNvSpPr txBox="1"/>
      </xdr:nvSpPr>
      <xdr:spPr>
        <a:xfrm>
          <a:off x="8450795" y="924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137912</xdr:rowOff>
    </xdr:from>
    <xdr:to>
      <xdr:col>41</xdr:col>
      <xdr:colOff>101600</xdr:colOff>
      <xdr:row>55</xdr:row>
      <xdr:rowOff>68062</xdr:rowOff>
    </xdr:to>
    <xdr:sp macro="" textlink="">
      <xdr:nvSpPr>
        <xdr:cNvPr id="364" name="楕円 363"/>
        <xdr:cNvSpPr/>
      </xdr:nvSpPr>
      <xdr:spPr>
        <a:xfrm>
          <a:off x="7810500" y="93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84589</xdr:rowOff>
    </xdr:from>
    <xdr:ext cx="599010" cy="259045"/>
    <xdr:sp macro="" textlink="">
      <xdr:nvSpPr>
        <xdr:cNvPr id="365" name="テキスト ボックス 364"/>
        <xdr:cNvSpPr txBox="1"/>
      </xdr:nvSpPr>
      <xdr:spPr>
        <a:xfrm>
          <a:off x="7561795" y="917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132046</xdr:rowOff>
    </xdr:from>
    <xdr:to>
      <xdr:col>36</xdr:col>
      <xdr:colOff>165100</xdr:colOff>
      <xdr:row>56</xdr:row>
      <xdr:rowOff>62196</xdr:rowOff>
    </xdr:to>
    <xdr:sp macro="" textlink="">
      <xdr:nvSpPr>
        <xdr:cNvPr id="366" name="楕円 365"/>
        <xdr:cNvSpPr/>
      </xdr:nvSpPr>
      <xdr:spPr>
        <a:xfrm>
          <a:off x="6921500" y="95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78723</xdr:rowOff>
    </xdr:from>
    <xdr:ext cx="599010" cy="259045"/>
    <xdr:sp macro="" textlink="">
      <xdr:nvSpPr>
        <xdr:cNvPr id="367" name="テキスト ボックス 366"/>
        <xdr:cNvSpPr txBox="1"/>
      </xdr:nvSpPr>
      <xdr:spPr>
        <a:xfrm>
          <a:off x="6672795" y="933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27567</xdr:rowOff>
    </xdr:from>
    <xdr:to>
      <xdr:col>55</xdr:col>
      <xdr:colOff>0</xdr:colOff>
      <xdr:row>77</xdr:row>
      <xdr:rowOff>135567</xdr:rowOff>
    </xdr:to>
    <xdr:cxnSp macro="">
      <xdr:nvCxnSpPr>
        <xdr:cNvPr id="394" name="直線コネクタ 393"/>
        <xdr:cNvCxnSpPr/>
      </xdr:nvCxnSpPr>
      <xdr:spPr>
        <a:xfrm flipV="1">
          <a:off x="9639300" y="13229217"/>
          <a:ext cx="838200" cy="1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135567</xdr:rowOff>
    </xdr:from>
    <xdr:to>
      <xdr:col>50</xdr:col>
      <xdr:colOff>114300</xdr:colOff>
      <xdr:row>78</xdr:row>
      <xdr:rowOff>26085</xdr:rowOff>
    </xdr:to>
    <xdr:cxnSp macro="">
      <xdr:nvCxnSpPr>
        <xdr:cNvPr id="397" name="直線コネクタ 396"/>
        <xdr:cNvCxnSpPr/>
      </xdr:nvCxnSpPr>
      <xdr:spPr>
        <a:xfrm flipV="1">
          <a:off x="8750300" y="13337217"/>
          <a:ext cx="889000" cy="6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136334</xdr:rowOff>
    </xdr:from>
    <xdr:to>
      <xdr:col>45</xdr:col>
      <xdr:colOff>177800</xdr:colOff>
      <xdr:row>78</xdr:row>
      <xdr:rowOff>26085</xdr:rowOff>
    </xdr:to>
    <xdr:cxnSp macro="">
      <xdr:nvCxnSpPr>
        <xdr:cNvPr id="400" name="直線コネクタ 399"/>
        <xdr:cNvCxnSpPr/>
      </xdr:nvCxnSpPr>
      <xdr:spPr>
        <a:xfrm>
          <a:off x="7861300" y="13337984"/>
          <a:ext cx="88900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136334</xdr:rowOff>
    </xdr:from>
    <xdr:to>
      <xdr:col>41</xdr:col>
      <xdr:colOff>50800</xdr:colOff>
      <xdr:row>78</xdr:row>
      <xdr:rowOff>45901</xdr:rowOff>
    </xdr:to>
    <xdr:cxnSp macro="">
      <xdr:nvCxnSpPr>
        <xdr:cNvPr id="403" name="直線コネクタ 402"/>
        <xdr:cNvCxnSpPr/>
      </xdr:nvCxnSpPr>
      <xdr:spPr>
        <a:xfrm flipV="1">
          <a:off x="6972300" y="13337984"/>
          <a:ext cx="889000" cy="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148217</xdr:rowOff>
    </xdr:from>
    <xdr:to>
      <xdr:col>55</xdr:col>
      <xdr:colOff>50800</xdr:colOff>
      <xdr:row>77</xdr:row>
      <xdr:rowOff>78367</xdr:rowOff>
    </xdr:to>
    <xdr:sp macro="" textlink="">
      <xdr:nvSpPr>
        <xdr:cNvPr id="413" name="楕円 412"/>
        <xdr:cNvSpPr/>
      </xdr:nvSpPr>
      <xdr:spPr>
        <a:xfrm>
          <a:off x="10426700" y="131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126644</xdr:rowOff>
    </xdr:from>
    <xdr:ext cx="534377" cy="259045"/>
    <xdr:sp macro="" textlink="">
      <xdr:nvSpPr>
        <xdr:cNvPr id="414" name="商工費該当値テキスト"/>
        <xdr:cNvSpPr txBox="1"/>
      </xdr:nvSpPr>
      <xdr:spPr>
        <a:xfrm>
          <a:off x="10528300" y="1315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84767</xdr:rowOff>
    </xdr:from>
    <xdr:to>
      <xdr:col>50</xdr:col>
      <xdr:colOff>165100</xdr:colOff>
      <xdr:row>78</xdr:row>
      <xdr:rowOff>14917</xdr:rowOff>
    </xdr:to>
    <xdr:sp macro="" textlink="">
      <xdr:nvSpPr>
        <xdr:cNvPr id="415" name="楕円 414"/>
        <xdr:cNvSpPr/>
      </xdr:nvSpPr>
      <xdr:spPr>
        <a:xfrm>
          <a:off x="9588500" y="132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6044</xdr:rowOff>
    </xdr:from>
    <xdr:ext cx="534377" cy="259045"/>
    <xdr:sp macro="" textlink="">
      <xdr:nvSpPr>
        <xdr:cNvPr id="416" name="テキスト ボックス 415"/>
        <xdr:cNvSpPr txBox="1"/>
      </xdr:nvSpPr>
      <xdr:spPr>
        <a:xfrm>
          <a:off x="9372111" y="133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146735</xdr:rowOff>
    </xdr:from>
    <xdr:to>
      <xdr:col>46</xdr:col>
      <xdr:colOff>38100</xdr:colOff>
      <xdr:row>78</xdr:row>
      <xdr:rowOff>76885</xdr:rowOff>
    </xdr:to>
    <xdr:sp macro="" textlink="">
      <xdr:nvSpPr>
        <xdr:cNvPr id="417" name="楕円 416"/>
        <xdr:cNvSpPr/>
      </xdr:nvSpPr>
      <xdr:spPr>
        <a:xfrm>
          <a:off x="8699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68012</xdr:rowOff>
    </xdr:from>
    <xdr:ext cx="534377" cy="259045"/>
    <xdr:sp macro="" textlink="">
      <xdr:nvSpPr>
        <xdr:cNvPr id="418" name="テキスト ボックス 417"/>
        <xdr:cNvSpPr txBox="1"/>
      </xdr:nvSpPr>
      <xdr:spPr>
        <a:xfrm>
          <a:off x="8483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85534</xdr:rowOff>
    </xdr:from>
    <xdr:to>
      <xdr:col>41</xdr:col>
      <xdr:colOff>101600</xdr:colOff>
      <xdr:row>78</xdr:row>
      <xdr:rowOff>15684</xdr:rowOff>
    </xdr:to>
    <xdr:sp macro="" textlink="">
      <xdr:nvSpPr>
        <xdr:cNvPr id="419" name="楕円 418"/>
        <xdr:cNvSpPr/>
      </xdr:nvSpPr>
      <xdr:spPr>
        <a:xfrm>
          <a:off x="7810500" y="132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6811</xdr:rowOff>
    </xdr:from>
    <xdr:ext cx="534377" cy="259045"/>
    <xdr:sp macro="" textlink="">
      <xdr:nvSpPr>
        <xdr:cNvPr id="420" name="テキスト ボックス 419"/>
        <xdr:cNvSpPr txBox="1"/>
      </xdr:nvSpPr>
      <xdr:spPr>
        <a:xfrm>
          <a:off x="7594111" y="1337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166551</xdr:rowOff>
    </xdr:from>
    <xdr:to>
      <xdr:col>36</xdr:col>
      <xdr:colOff>165100</xdr:colOff>
      <xdr:row>78</xdr:row>
      <xdr:rowOff>96701</xdr:rowOff>
    </xdr:to>
    <xdr:sp macro="" textlink="">
      <xdr:nvSpPr>
        <xdr:cNvPr id="421" name="楕円 420"/>
        <xdr:cNvSpPr/>
      </xdr:nvSpPr>
      <xdr:spPr>
        <a:xfrm>
          <a:off x="6921500" y="133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87828</xdr:rowOff>
    </xdr:from>
    <xdr:ext cx="534377" cy="259045"/>
    <xdr:sp macro="" textlink="">
      <xdr:nvSpPr>
        <xdr:cNvPr id="422" name="テキスト ボックス 421"/>
        <xdr:cNvSpPr txBox="1"/>
      </xdr:nvSpPr>
      <xdr:spPr>
        <a:xfrm>
          <a:off x="6705111" y="1346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38946</xdr:rowOff>
    </xdr:from>
    <xdr:to>
      <xdr:col>55</xdr:col>
      <xdr:colOff>0</xdr:colOff>
      <xdr:row>96</xdr:row>
      <xdr:rowOff>115026</xdr:rowOff>
    </xdr:to>
    <xdr:cxnSp macro="">
      <xdr:nvCxnSpPr>
        <xdr:cNvPr id="449" name="直線コネクタ 448"/>
        <xdr:cNvCxnSpPr/>
      </xdr:nvCxnSpPr>
      <xdr:spPr>
        <a:xfrm flipV="1">
          <a:off x="9639300" y="16498146"/>
          <a:ext cx="838200" cy="7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115026</xdr:rowOff>
    </xdr:from>
    <xdr:to>
      <xdr:col>50</xdr:col>
      <xdr:colOff>114300</xdr:colOff>
      <xdr:row>97</xdr:row>
      <xdr:rowOff>95416</xdr:rowOff>
    </xdr:to>
    <xdr:cxnSp macro="">
      <xdr:nvCxnSpPr>
        <xdr:cNvPr id="452" name="直線コネクタ 451"/>
        <xdr:cNvCxnSpPr/>
      </xdr:nvCxnSpPr>
      <xdr:spPr>
        <a:xfrm flipV="1">
          <a:off x="8750300" y="16574226"/>
          <a:ext cx="889000" cy="1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124662</xdr:rowOff>
    </xdr:from>
    <xdr:to>
      <xdr:col>45</xdr:col>
      <xdr:colOff>177800</xdr:colOff>
      <xdr:row>97</xdr:row>
      <xdr:rowOff>95416</xdr:rowOff>
    </xdr:to>
    <xdr:cxnSp macro="">
      <xdr:nvCxnSpPr>
        <xdr:cNvPr id="455" name="直線コネクタ 454"/>
        <xdr:cNvCxnSpPr/>
      </xdr:nvCxnSpPr>
      <xdr:spPr>
        <a:xfrm>
          <a:off x="7861300" y="16583862"/>
          <a:ext cx="889000" cy="1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124662</xdr:rowOff>
    </xdr:from>
    <xdr:to>
      <xdr:col>41</xdr:col>
      <xdr:colOff>50800</xdr:colOff>
      <xdr:row>96</xdr:row>
      <xdr:rowOff>150819</xdr:rowOff>
    </xdr:to>
    <xdr:cxnSp macro="">
      <xdr:nvCxnSpPr>
        <xdr:cNvPr id="458" name="直線コネクタ 457"/>
        <xdr:cNvCxnSpPr/>
      </xdr:nvCxnSpPr>
      <xdr:spPr>
        <a:xfrm flipV="1">
          <a:off x="6972300" y="16583862"/>
          <a:ext cx="889000" cy="2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159596</xdr:rowOff>
    </xdr:from>
    <xdr:to>
      <xdr:col>55</xdr:col>
      <xdr:colOff>50800</xdr:colOff>
      <xdr:row>96</xdr:row>
      <xdr:rowOff>89746</xdr:rowOff>
    </xdr:to>
    <xdr:sp macro="" textlink="">
      <xdr:nvSpPr>
        <xdr:cNvPr id="468" name="楕円 467"/>
        <xdr:cNvSpPr/>
      </xdr:nvSpPr>
      <xdr:spPr>
        <a:xfrm>
          <a:off x="10426700" y="164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138023</xdr:rowOff>
    </xdr:from>
    <xdr:ext cx="534377" cy="259045"/>
    <xdr:sp macro="" textlink="">
      <xdr:nvSpPr>
        <xdr:cNvPr id="469" name="土木費該当値テキスト"/>
        <xdr:cNvSpPr txBox="1"/>
      </xdr:nvSpPr>
      <xdr:spPr>
        <a:xfrm>
          <a:off x="10528300" y="1642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64226</xdr:rowOff>
    </xdr:from>
    <xdr:to>
      <xdr:col>50</xdr:col>
      <xdr:colOff>165100</xdr:colOff>
      <xdr:row>96</xdr:row>
      <xdr:rowOff>165826</xdr:rowOff>
    </xdr:to>
    <xdr:sp macro="" textlink="">
      <xdr:nvSpPr>
        <xdr:cNvPr id="470" name="楕円 469"/>
        <xdr:cNvSpPr/>
      </xdr:nvSpPr>
      <xdr:spPr>
        <a:xfrm>
          <a:off x="9588500" y="165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156953</xdr:rowOff>
    </xdr:from>
    <xdr:ext cx="534377" cy="259045"/>
    <xdr:sp macro="" textlink="">
      <xdr:nvSpPr>
        <xdr:cNvPr id="471" name="テキスト ボックス 470"/>
        <xdr:cNvSpPr txBox="1"/>
      </xdr:nvSpPr>
      <xdr:spPr>
        <a:xfrm>
          <a:off x="9372111" y="1661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44616</xdr:rowOff>
    </xdr:from>
    <xdr:to>
      <xdr:col>46</xdr:col>
      <xdr:colOff>38100</xdr:colOff>
      <xdr:row>97</xdr:row>
      <xdr:rowOff>146216</xdr:rowOff>
    </xdr:to>
    <xdr:sp macro="" textlink="">
      <xdr:nvSpPr>
        <xdr:cNvPr id="472" name="楕円 471"/>
        <xdr:cNvSpPr/>
      </xdr:nvSpPr>
      <xdr:spPr>
        <a:xfrm>
          <a:off x="8699500" y="166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137343</xdr:rowOff>
    </xdr:from>
    <xdr:ext cx="534377" cy="259045"/>
    <xdr:sp macro="" textlink="">
      <xdr:nvSpPr>
        <xdr:cNvPr id="473" name="テキスト ボックス 472"/>
        <xdr:cNvSpPr txBox="1"/>
      </xdr:nvSpPr>
      <xdr:spPr>
        <a:xfrm>
          <a:off x="8483111" y="167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73862</xdr:rowOff>
    </xdr:from>
    <xdr:to>
      <xdr:col>41</xdr:col>
      <xdr:colOff>101600</xdr:colOff>
      <xdr:row>97</xdr:row>
      <xdr:rowOff>4012</xdr:rowOff>
    </xdr:to>
    <xdr:sp macro="" textlink="">
      <xdr:nvSpPr>
        <xdr:cNvPr id="474" name="楕円 473"/>
        <xdr:cNvSpPr/>
      </xdr:nvSpPr>
      <xdr:spPr>
        <a:xfrm>
          <a:off x="7810500" y="165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166589</xdr:rowOff>
    </xdr:from>
    <xdr:ext cx="534377" cy="259045"/>
    <xdr:sp macro="" textlink="">
      <xdr:nvSpPr>
        <xdr:cNvPr id="475" name="テキスト ボックス 474"/>
        <xdr:cNvSpPr txBox="1"/>
      </xdr:nvSpPr>
      <xdr:spPr>
        <a:xfrm>
          <a:off x="7594111" y="166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100019</xdr:rowOff>
    </xdr:from>
    <xdr:to>
      <xdr:col>36</xdr:col>
      <xdr:colOff>165100</xdr:colOff>
      <xdr:row>97</xdr:row>
      <xdr:rowOff>30169</xdr:rowOff>
    </xdr:to>
    <xdr:sp macro="" textlink="">
      <xdr:nvSpPr>
        <xdr:cNvPr id="476" name="楕円 475"/>
        <xdr:cNvSpPr/>
      </xdr:nvSpPr>
      <xdr:spPr>
        <a:xfrm>
          <a:off x="6921500" y="165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21296</xdr:rowOff>
    </xdr:from>
    <xdr:ext cx="534377" cy="259045"/>
    <xdr:sp macro="" textlink="">
      <xdr:nvSpPr>
        <xdr:cNvPr id="477" name="テキスト ボックス 476"/>
        <xdr:cNvSpPr txBox="1"/>
      </xdr:nvSpPr>
      <xdr:spPr>
        <a:xfrm>
          <a:off x="6705111" y="1665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151267</xdr:rowOff>
    </xdr:from>
    <xdr:to>
      <xdr:col>85</xdr:col>
      <xdr:colOff>127000</xdr:colOff>
      <xdr:row>38</xdr:row>
      <xdr:rowOff>35408</xdr:rowOff>
    </xdr:to>
    <xdr:cxnSp macro="">
      <xdr:nvCxnSpPr>
        <xdr:cNvPr id="504" name="直線コネクタ 503"/>
        <xdr:cNvCxnSpPr/>
      </xdr:nvCxnSpPr>
      <xdr:spPr>
        <a:xfrm flipV="1">
          <a:off x="15481300" y="6494917"/>
          <a:ext cx="838200" cy="5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3807</xdr:rowOff>
    </xdr:from>
    <xdr:to>
      <xdr:col>81</xdr:col>
      <xdr:colOff>50800</xdr:colOff>
      <xdr:row>38</xdr:row>
      <xdr:rowOff>35408</xdr:rowOff>
    </xdr:to>
    <xdr:cxnSp macro="">
      <xdr:nvCxnSpPr>
        <xdr:cNvPr id="507" name="直線コネクタ 506"/>
        <xdr:cNvCxnSpPr/>
      </xdr:nvCxnSpPr>
      <xdr:spPr>
        <a:xfrm>
          <a:off x="14592300" y="6518907"/>
          <a:ext cx="889000" cy="3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3807</xdr:rowOff>
    </xdr:from>
    <xdr:to>
      <xdr:col>76</xdr:col>
      <xdr:colOff>114300</xdr:colOff>
      <xdr:row>38</xdr:row>
      <xdr:rowOff>41123</xdr:rowOff>
    </xdr:to>
    <xdr:cxnSp macro="">
      <xdr:nvCxnSpPr>
        <xdr:cNvPr id="510" name="直線コネクタ 509"/>
        <xdr:cNvCxnSpPr/>
      </xdr:nvCxnSpPr>
      <xdr:spPr>
        <a:xfrm flipV="1">
          <a:off x="13703300" y="6518907"/>
          <a:ext cx="889000" cy="3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24243</xdr:rowOff>
    </xdr:from>
    <xdr:to>
      <xdr:col>71</xdr:col>
      <xdr:colOff>177800</xdr:colOff>
      <xdr:row>38</xdr:row>
      <xdr:rowOff>41123</xdr:rowOff>
    </xdr:to>
    <xdr:cxnSp macro="">
      <xdr:nvCxnSpPr>
        <xdr:cNvPr id="513" name="直線コネクタ 512"/>
        <xdr:cNvCxnSpPr/>
      </xdr:nvCxnSpPr>
      <xdr:spPr>
        <a:xfrm>
          <a:off x="12814300" y="6539343"/>
          <a:ext cx="8890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100467</xdr:rowOff>
    </xdr:from>
    <xdr:to>
      <xdr:col>85</xdr:col>
      <xdr:colOff>177800</xdr:colOff>
      <xdr:row>38</xdr:row>
      <xdr:rowOff>30617</xdr:rowOff>
    </xdr:to>
    <xdr:sp macro="" textlink="">
      <xdr:nvSpPr>
        <xdr:cNvPr id="523" name="楕円 522"/>
        <xdr:cNvSpPr/>
      </xdr:nvSpPr>
      <xdr:spPr>
        <a:xfrm>
          <a:off x="16268700" y="6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15394</xdr:rowOff>
    </xdr:from>
    <xdr:ext cx="534377" cy="259045"/>
    <xdr:sp macro="" textlink="">
      <xdr:nvSpPr>
        <xdr:cNvPr id="524" name="消防費該当値テキスト"/>
        <xdr:cNvSpPr txBox="1"/>
      </xdr:nvSpPr>
      <xdr:spPr>
        <a:xfrm>
          <a:off x="16370300" y="635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156058</xdr:rowOff>
    </xdr:from>
    <xdr:to>
      <xdr:col>81</xdr:col>
      <xdr:colOff>101600</xdr:colOff>
      <xdr:row>38</xdr:row>
      <xdr:rowOff>86208</xdr:rowOff>
    </xdr:to>
    <xdr:sp macro="" textlink="">
      <xdr:nvSpPr>
        <xdr:cNvPr id="525" name="楕円 524"/>
        <xdr:cNvSpPr/>
      </xdr:nvSpPr>
      <xdr:spPr>
        <a:xfrm>
          <a:off x="15430500" y="64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77335</xdr:rowOff>
    </xdr:from>
    <xdr:ext cx="534377" cy="259045"/>
    <xdr:sp macro="" textlink="">
      <xdr:nvSpPr>
        <xdr:cNvPr id="526" name="テキスト ボックス 525"/>
        <xdr:cNvSpPr txBox="1"/>
      </xdr:nvSpPr>
      <xdr:spPr>
        <a:xfrm>
          <a:off x="15214111" y="65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124456</xdr:rowOff>
    </xdr:from>
    <xdr:to>
      <xdr:col>76</xdr:col>
      <xdr:colOff>165100</xdr:colOff>
      <xdr:row>38</xdr:row>
      <xdr:rowOff>54606</xdr:rowOff>
    </xdr:to>
    <xdr:sp macro="" textlink="">
      <xdr:nvSpPr>
        <xdr:cNvPr id="527" name="楕円 526"/>
        <xdr:cNvSpPr/>
      </xdr:nvSpPr>
      <xdr:spPr>
        <a:xfrm>
          <a:off x="14541500" y="64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45734</xdr:rowOff>
    </xdr:from>
    <xdr:ext cx="534377" cy="259045"/>
    <xdr:sp macro="" textlink="">
      <xdr:nvSpPr>
        <xdr:cNvPr id="528" name="テキスト ボックス 527"/>
        <xdr:cNvSpPr txBox="1"/>
      </xdr:nvSpPr>
      <xdr:spPr>
        <a:xfrm>
          <a:off x="14325111" y="656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161773</xdr:rowOff>
    </xdr:from>
    <xdr:to>
      <xdr:col>72</xdr:col>
      <xdr:colOff>38100</xdr:colOff>
      <xdr:row>38</xdr:row>
      <xdr:rowOff>91923</xdr:rowOff>
    </xdr:to>
    <xdr:sp macro="" textlink="">
      <xdr:nvSpPr>
        <xdr:cNvPr id="529" name="楕円 528"/>
        <xdr:cNvSpPr/>
      </xdr:nvSpPr>
      <xdr:spPr>
        <a:xfrm>
          <a:off x="13652500" y="65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83050</xdr:rowOff>
    </xdr:from>
    <xdr:ext cx="534377" cy="259045"/>
    <xdr:sp macro="" textlink="">
      <xdr:nvSpPr>
        <xdr:cNvPr id="530" name="テキスト ボックス 529"/>
        <xdr:cNvSpPr txBox="1"/>
      </xdr:nvSpPr>
      <xdr:spPr>
        <a:xfrm>
          <a:off x="13436111" y="65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144893</xdr:rowOff>
    </xdr:from>
    <xdr:to>
      <xdr:col>67</xdr:col>
      <xdr:colOff>101600</xdr:colOff>
      <xdr:row>38</xdr:row>
      <xdr:rowOff>75043</xdr:rowOff>
    </xdr:to>
    <xdr:sp macro="" textlink="">
      <xdr:nvSpPr>
        <xdr:cNvPr id="531" name="楕円 530"/>
        <xdr:cNvSpPr/>
      </xdr:nvSpPr>
      <xdr:spPr>
        <a:xfrm>
          <a:off x="12763500" y="64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66170</xdr:rowOff>
    </xdr:from>
    <xdr:ext cx="534377" cy="259045"/>
    <xdr:sp macro="" textlink="">
      <xdr:nvSpPr>
        <xdr:cNvPr id="532" name="テキスト ボックス 531"/>
        <xdr:cNvSpPr txBox="1"/>
      </xdr:nvSpPr>
      <xdr:spPr>
        <a:xfrm>
          <a:off x="12547111" y="65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163588</xdr:rowOff>
    </xdr:from>
    <xdr:to>
      <xdr:col>85</xdr:col>
      <xdr:colOff>127000</xdr:colOff>
      <xdr:row>55</xdr:row>
      <xdr:rowOff>2467</xdr:rowOff>
    </xdr:to>
    <xdr:cxnSp macro="">
      <xdr:nvCxnSpPr>
        <xdr:cNvPr id="559" name="直線コネクタ 558"/>
        <xdr:cNvCxnSpPr/>
      </xdr:nvCxnSpPr>
      <xdr:spPr>
        <a:xfrm>
          <a:off x="15481300" y="9078988"/>
          <a:ext cx="838200" cy="35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163588</xdr:rowOff>
    </xdr:from>
    <xdr:to>
      <xdr:col>81</xdr:col>
      <xdr:colOff>50800</xdr:colOff>
      <xdr:row>54</xdr:row>
      <xdr:rowOff>146736</xdr:rowOff>
    </xdr:to>
    <xdr:cxnSp macro="">
      <xdr:nvCxnSpPr>
        <xdr:cNvPr id="562" name="直線コネクタ 561"/>
        <xdr:cNvCxnSpPr/>
      </xdr:nvCxnSpPr>
      <xdr:spPr>
        <a:xfrm flipV="1">
          <a:off x="14592300" y="9078988"/>
          <a:ext cx="889000" cy="32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146736</xdr:rowOff>
    </xdr:from>
    <xdr:to>
      <xdr:col>76</xdr:col>
      <xdr:colOff>114300</xdr:colOff>
      <xdr:row>55</xdr:row>
      <xdr:rowOff>145387</xdr:rowOff>
    </xdr:to>
    <xdr:cxnSp macro="">
      <xdr:nvCxnSpPr>
        <xdr:cNvPr id="565" name="直線コネクタ 564"/>
        <xdr:cNvCxnSpPr/>
      </xdr:nvCxnSpPr>
      <xdr:spPr>
        <a:xfrm flipV="1">
          <a:off x="13703300" y="9405036"/>
          <a:ext cx="889000" cy="17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14651</xdr:rowOff>
    </xdr:from>
    <xdr:to>
      <xdr:col>71</xdr:col>
      <xdr:colOff>177800</xdr:colOff>
      <xdr:row>55</xdr:row>
      <xdr:rowOff>145387</xdr:rowOff>
    </xdr:to>
    <xdr:cxnSp macro="">
      <xdr:nvCxnSpPr>
        <xdr:cNvPr id="568" name="直線コネクタ 567"/>
        <xdr:cNvCxnSpPr/>
      </xdr:nvCxnSpPr>
      <xdr:spPr>
        <a:xfrm>
          <a:off x="12814300" y="9272951"/>
          <a:ext cx="889000" cy="30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123117</xdr:rowOff>
    </xdr:from>
    <xdr:to>
      <xdr:col>85</xdr:col>
      <xdr:colOff>177800</xdr:colOff>
      <xdr:row>55</xdr:row>
      <xdr:rowOff>53267</xdr:rowOff>
    </xdr:to>
    <xdr:sp macro="" textlink="">
      <xdr:nvSpPr>
        <xdr:cNvPr id="578" name="楕円 577"/>
        <xdr:cNvSpPr/>
      </xdr:nvSpPr>
      <xdr:spPr>
        <a:xfrm>
          <a:off x="16268700" y="93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145994</xdr:rowOff>
    </xdr:from>
    <xdr:ext cx="599010" cy="259045"/>
    <xdr:sp macro="" textlink="">
      <xdr:nvSpPr>
        <xdr:cNvPr id="579" name="教育費該当値テキスト"/>
        <xdr:cNvSpPr txBox="1"/>
      </xdr:nvSpPr>
      <xdr:spPr>
        <a:xfrm>
          <a:off x="16370300" y="923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112788</xdr:rowOff>
    </xdr:from>
    <xdr:to>
      <xdr:col>81</xdr:col>
      <xdr:colOff>101600</xdr:colOff>
      <xdr:row>53</xdr:row>
      <xdr:rowOff>42938</xdr:rowOff>
    </xdr:to>
    <xdr:sp macro="" textlink="">
      <xdr:nvSpPr>
        <xdr:cNvPr id="580" name="楕円 579"/>
        <xdr:cNvSpPr/>
      </xdr:nvSpPr>
      <xdr:spPr>
        <a:xfrm>
          <a:off x="15430500" y="90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59465</xdr:rowOff>
    </xdr:from>
    <xdr:ext cx="599010" cy="259045"/>
    <xdr:sp macro="" textlink="">
      <xdr:nvSpPr>
        <xdr:cNvPr id="581" name="テキスト ボックス 580"/>
        <xdr:cNvSpPr txBox="1"/>
      </xdr:nvSpPr>
      <xdr:spPr>
        <a:xfrm>
          <a:off x="15181795" y="880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95936</xdr:rowOff>
    </xdr:from>
    <xdr:to>
      <xdr:col>76</xdr:col>
      <xdr:colOff>165100</xdr:colOff>
      <xdr:row>55</xdr:row>
      <xdr:rowOff>26086</xdr:rowOff>
    </xdr:to>
    <xdr:sp macro="" textlink="">
      <xdr:nvSpPr>
        <xdr:cNvPr id="582" name="楕円 581"/>
        <xdr:cNvSpPr/>
      </xdr:nvSpPr>
      <xdr:spPr>
        <a:xfrm>
          <a:off x="14541500" y="93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42613</xdr:rowOff>
    </xdr:from>
    <xdr:ext cx="599010" cy="259045"/>
    <xdr:sp macro="" textlink="">
      <xdr:nvSpPr>
        <xdr:cNvPr id="583" name="テキスト ボックス 582"/>
        <xdr:cNvSpPr txBox="1"/>
      </xdr:nvSpPr>
      <xdr:spPr>
        <a:xfrm>
          <a:off x="14292795" y="912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94587</xdr:rowOff>
    </xdr:from>
    <xdr:to>
      <xdr:col>72</xdr:col>
      <xdr:colOff>38100</xdr:colOff>
      <xdr:row>56</xdr:row>
      <xdr:rowOff>24737</xdr:rowOff>
    </xdr:to>
    <xdr:sp macro="" textlink="">
      <xdr:nvSpPr>
        <xdr:cNvPr id="584" name="楕円 583"/>
        <xdr:cNvSpPr/>
      </xdr:nvSpPr>
      <xdr:spPr>
        <a:xfrm>
          <a:off x="13652500" y="95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41264</xdr:rowOff>
    </xdr:from>
    <xdr:ext cx="599010" cy="259045"/>
    <xdr:sp macro="" textlink="">
      <xdr:nvSpPr>
        <xdr:cNvPr id="585" name="テキスト ボックス 584"/>
        <xdr:cNvSpPr txBox="1"/>
      </xdr:nvSpPr>
      <xdr:spPr>
        <a:xfrm>
          <a:off x="13403795" y="92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135301</xdr:rowOff>
    </xdr:from>
    <xdr:to>
      <xdr:col>67</xdr:col>
      <xdr:colOff>101600</xdr:colOff>
      <xdr:row>54</xdr:row>
      <xdr:rowOff>65451</xdr:rowOff>
    </xdr:to>
    <xdr:sp macro="" textlink="">
      <xdr:nvSpPr>
        <xdr:cNvPr id="586" name="楕円 585"/>
        <xdr:cNvSpPr/>
      </xdr:nvSpPr>
      <xdr:spPr>
        <a:xfrm>
          <a:off x="12763500" y="9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81978</xdr:rowOff>
    </xdr:from>
    <xdr:ext cx="599010" cy="259045"/>
    <xdr:sp macro="" textlink="">
      <xdr:nvSpPr>
        <xdr:cNvPr id="587" name="テキスト ボックス 586"/>
        <xdr:cNvSpPr txBox="1"/>
      </xdr:nvSpPr>
      <xdr:spPr>
        <a:xfrm>
          <a:off x="12514795" y="899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22222</xdr:rowOff>
    </xdr:from>
    <xdr:to>
      <xdr:col>85</xdr:col>
      <xdr:colOff>127000</xdr:colOff>
      <xdr:row>78</xdr:row>
      <xdr:rowOff>25349</xdr:rowOff>
    </xdr:to>
    <xdr:cxnSp macro="">
      <xdr:nvCxnSpPr>
        <xdr:cNvPr id="612" name="直線コネクタ 611"/>
        <xdr:cNvCxnSpPr/>
      </xdr:nvCxnSpPr>
      <xdr:spPr>
        <a:xfrm flipV="1">
          <a:off x="15481300" y="13395322"/>
          <a:ext cx="8382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23605</xdr:rowOff>
    </xdr:from>
    <xdr:to>
      <xdr:col>81</xdr:col>
      <xdr:colOff>50800</xdr:colOff>
      <xdr:row>78</xdr:row>
      <xdr:rowOff>25349</xdr:rowOff>
    </xdr:to>
    <xdr:cxnSp macro="">
      <xdr:nvCxnSpPr>
        <xdr:cNvPr id="615" name="直線コネクタ 614"/>
        <xdr:cNvCxnSpPr/>
      </xdr:nvCxnSpPr>
      <xdr:spPr>
        <a:xfrm>
          <a:off x="14592300" y="13396705"/>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23605</xdr:rowOff>
    </xdr:from>
    <xdr:to>
      <xdr:col>76</xdr:col>
      <xdr:colOff>114300</xdr:colOff>
      <xdr:row>78</xdr:row>
      <xdr:rowOff>25400</xdr:rowOff>
    </xdr:to>
    <xdr:cxnSp macro="">
      <xdr:nvCxnSpPr>
        <xdr:cNvPr id="618" name="直線コネクタ 617"/>
        <xdr:cNvCxnSpPr/>
      </xdr:nvCxnSpPr>
      <xdr:spPr>
        <a:xfrm flipV="1">
          <a:off x="13703300" y="13396705"/>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24360</xdr:rowOff>
    </xdr:from>
    <xdr:to>
      <xdr:col>71</xdr:col>
      <xdr:colOff>177800</xdr:colOff>
      <xdr:row>78</xdr:row>
      <xdr:rowOff>25400</xdr:rowOff>
    </xdr:to>
    <xdr:cxnSp macro="">
      <xdr:nvCxnSpPr>
        <xdr:cNvPr id="621" name="直線コネクタ 620"/>
        <xdr:cNvCxnSpPr/>
      </xdr:nvCxnSpPr>
      <xdr:spPr>
        <a:xfrm>
          <a:off x="12814300" y="13397460"/>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142872</xdr:rowOff>
    </xdr:from>
    <xdr:to>
      <xdr:col>85</xdr:col>
      <xdr:colOff>177800</xdr:colOff>
      <xdr:row>78</xdr:row>
      <xdr:rowOff>73022</xdr:rowOff>
    </xdr:to>
    <xdr:sp macro="" textlink="">
      <xdr:nvSpPr>
        <xdr:cNvPr id="631" name="楕円 630"/>
        <xdr:cNvSpPr/>
      </xdr:nvSpPr>
      <xdr:spPr>
        <a:xfrm>
          <a:off x="16268700" y="133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57799</xdr:rowOff>
    </xdr:from>
    <xdr:ext cx="378565" cy="259045"/>
    <xdr:sp macro="" textlink="">
      <xdr:nvSpPr>
        <xdr:cNvPr id="632" name="災害復旧費該当値テキスト"/>
        <xdr:cNvSpPr txBox="1"/>
      </xdr:nvSpPr>
      <xdr:spPr>
        <a:xfrm>
          <a:off x="16370300" y="13259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145999</xdr:rowOff>
    </xdr:from>
    <xdr:to>
      <xdr:col>81</xdr:col>
      <xdr:colOff>101600</xdr:colOff>
      <xdr:row>78</xdr:row>
      <xdr:rowOff>76149</xdr:rowOff>
    </xdr:to>
    <xdr:sp macro="" textlink="">
      <xdr:nvSpPr>
        <xdr:cNvPr id="633" name="楕円 632"/>
        <xdr:cNvSpPr/>
      </xdr:nvSpPr>
      <xdr:spPr>
        <a:xfrm>
          <a:off x="15430500" y="133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67276</xdr:rowOff>
    </xdr:from>
    <xdr:ext cx="249299" cy="259045"/>
    <xdr:sp macro="" textlink="">
      <xdr:nvSpPr>
        <xdr:cNvPr id="634" name="テキスト ボックス 633"/>
        <xdr:cNvSpPr txBox="1"/>
      </xdr:nvSpPr>
      <xdr:spPr>
        <a:xfrm>
          <a:off x="15356650" y="13440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144255</xdr:rowOff>
    </xdr:from>
    <xdr:to>
      <xdr:col>76</xdr:col>
      <xdr:colOff>165100</xdr:colOff>
      <xdr:row>78</xdr:row>
      <xdr:rowOff>74405</xdr:rowOff>
    </xdr:to>
    <xdr:sp macro="" textlink="">
      <xdr:nvSpPr>
        <xdr:cNvPr id="635" name="楕円 634"/>
        <xdr:cNvSpPr/>
      </xdr:nvSpPr>
      <xdr:spPr>
        <a:xfrm>
          <a:off x="14541500" y="133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65532</xdr:rowOff>
    </xdr:from>
    <xdr:ext cx="378565" cy="259045"/>
    <xdr:sp macro="" textlink="">
      <xdr:nvSpPr>
        <xdr:cNvPr id="636" name="テキスト ボックス 635"/>
        <xdr:cNvSpPr txBox="1"/>
      </xdr:nvSpPr>
      <xdr:spPr>
        <a:xfrm>
          <a:off x="14403017" y="1343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37" name="楕円 636"/>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38" name="テキスト ボックス 637"/>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145010</xdr:rowOff>
    </xdr:from>
    <xdr:to>
      <xdr:col>67</xdr:col>
      <xdr:colOff>101600</xdr:colOff>
      <xdr:row>78</xdr:row>
      <xdr:rowOff>75160</xdr:rowOff>
    </xdr:to>
    <xdr:sp macro="" textlink="">
      <xdr:nvSpPr>
        <xdr:cNvPr id="639" name="楕円 638"/>
        <xdr:cNvSpPr/>
      </xdr:nvSpPr>
      <xdr:spPr>
        <a:xfrm>
          <a:off x="12763500" y="133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66287</xdr:rowOff>
    </xdr:from>
    <xdr:ext cx="378565" cy="259045"/>
    <xdr:sp macro="" textlink="">
      <xdr:nvSpPr>
        <xdr:cNvPr id="640" name="テキスト ボックス 639"/>
        <xdr:cNvSpPr txBox="1"/>
      </xdr:nvSpPr>
      <xdr:spPr>
        <a:xfrm>
          <a:off x="12625017" y="1343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76870</xdr:rowOff>
    </xdr:from>
    <xdr:to>
      <xdr:col>85</xdr:col>
      <xdr:colOff>127000</xdr:colOff>
      <xdr:row>93</xdr:row>
      <xdr:rowOff>77104</xdr:rowOff>
    </xdr:to>
    <xdr:cxnSp macro="">
      <xdr:nvCxnSpPr>
        <xdr:cNvPr id="665" name="直線コネクタ 664"/>
        <xdr:cNvCxnSpPr/>
      </xdr:nvCxnSpPr>
      <xdr:spPr>
        <a:xfrm flipV="1">
          <a:off x="15481300" y="15850270"/>
          <a:ext cx="838200" cy="17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77104</xdr:rowOff>
    </xdr:from>
    <xdr:to>
      <xdr:col>81</xdr:col>
      <xdr:colOff>50800</xdr:colOff>
      <xdr:row>93</xdr:row>
      <xdr:rowOff>108930</xdr:rowOff>
    </xdr:to>
    <xdr:cxnSp macro="">
      <xdr:nvCxnSpPr>
        <xdr:cNvPr id="668" name="直線コネクタ 667"/>
        <xdr:cNvCxnSpPr/>
      </xdr:nvCxnSpPr>
      <xdr:spPr>
        <a:xfrm flipV="1">
          <a:off x="14592300" y="16021954"/>
          <a:ext cx="889000" cy="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108930</xdr:rowOff>
    </xdr:from>
    <xdr:to>
      <xdr:col>76</xdr:col>
      <xdr:colOff>114300</xdr:colOff>
      <xdr:row>93</xdr:row>
      <xdr:rowOff>166949</xdr:rowOff>
    </xdr:to>
    <xdr:cxnSp macro="">
      <xdr:nvCxnSpPr>
        <xdr:cNvPr id="671" name="直線コネクタ 670"/>
        <xdr:cNvCxnSpPr/>
      </xdr:nvCxnSpPr>
      <xdr:spPr>
        <a:xfrm flipV="1">
          <a:off x="13703300" y="16053780"/>
          <a:ext cx="889000" cy="5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166949</xdr:rowOff>
    </xdr:from>
    <xdr:to>
      <xdr:col>71</xdr:col>
      <xdr:colOff>177800</xdr:colOff>
      <xdr:row>94</xdr:row>
      <xdr:rowOff>13564</xdr:rowOff>
    </xdr:to>
    <xdr:cxnSp macro="">
      <xdr:nvCxnSpPr>
        <xdr:cNvPr id="674" name="直線コネクタ 673"/>
        <xdr:cNvCxnSpPr/>
      </xdr:nvCxnSpPr>
      <xdr:spPr>
        <a:xfrm flipV="1">
          <a:off x="12814300" y="16111799"/>
          <a:ext cx="889000" cy="1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26070</xdr:rowOff>
    </xdr:from>
    <xdr:to>
      <xdr:col>85</xdr:col>
      <xdr:colOff>177800</xdr:colOff>
      <xdr:row>92</xdr:row>
      <xdr:rowOff>127670</xdr:rowOff>
    </xdr:to>
    <xdr:sp macro="" textlink="">
      <xdr:nvSpPr>
        <xdr:cNvPr id="684" name="楕円 683"/>
        <xdr:cNvSpPr/>
      </xdr:nvSpPr>
      <xdr:spPr>
        <a:xfrm>
          <a:off x="16268700" y="15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48947</xdr:rowOff>
    </xdr:from>
    <xdr:ext cx="599010" cy="259045"/>
    <xdr:sp macro="" textlink="">
      <xdr:nvSpPr>
        <xdr:cNvPr id="685" name="公債費該当値テキスト"/>
        <xdr:cNvSpPr txBox="1"/>
      </xdr:nvSpPr>
      <xdr:spPr>
        <a:xfrm>
          <a:off x="16370300" y="1565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26304</xdr:rowOff>
    </xdr:from>
    <xdr:to>
      <xdr:col>81</xdr:col>
      <xdr:colOff>101600</xdr:colOff>
      <xdr:row>93</xdr:row>
      <xdr:rowOff>127904</xdr:rowOff>
    </xdr:to>
    <xdr:sp macro="" textlink="">
      <xdr:nvSpPr>
        <xdr:cNvPr id="686" name="楕円 685"/>
        <xdr:cNvSpPr/>
      </xdr:nvSpPr>
      <xdr:spPr>
        <a:xfrm>
          <a:off x="15430500" y="159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144431</xdr:rowOff>
    </xdr:from>
    <xdr:ext cx="599010" cy="259045"/>
    <xdr:sp macro="" textlink="">
      <xdr:nvSpPr>
        <xdr:cNvPr id="687" name="テキスト ボックス 686"/>
        <xdr:cNvSpPr txBox="1"/>
      </xdr:nvSpPr>
      <xdr:spPr>
        <a:xfrm>
          <a:off x="15181795" y="1574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58130</xdr:rowOff>
    </xdr:from>
    <xdr:to>
      <xdr:col>76</xdr:col>
      <xdr:colOff>165100</xdr:colOff>
      <xdr:row>93</xdr:row>
      <xdr:rowOff>159730</xdr:rowOff>
    </xdr:to>
    <xdr:sp macro="" textlink="">
      <xdr:nvSpPr>
        <xdr:cNvPr id="688" name="楕円 687"/>
        <xdr:cNvSpPr/>
      </xdr:nvSpPr>
      <xdr:spPr>
        <a:xfrm>
          <a:off x="14541500" y="160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4807</xdr:rowOff>
    </xdr:from>
    <xdr:ext cx="599010" cy="259045"/>
    <xdr:sp macro="" textlink="">
      <xdr:nvSpPr>
        <xdr:cNvPr id="689" name="テキスト ボックス 688"/>
        <xdr:cNvSpPr txBox="1"/>
      </xdr:nvSpPr>
      <xdr:spPr>
        <a:xfrm>
          <a:off x="14292795" y="157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116149</xdr:rowOff>
    </xdr:from>
    <xdr:to>
      <xdr:col>72</xdr:col>
      <xdr:colOff>38100</xdr:colOff>
      <xdr:row>94</xdr:row>
      <xdr:rowOff>46299</xdr:rowOff>
    </xdr:to>
    <xdr:sp macro="" textlink="">
      <xdr:nvSpPr>
        <xdr:cNvPr id="690" name="楕円 689"/>
        <xdr:cNvSpPr/>
      </xdr:nvSpPr>
      <xdr:spPr>
        <a:xfrm>
          <a:off x="13652500" y="16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62826</xdr:rowOff>
    </xdr:from>
    <xdr:ext cx="599010" cy="259045"/>
    <xdr:sp macro="" textlink="">
      <xdr:nvSpPr>
        <xdr:cNvPr id="691" name="テキスト ボックス 690"/>
        <xdr:cNvSpPr txBox="1"/>
      </xdr:nvSpPr>
      <xdr:spPr>
        <a:xfrm>
          <a:off x="13403795" y="1583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134214</xdr:rowOff>
    </xdr:from>
    <xdr:to>
      <xdr:col>67</xdr:col>
      <xdr:colOff>101600</xdr:colOff>
      <xdr:row>94</xdr:row>
      <xdr:rowOff>64364</xdr:rowOff>
    </xdr:to>
    <xdr:sp macro="" textlink="">
      <xdr:nvSpPr>
        <xdr:cNvPr id="692" name="楕円 691"/>
        <xdr:cNvSpPr/>
      </xdr:nvSpPr>
      <xdr:spPr>
        <a:xfrm>
          <a:off x="12763500" y="160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80891</xdr:rowOff>
    </xdr:from>
    <xdr:ext cx="599010" cy="259045"/>
    <xdr:sp macro="" textlink="">
      <xdr:nvSpPr>
        <xdr:cNvPr id="693" name="テキスト ボックス 692"/>
        <xdr:cNvSpPr txBox="1"/>
      </xdr:nvSpPr>
      <xdr:spPr>
        <a:xfrm>
          <a:off x="12514795" y="158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55895</xdr:rowOff>
    </xdr:from>
    <xdr:to>
      <xdr:col>116</xdr:col>
      <xdr:colOff>63500</xdr:colOff>
      <xdr:row>37</xdr:row>
      <xdr:rowOff>131562</xdr:rowOff>
    </xdr:to>
    <xdr:cxnSp macro="">
      <xdr:nvCxnSpPr>
        <xdr:cNvPr id="720" name="直線コネクタ 719"/>
        <xdr:cNvCxnSpPr/>
      </xdr:nvCxnSpPr>
      <xdr:spPr>
        <a:xfrm flipV="1">
          <a:off x="21323300" y="6399545"/>
          <a:ext cx="8382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50411</xdr:rowOff>
    </xdr:from>
    <xdr:ext cx="378565" cy="259045"/>
    <xdr:sp macro="" textlink="">
      <xdr:nvSpPr>
        <xdr:cNvPr id="721" name="諸支出金平均値テキスト"/>
        <xdr:cNvSpPr txBox="1"/>
      </xdr:nvSpPr>
      <xdr:spPr>
        <a:xfrm>
          <a:off x="22212300" y="6565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118897</xdr:rowOff>
    </xdr:from>
    <xdr:to>
      <xdr:col>111</xdr:col>
      <xdr:colOff>177800</xdr:colOff>
      <xdr:row>37</xdr:row>
      <xdr:rowOff>131562</xdr:rowOff>
    </xdr:to>
    <xdr:cxnSp macro="">
      <xdr:nvCxnSpPr>
        <xdr:cNvPr id="723" name="直線コネクタ 722"/>
        <xdr:cNvCxnSpPr/>
      </xdr:nvCxnSpPr>
      <xdr:spPr>
        <a:xfrm>
          <a:off x="20434300" y="6462547"/>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141119</xdr:rowOff>
    </xdr:from>
    <xdr:ext cx="378565" cy="259045"/>
    <xdr:sp macro="" textlink="">
      <xdr:nvSpPr>
        <xdr:cNvPr id="725" name="テキスト ボックス 724"/>
        <xdr:cNvSpPr txBox="1"/>
      </xdr:nvSpPr>
      <xdr:spPr>
        <a:xfrm>
          <a:off x="21134017" y="665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102712</xdr:rowOff>
    </xdr:from>
    <xdr:to>
      <xdr:col>107</xdr:col>
      <xdr:colOff>50800</xdr:colOff>
      <xdr:row>37</xdr:row>
      <xdr:rowOff>118897</xdr:rowOff>
    </xdr:to>
    <xdr:cxnSp macro="">
      <xdr:nvCxnSpPr>
        <xdr:cNvPr id="726" name="直線コネクタ 725"/>
        <xdr:cNvCxnSpPr/>
      </xdr:nvCxnSpPr>
      <xdr:spPr>
        <a:xfrm>
          <a:off x="19545300" y="6446362"/>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170014</xdr:rowOff>
    </xdr:from>
    <xdr:ext cx="378565" cy="259045"/>
    <xdr:sp macro="" textlink="">
      <xdr:nvSpPr>
        <xdr:cNvPr id="728" name="テキスト ボックス 727"/>
        <xdr:cNvSpPr txBox="1"/>
      </xdr:nvSpPr>
      <xdr:spPr>
        <a:xfrm>
          <a:off x="20245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102712</xdr:rowOff>
    </xdr:from>
    <xdr:to>
      <xdr:col>102</xdr:col>
      <xdr:colOff>114300</xdr:colOff>
      <xdr:row>37</xdr:row>
      <xdr:rowOff>154925</xdr:rowOff>
    </xdr:to>
    <xdr:cxnSp macro="">
      <xdr:nvCxnSpPr>
        <xdr:cNvPr id="729" name="直線コネクタ 728"/>
        <xdr:cNvCxnSpPr/>
      </xdr:nvCxnSpPr>
      <xdr:spPr>
        <a:xfrm flipV="1">
          <a:off x="18656300" y="6446362"/>
          <a:ext cx="889000" cy="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4965</xdr:rowOff>
    </xdr:from>
    <xdr:ext cx="378565" cy="259045"/>
    <xdr:sp macro="" textlink="">
      <xdr:nvSpPr>
        <xdr:cNvPr id="731" name="テキスト ボックス 730"/>
        <xdr:cNvSpPr txBox="1"/>
      </xdr:nvSpPr>
      <xdr:spPr>
        <a:xfrm>
          <a:off x="19356017" y="669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7068</xdr:rowOff>
    </xdr:from>
    <xdr:ext cx="313932" cy="259045"/>
    <xdr:sp macro="" textlink="">
      <xdr:nvSpPr>
        <xdr:cNvPr id="733" name="テキスト ボックス 732"/>
        <xdr:cNvSpPr txBox="1"/>
      </xdr:nvSpPr>
      <xdr:spPr>
        <a:xfrm>
          <a:off x="18499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5095</xdr:rowOff>
    </xdr:from>
    <xdr:to>
      <xdr:col>116</xdr:col>
      <xdr:colOff>114300</xdr:colOff>
      <xdr:row>37</xdr:row>
      <xdr:rowOff>106695</xdr:rowOff>
    </xdr:to>
    <xdr:sp macro="" textlink="">
      <xdr:nvSpPr>
        <xdr:cNvPr id="739" name="楕円 738"/>
        <xdr:cNvSpPr/>
      </xdr:nvSpPr>
      <xdr:spPr>
        <a:xfrm>
          <a:off x="22110700" y="6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27972</xdr:rowOff>
    </xdr:from>
    <xdr:ext cx="469744" cy="259045"/>
    <xdr:sp macro="" textlink="">
      <xdr:nvSpPr>
        <xdr:cNvPr id="740" name="諸支出金該当値テキスト"/>
        <xdr:cNvSpPr txBox="1"/>
      </xdr:nvSpPr>
      <xdr:spPr>
        <a:xfrm>
          <a:off x="22212300" y="620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80762</xdr:rowOff>
    </xdr:from>
    <xdr:to>
      <xdr:col>112</xdr:col>
      <xdr:colOff>38100</xdr:colOff>
      <xdr:row>38</xdr:row>
      <xdr:rowOff>10912</xdr:rowOff>
    </xdr:to>
    <xdr:sp macro="" textlink="">
      <xdr:nvSpPr>
        <xdr:cNvPr id="741" name="楕円 740"/>
        <xdr:cNvSpPr/>
      </xdr:nvSpPr>
      <xdr:spPr>
        <a:xfrm>
          <a:off x="21272500" y="64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27439</xdr:rowOff>
    </xdr:from>
    <xdr:ext cx="469744" cy="259045"/>
    <xdr:sp macro="" textlink="">
      <xdr:nvSpPr>
        <xdr:cNvPr id="742" name="テキスト ボックス 741"/>
        <xdr:cNvSpPr txBox="1"/>
      </xdr:nvSpPr>
      <xdr:spPr>
        <a:xfrm>
          <a:off x="21088428" y="619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68097</xdr:rowOff>
    </xdr:from>
    <xdr:to>
      <xdr:col>107</xdr:col>
      <xdr:colOff>101600</xdr:colOff>
      <xdr:row>37</xdr:row>
      <xdr:rowOff>169697</xdr:rowOff>
    </xdr:to>
    <xdr:sp macro="" textlink="">
      <xdr:nvSpPr>
        <xdr:cNvPr id="743" name="楕円 742"/>
        <xdr:cNvSpPr/>
      </xdr:nvSpPr>
      <xdr:spPr>
        <a:xfrm>
          <a:off x="203835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14774</xdr:rowOff>
    </xdr:from>
    <xdr:ext cx="469744" cy="259045"/>
    <xdr:sp macro="" textlink="">
      <xdr:nvSpPr>
        <xdr:cNvPr id="744" name="テキスト ボックス 743"/>
        <xdr:cNvSpPr txBox="1"/>
      </xdr:nvSpPr>
      <xdr:spPr>
        <a:xfrm>
          <a:off x="20199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51912</xdr:rowOff>
    </xdr:from>
    <xdr:to>
      <xdr:col>102</xdr:col>
      <xdr:colOff>165100</xdr:colOff>
      <xdr:row>37</xdr:row>
      <xdr:rowOff>153512</xdr:rowOff>
    </xdr:to>
    <xdr:sp macro="" textlink="">
      <xdr:nvSpPr>
        <xdr:cNvPr id="745" name="楕円 744"/>
        <xdr:cNvSpPr/>
      </xdr:nvSpPr>
      <xdr:spPr>
        <a:xfrm>
          <a:off x="19494500" y="63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170039</xdr:rowOff>
    </xdr:from>
    <xdr:ext cx="469744" cy="259045"/>
    <xdr:sp macro="" textlink="">
      <xdr:nvSpPr>
        <xdr:cNvPr id="746" name="テキスト ボックス 745"/>
        <xdr:cNvSpPr txBox="1"/>
      </xdr:nvSpPr>
      <xdr:spPr>
        <a:xfrm>
          <a:off x="19310428" y="617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104125</xdr:rowOff>
    </xdr:from>
    <xdr:to>
      <xdr:col>98</xdr:col>
      <xdr:colOff>38100</xdr:colOff>
      <xdr:row>38</xdr:row>
      <xdr:rowOff>34275</xdr:rowOff>
    </xdr:to>
    <xdr:sp macro="" textlink="">
      <xdr:nvSpPr>
        <xdr:cNvPr id="747" name="楕円 746"/>
        <xdr:cNvSpPr/>
      </xdr:nvSpPr>
      <xdr:spPr>
        <a:xfrm>
          <a:off x="18605500" y="644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50802</xdr:rowOff>
    </xdr:from>
    <xdr:ext cx="469744" cy="259045"/>
    <xdr:sp macro="" textlink="">
      <xdr:nvSpPr>
        <xdr:cNvPr id="748" name="テキスト ボックス 747"/>
        <xdr:cNvSpPr txBox="1"/>
      </xdr:nvSpPr>
      <xdr:spPr>
        <a:xfrm>
          <a:off x="18421428" y="62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・議会費は、主に議員報酬や職員の人件費であるが、類似団体と比較すると高い値となっている。支出の内容について類似団体と比較検討するなど見直しに努め、経費の節減を図る。</a:t>
          </a:r>
        </a:p>
        <a:p>
          <a:r>
            <a:rPr kumimoji="1" lang="ja-JP" altLang="en-US" sz="1300">
              <a:latin typeface="ＭＳ Ｐゴシック" panose="020B0600070205080204" pitchFamily="50" charset="-128"/>
              <a:ea typeface="ＭＳ Ｐゴシック" panose="020B0600070205080204" pitchFamily="50" charset="-128"/>
            </a:rPr>
            <a:t>・民生費は、令和２年度住民一人当たり</a:t>
          </a:r>
          <a:r>
            <a:rPr kumimoji="1" lang="en-US" altLang="ja-JP" sz="1300">
              <a:latin typeface="ＭＳ Ｐゴシック" panose="020B0600070205080204" pitchFamily="50" charset="-128"/>
              <a:ea typeface="ＭＳ Ｐゴシック" panose="020B0600070205080204" pitchFamily="50" charset="-128"/>
            </a:rPr>
            <a:t>221,584</a:t>
          </a:r>
          <a:r>
            <a:rPr kumimoji="1" lang="ja-JP" altLang="en-US" sz="1300">
              <a:latin typeface="ＭＳ Ｐゴシック" panose="020B0600070205080204" pitchFamily="50" charset="-128"/>
              <a:ea typeface="ＭＳ Ｐゴシック" panose="020B0600070205080204" pitchFamily="50" charset="-128"/>
            </a:rPr>
            <a:t>円となっている。これは、離島ゆえ保育所等に対して民間企業の参入が少ないこと等により、行政が多くの住民サービスを提供していることにより人件費が高くなっている。</a:t>
          </a:r>
        </a:p>
        <a:p>
          <a:r>
            <a:rPr kumimoji="1" lang="ja-JP" altLang="en-US" sz="1300">
              <a:latin typeface="ＭＳ Ｐゴシック" panose="020B0600070205080204" pitchFamily="50" charset="-128"/>
              <a:ea typeface="ＭＳ Ｐゴシック" panose="020B0600070205080204" pitchFamily="50" charset="-128"/>
            </a:rPr>
            <a:t>・農林水産業費は、当町の主要産業である農業振興のため、土地改良、畑かん整備等の基盤整備事業を実施していることによる。</a:t>
          </a:r>
        </a:p>
        <a:p>
          <a:r>
            <a:rPr kumimoji="1" lang="ja-JP" altLang="en-US" sz="1300">
              <a:latin typeface="ＭＳ Ｐゴシック" panose="020B0600070205080204" pitchFamily="50" charset="-128"/>
              <a:ea typeface="ＭＳ Ｐゴシック" panose="020B0600070205080204" pitchFamily="50" charset="-128"/>
            </a:rPr>
            <a:t>・教育費は、令和元年度に老朽化の著しい学校給食センターの更新事業や学校教育施設への冷房設備整備が完了したことにより</a:t>
          </a:r>
          <a:r>
            <a:rPr kumimoji="1" lang="en-US" altLang="ja-JP" sz="1300">
              <a:latin typeface="ＭＳ Ｐゴシック" panose="020B0600070205080204" pitchFamily="50" charset="-128"/>
              <a:ea typeface="ＭＳ Ｐゴシック" panose="020B0600070205080204" pitchFamily="50" charset="-128"/>
            </a:rPr>
            <a:t>77,259</a:t>
          </a:r>
          <a:r>
            <a:rPr kumimoji="1" lang="ja-JP" altLang="en-US" sz="1300">
              <a:latin typeface="ＭＳ Ｐゴシック" panose="020B0600070205080204" pitchFamily="50" charset="-128"/>
              <a:ea typeface="ＭＳ Ｐゴシック" panose="020B0600070205080204" pitchFamily="50" charset="-128"/>
            </a:rPr>
            <a:t>円減少したが、今後も施設整備・更新等を控えているので経費の節減に努める。</a:t>
          </a:r>
        </a:p>
        <a:p>
          <a:r>
            <a:rPr kumimoji="1" lang="ja-JP" altLang="en-US" sz="1300">
              <a:latin typeface="ＭＳ Ｐゴシック" panose="020B0600070205080204" pitchFamily="50" charset="-128"/>
              <a:ea typeface="ＭＳ Ｐゴシック" panose="020B0600070205080204" pitchFamily="50" charset="-128"/>
            </a:rPr>
            <a:t>・公債費は、近年、施設の老朽化に伴い実施した義務教育施設整備事業、認定こども園新築等に要した公債費の元金償還が開始されたことによる。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財政調整基金は、一般財源の支出抑制が抑えられ繰入による取崩しを行わなず、積立を行ったが、標準財政規模が</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百万円増加したことにより</a:t>
          </a:r>
          <a:r>
            <a:rPr kumimoji="1" lang="en-US" altLang="ja-JP" sz="1400">
              <a:latin typeface="ＭＳ ゴシック" pitchFamily="49" charset="-128"/>
              <a:ea typeface="ＭＳ ゴシック" pitchFamily="49" charset="-128"/>
            </a:rPr>
            <a:t>0.21</a:t>
          </a:r>
          <a:r>
            <a:rPr kumimoji="1" lang="ja-JP" altLang="en-US" sz="1400">
              <a:latin typeface="ＭＳ ゴシック" pitchFamily="49" charset="-128"/>
              <a:ea typeface="ＭＳ ゴシック" pitchFamily="49" charset="-128"/>
            </a:rPr>
            <a:t>ポイント減となっている。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実質収支の減となった要因は、翌年度に繰り越すべき財源が</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百万円増加したためである。また実質単年度収支の増になった要因は、財政調整基金の取崩しを行わず、</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百万円増加したためである。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全ての会計で黒字となっており、実質赤字は発生していない。</a:t>
          </a:r>
        </a:p>
        <a:p>
          <a:r>
            <a:rPr kumimoji="1" lang="ja-JP" altLang="en-US" sz="1400">
              <a:latin typeface="ＭＳ ゴシック" pitchFamily="49" charset="-128"/>
              <a:ea typeface="ＭＳ ゴシック" pitchFamily="49" charset="-128"/>
            </a:rPr>
            <a:t>　一般会計については、令和２年度は、普通交付税及び地方消費税交付金の増、繰越額の一定額を確保したものの、財政調整基金の繰入を行わなかったため</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ポイント減となっている。</a:t>
          </a:r>
        </a:p>
        <a:p>
          <a:r>
            <a:rPr kumimoji="1" lang="ja-JP" altLang="en-US" sz="1400">
              <a:latin typeface="ＭＳ ゴシック" pitchFamily="49" charset="-128"/>
              <a:ea typeface="ＭＳ ゴシック" pitchFamily="49" charset="-128"/>
            </a:rPr>
            <a:t>　今後は、役場庁舎をはじめ、老朽化した公共施設の更新や、子育て支援のための扶助費の増等が見込まれるが、事業の選択や財源の確保をより意識し、健全な財政運営に努める。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7188073</v>
      </c>
      <c r="BO4" s="433"/>
      <c r="BP4" s="433"/>
      <c r="BQ4" s="433"/>
      <c r="BR4" s="433"/>
      <c r="BS4" s="433"/>
      <c r="BT4" s="433"/>
      <c r="BU4" s="434"/>
      <c r="BV4" s="432">
        <v>6289299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3.9</v>
      </c>
      <c r="CU4" s="439"/>
      <c r="CV4" s="439"/>
      <c r="CW4" s="439"/>
      <c r="CX4" s="439"/>
      <c r="CY4" s="439"/>
      <c r="CZ4" s="439"/>
      <c r="DA4" s="440"/>
      <c r="DB4" s="438">
        <v>6.2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6968454</v>
      </c>
      <c r="BO5" s="470"/>
      <c r="BP5" s="470"/>
      <c r="BQ5" s="470"/>
      <c r="BR5" s="470"/>
      <c r="BS5" s="470"/>
      <c r="BT5" s="470"/>
      <c r="BU5" s="471"/>
      <c r="BV5" s="469">
        <v>6034687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v>
      </c>
      <c r="CU5" s="467"/>
      <c r="CV5" s="467"/>
      <c r="CW5" s="467"/>
      <c r="CX5" s="467"/>
      <c r="CY5" s="467"/>
      <c r="CZ5" s="467"/>
      <c r="DA5" s="468"/>
      <c r="DB5" s="466">
        <v>94.8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219619</v>
      </c>
      <c r="BO6" s="470"/>
      <c r="BP6" s="470"/>
      <c r="BQ6" s="470"/>
      <c r="BR6" s="470"/>
      <c r="BS6" s="470"/>
      <c r="BT6" s="470"/>
      <c r="BU6" s="471"/>
      <c r="BV6" s="469">
        <v>254612</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93.5</v>
      </c>
      <c r="CU6" s="507"/>
      <c r="CV6" s="507"/>
      <c r="CW6" s="507"/>
      <c r="CX6" s="507"/>
      <c r="CY6" s="507"/>
      <c r="CZ6" s="507"/>
      <c r="DA6" s="508"/>
      <c r="DB6" s="506">
        <v>97.5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71439</v>
      </c>
      <c r="BO7" s="470"/>
      <c r="BP7" s="470"/>
      <c r="BQ7" s="470"/>
      <c r="BR7" s="470"/>
      <c r="BS7" s="470"/>
      <c r="BT7" s="470"/>
      <c r="BU7" s="471"/>
      <c r="BV7" s="469">
        <v>38003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3779215</v>
      </c>
      <c r="CU7" s="470"/>
      <c r="CV7" s="470"/>
      <c r="CW7" s="470"/>
      <c r="CX7" s="470"/>
      <c r="CY7" s="470"/>
      <c r="CZ7" s="470"/>
      <c r="DA7" s="471"/>
      <c r="DB7" s="469">
        <v>3492947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104</v>
      </c>
      <c r="AV8" s="502"/>
      <c r="AW8" s="502"/>
      <c r="AX8" s="502"/>
      <c r="AY8" s="503" t="s">
        <v>108</v>
      </c>
      <c r="AZ8" s="504"/>
      <c r="BA8" s="504"/>
      <c r="BB8" s="504"/>
      <c r="BC8" s="504"/>
      <c r="BD8" s="504"/>
      <c r="BE8" s="504"/>
      <c r="BF8" s="504"/>
      <c r="BG8" s="504"/>
      <c r="BH8" s="504"/>
      <c r="BI8" s="504"/>
      <c r="BJ8" s="504"/>
      <c r="BK8" s="504"/>
      <c r="BL8" s="504"/>
      <c r="BM8" s="505"/>
      <c r="BN8" s="469">
        <v>148180</v>
      </c>
      <c r="BO8" s="470"/>
      <c r="BP8" s="470"/>
      <c r="BQ8" s="470"/>
      <c r="BR8" s="470"/>
      <c r="BS8" s="470"/>
      <c r="BT8" s="470"/>
      <c r="BU8" s="471"/>
      <c r="BV8" s="469">
        <v>216609</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0.17</v>
      </c>
      <c r="CU8" s="510"/>
      <c r="CV8" s="510"/>
      <c r="CW8" s="510"/>
      <c r="CX8" s="510"/>
      <c r="CY8" s="510"/>
      <c r="CZ8" s="510"/>
      <c r="DA8" s="511"/>
      <c r="DB8" s="509">
        <v>0.17</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5750</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-68429</v>
      </c>
      <c r="BO9" s="470"/>
      <c r="BP9" s="470"/>
      <c r="BQ9" s="470"/>
      <c r="BR9" s="470"/>
      <c r="BS9" s="470"/>
      <c r="BT9" s="470"/>
      <c r="BU9" s="471"/>
      <c r="BV9" s="469">
        <v>-59684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21.3</v>
      </c>
      <c r="CU9" s="467"/>
      <c r="CV9" s="467"/>
      <c r="CW9" s="467"/>
      <c r="CX9" s="467"/>
      <c r="CY9" s="467"/>
      <c r="CZ9" s="467"/>
      <c r="DA9" s="468"/>
      <c r="DB9" s="466">
        <v>19.600000000000001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6213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99424</v>
      </c>
      <c r="BO10" s="470"/>
      <c r="BP10" s="470"/>
      <c r="BQ10" s="470"/>
      <c r="BR10" s="470"/>
      <c r="BS10" s="470"/>
      <c r="BT10" s="470"/>
      <c r="BU10" s="471"/>
      <c r="BV10" s="469">
        <v>130590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5796</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50000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5736</v>
      </c>
      <c r="S13" s="554"/>
      <c r="T13" s="554"/>
      <c r="U13" s="554"/>
      <c r="V13" s="555"/>
      <c r="W13" s="485" t="s">
        <v>139</v>
      </c>
      <c r="X13" s="486"/>
      <c r="Y13" s="486"/>
      <c r="Z13" s="486"/>
      <c r="AA13" s="486"/>
      <c r="AB13" s="476"/>
      <c r="AC13" s="520">
        <v>821</v>
      </c>
      <c r="AD13" s="521"/>
      <c r="AE13" s="521"/>
      <c r="AF13" s="521"/>
      <c r="AG13" s="563"/>
      <c r="AH13" s="520">
        <v>991</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30995</v>
      </c>
      <c r="BO13" s="470"/>
      <c r="BP13" s="470"/>
      <c r="BQ13" s="470"/>
      <c r="BR13" s="470"/>
      <c r="BS13" s="470"/>
      <c r="BT13" s="470"/>
      <c r="BU13" s="471"/>
      <c r="BV13" s="469">
        <v>20906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11.2</v>
      </c>
      <c r="CU13" s="467"/>
      <c r="CV13" s="467"/>
      <c r="CW13" s="467"/>
      <c r="CX13" s="467"/>
      <c r="CY13" s="467"/>
      <c r="CZ13" s="467"/>
      <c r="DA13" s="468"/>
      <c r="DB13" s="466">
        <v>11.5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5871</v>
      </c>
      <c r="S14" s="554"/>
      <c r="T14" s="554"/>
      <c r="U14" s="554"/>
      <c r="V14" s="555"/>
      <c r="W14" s="459"/>
      <c r="X14" s="460"/>
      <c r="Y14" s="460"/>
      <c r="Z14" s="460"/>
      <c r="AA14" s="460"/>
      <c r="AB14" s="449"/>
      <c r="AC14" s="556">
        <v>27</v>
      </c>
      <c r="AD14" s="557"/>
      <c r="AE14" s="557"/>
      <c r="AF14" s="557"/>
      <c r="AG14" s="558"/>
      <c r="AH14" s="556">
        <v>30</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22.3</v>
      </c>
      <c r="CU14" s="568"/>
      <c r="CV14" s="568"/>
      <c r="CW14" s="568"/>
      <c r="CX14" s="568"/>
      <c r="CY14" s="568"/>
      <c r="CZ14" s="568"/>
      <c r="DA14" s="569"/>
      <c r="DB14" s="567">
        <v>58.1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5809</v>
      </c>
      <c r="S15" s="554"/>
      <c r="T15" s="554"/>
      <c r="U15" s="554"/>
      <c r="V15" s="555"/>
      <c r="W15" s="485" t="s">
        <v>147</v>
      </c>
      <c r="X15" s="486"/>
      <c r="Y15" s="486"/>
      <c r="Z15" s="486"/>
      <c r="AA15" s="486"/>
      <c r="AB15" s="476"/>
      <c r="AC15" s="520">
        <v>411</v>
      </c>
      <c r="AD15" s="521"/>
      <c r="AE15" s="521"/>
      <c r="AF15" s="521"/>
      <c r="AG15" s="563"/>
      <c r="AH15" s="520">
        <v>455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579369</v>
      </c>
      <c r="BO15" s="433"/>
      <c r="BP15" s="433"/>
      <c r="BQ15" s="433"/>
      <c r="BR15" s="433"/>
      <c r="BS15" s="433"/>
      <c r="BT15" s="433"/>
      <c r="BU15" s="434"/>
      <c r="BV15" s="432">
        <v>544658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13.5</v>
      </c>
      <c r="AD16" s="557"/>
      <c r="AE16" s="557"/>
      <c r="AF16" s="557"/>
      <c r="AG16" s="558"/>
      <c r="AH16" s="556">
        <v>13.8</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3547008</v>
      </c>
      <c r="BO16" s="470"/>
      <c r="BP16" s="470"/>
      <c r="BQ16" s="470"/>
      <c r="BR16" s="470"/>
      <c r="BS16" s="470"/>
      <c r="BT16" s="470"/>
      <c r="BU16" s="471"/>
      <c r="BV16" s="469">
        <v>3261000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1808</v>
      </c>
      <c r="AD17" s="521"/>
      <c r="AE17" s="521"/>
      <c r="AF17" s="521"/>
      <c r="AG17" s="563"/>
      <c r="AH17" s="520">
        <v>1860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712408</v>
      </c>
      <c r="BO17" s="470"/>
      <c r="BP17" s="470"/>
      <c r="BQ17" s="470"/>
      <c r="BR17" s="470"/>
      <c r="BS17" s="470"/>
      <c r="BT17" s="470"/>
      <c r="BU17" s="471"/>
      <c r="BV17" s="469">
        <v>680451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53.3</v>
      </c>
      <c r="M18" s="585"/>
      <c r="N18" s="585"/>
      <c r="O18" s="585"/>
      <c r="P18" s="585"/>
      <c r="Q18" s="585"/>
      <c r="R18" s="586"/>
      <c r="S18" s="586"/>
      <c r="T18" s="586"/>
      <c r="U18" s="586"/>
      <c r="V18" s="587"/>
      <c r="W18" s="487"/>
      <c r="X18" s="488"/>
      <c r="Y18" s="488"/>
      <c r="Z18" s="488"/>
      <c r="AA18" s="488"/>
      <c r="AB18" s="479"/>
      <c r="AC18" s="588">
        <v>59.5</v>
      </c>
      <c r="AD18" s="589"/>
      <c r="AE18" s="589"/>
      <c r="AF18" s="589"/>
      <c r="AG18" s="590"/>
      <c r="AH18" s="588">
        <v>56.3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3514352</v>
      </c>
      <c r="BO18" s="470"/>
      <c r="BP18" s="470"/>
      <c r="BQ18" s="470"/>
      <c r="BR18" s="470"/>
      <c r="BS18" s="470"/>
      <c r="BT18" s="470"/>
      <c r="BU18" s="471"/>
      <c r="BV18" s="469">
        <v>3363186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108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4513828</v>
      </c>
      <c r="BO19" s="470"/>
      <c r="BP19" s="470"/>
      <c r="BQ19" s="470"/>
      <c r="BR19" s="470"/>
      <c r="BS19" s="470"/>
      <c r="BT19" s="470"/>
      <c r="BU19" s="471"/>
      <c r="BV19" s="469">
        <v>4094442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2659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8263522</v>
      </c>
      <c r="BO23" s="470"/>
      <c r="BP23" s="470"/>
      <c r="BQ23" s="470"/>
      <c r="BR23" s="470"/>
      <c r="BS23" s="470"/>
      <c r="BT23" s="470"/>
      <c r="BU23" s="471"/>
      <c r="BV23" s="469">
        <v>8497437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7610</v>
      </c>
      <c r="R24" s="521"/>
      <c r="S24" s="521"/>
      <c r="T24" s="521"/>
      <c r="U24" s="521"/>
      <c r="V24" s="563"/>
      <c r="W24" s="622"/>
      <c r="X24" s="610"/>
      <c r="Y24" s="611"/>
      <c r="Z24" s="519" t="s">
        <v>170</v>
      </c>
      <c r="AA24" s="499"/>
      <c r="AB24" s="499"/>
      <c r="AC24" s="499"/>
      <c r="AD24" s="499"/>
      <c r="AE24" s="499"/>
      <c r="AF24" s="499"/>
      <c r="AG24" s="500"/>
      <c r="AH24" s="520">
        <v>135</v>
      </c>
      <c r="AI24" s="521"/>
      <c r="AJ24" s="521"/>
      <c r="AK24" s="521"/>
      <c r="AL24" s="563"/>
      <c r="AM24" s="520">
        <v>378270</v>
      </c>
      <c r="AN24" s="521"/>
      <c r="AO24" s="521"/>
      <c r="AP24" s="521"/>
      <c r="AQ24" s="521"/>
      <c r="AR24" s="563"/>
      <c r="AS24" s="520">
        <v>2802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7755638</v>
      </c>
      <c r="BO24" s="470"/>
      <c r="BP24" s="470"/>
      <c r="BQ24" s="470"/>
      <c r="BR24" s="470"/>
      <c r="BS24" s="470"/>
      <c r="BT24" s="470"/>
      <c r="BU24" s="471"/>
      <c r="BV24" s="469">
        <v>7870550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6000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174</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544698</v>
      </c>
      <c r="BO25" s="433"/>
      <c r="BP25" s="433"/>
      <c r="BQ25" s="433"/>
      <c r="BR25" s="433"/>
      <c r="BS25" s="433"/>
      <c r="BT25" s="433"/>
      <c r="BU25" s="434"/>
      <c r="BV25" s="432">
        <v>574993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5670</v>
      </c>
      <c r="R26" s="521"/>
      <c r="S26" s="521"/>
      <c r="T26" s="521"/>
      <c r="U26" s="521"/>
      <c r="V26" s="563"/>
      <c r="W26" s="622"/>
      <c r="X26" s="610"/>
      <c r="Y26" s="611"/>
      <c r="Z26" s="519" t="s">
        <v>177</v>
      </c>
      <c r="AA26" s="632"/>
      <c r="AB26" s="632"/>
      <c r="AC26" s="632"/>
      <c r="AD26" s="632"/>
      <c r="AE26" s="632"/>
      <c r="AF26" s="632"/>
      <c r="AG26" s="633"/>
      <c r="AH26" s="520" t="s">
        <v>174</v>
      </c>
      <c r="AI26" s="521"/>
      <c r="AJ26" s="521"/>
      <c r="AK26" s="521"/>
      <c r="AL26" s="563"/>
      <c r="AM26" s="520" t="s">
        <v>137</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3050</v>
      </c>
      <c r="R27" s="521"/>
      <c r="S27" s="521"/>
      <c r="T27" s="521"/>
      <c r="U27" s="521"/>
      <c r="V27" s="563"/>
      <c r="W27" s="622"/>
      <c r="X27" s="610"/>
      <c r="Y27" s="611"/>
      <c r="Z27" s="519" t="s">
        <v>181</v>
      </c>
      <c r="AA27" s="499"/>
      <c r="AB27" s="499"/>
      <c r="AC27" s="499"/>
      <c r="AD27" s="499"/>
      <c r="AE27" s="499"/>
      <c r="AF27" s="499"/>
      <c r="AG27" s="500"/>
      <c r="AH27" s="520">
        <v>1</v>
      </c>
      <c r="AI27" s="521"/>
      <c r="AJ27" s="521"/>
      <c r="AK27" s="521"/>
      <c r="AL27" s="563"/>
      <c r="AM27" s="520" t="s">
        <v>182</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4632</v>
      </c>
      <c r="BO27" s="646"/>
      <c r="BP27" s="646"/>
      <c r="BQ27" s="646"/>
      <c r="BR27" s="646"/>
      <c r="BS27" s="646"/>
      <c r="BT27" s="646"/>
      <c r="BU27" s="647"/>
      <c r="BV27" s="645">
        <v>4632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2520</v>
      </c>
      <c r="R28" s="521"/>
      <c r="S28" s="521"/>
      <c r="T28" s="521"/>
      <c r="U28" s="521"/>
      <c r="V28" s="563"/>
      <c r="W28" s="622"/>
      <c r="X28" s="610"/>
      <c r="Y28" s="611"/>
      <c r="Z28" s="519" t="s">
        <v>186</v>
      </c>
      <c r="AA28" s="499"/>
      <c r="AB28" s="499"/>
      <c r="AC28" s="499"/>
      <c r="AD28" s="499"/>
      <c r="AE28" s="499"/>
      <c r="AF28" s="499"/>
      <c r="AG28" s="500"/>
      <c r="AH28" s="520" t="s">
        <v>174</v>
      </c>
      <c r="AI28" s="521"/>
      <c r="AJ28" s="521"/>
      <c r="AK28" s="521"/>
      <c r="AL28" s="563"/>
      <c r="AM28" s="520" t="s">
        <v>137</v>
      </c>
      <c r="AN28" s="521"/>
      <c r="AO28" s="521"/>
      <c r="AP28" s="521"/>
      <c r="AQ28" s="521"/>
      <c r="AR28" s="563"/>
      <c r="AS28" s="520" t="s">
        <v>137</v>
      </c>
      <c r="AT28" s="521"/>
      <c r="AU28" s="521"/>
      <c r="AV28" s="521"/>
      <c r="AW28" s="521"/>
      <c r="AX28" s="522"/>
      <c r="AY28" s="648" t="s">
        <v>187</v>
      </c>
      <c r="AZ28" s="649"/>
      <c r="BA28" s="649"/>
      <c r="BB28" s="650"/>
      <c r="BC28" s="429" t="s">
        <v>47</v>
      </c>
      <c r="BD28" s="430"/>
      <c r="BE28" s="430"/>
      <c r="BF28" s="430"/>
      <c r="BG28" s="430"/>
      <c r="BH28" s="430"/>
      <c r="BI28" s="430"/>
      <c r="BJ28" s="430"/>
      <c r="BK28" s="430"/>
      <c r="BL28" s="430"/>
      <c r="BM28" s="431"/>
      <c r="BN28" s="432">
        <v>1408484</v>
      </c>
      <c r="BO28" s="433"/>
      <c r="BP28" s="433"/>
      <c r="BQ28" s="433"/>
      <c r="BR28" s="433"/>
      <c r="BS28" s="433"/>
      <c r="BT28" s="433"/>
      <c r="BU28" s="434"/>
      <c r="BV28" s="432">
        <v>1309060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10</v>
      </c>
      <c r="M29" s="521"/>
      <c r="N29" s="521"/>
      <c r="O29" s="521"/>
      <c r="P29" s="563"/>
      <c r="Q29" s="520">
        <v>2290</v>
      </c>
      <c r="R29" s="521"/>
      <c r="S29" s="521"/>
      <c r="T29" s="521"/>
      <c r="U29" s="521"/>
      <c r="V29" s="563"/>
      <c r="W29" s="623"/>
      <c r="X29" s="624"/>
      <c r="Y29" s="625"/>
      <c r="Z29" s="519" t="s">
        <v>189</v>
      </c>
      <c r="AA29" s="499"/>
      <c r="AB29" s="499"/>
      <c r="AC29" s="499"/>
      <c r="AD29" s="499"/>
      <c r="AE29" s="499"/>
      <c r="AF29" s="499"/>
      <c r="AG29" s="500"/>
      <c r="AH29" s="520">
        <v>136</v>
      </c>
      <c r="AI29" s="521"/>
      <c r="AJ29" s="521"/>
      <c r="AK29" s="521"/>
      <c r="AL29" s="563"/>
      <c r="AM29" s="520">
        <v>381871</v>
      </c>
      <c r="AN29" s="521"/>
      <c r="AO29" s="521"/>
      <c r="AP29" s="521"/>
      <c r="AQ29" s="521"/>
      <c r="AR29" s="563"/>
      <c r="AS29" s="520">
        <v>2808</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143555</v>
      </c>
      <c r="BO29" s="470"/>
      <c r="BP29" s="470"/>
      <c r="BQ29" s="470"/>
      <c r="BR29" s="470"/>
      <c r="BS29" s="470"/>
      <c r="BT29" s="470"/>
      <c r="BU29" s="471"/>
      <c r="BV29" s="469">
        <v>143275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89.5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1061982</v>
      </c>
      <c r="BO30" s="646"/>
      <c r="BP30" s="646"/>
      <c r="BQ30" s="646"/>
      <c r="BR30" s="646"/>
      <c r="BS30" s="646"/>
      <c r="BT30" s="646"/>
      <c r="BU30" s="647"/>
      <c r="BV30" s="645">
        <v>849367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沖永良部与論地区広域事務組合（一般会計）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おきえらぶフローラル株式会社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奨学資金特別会計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沖永良部衛生管理組合（一般会計）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知名町土地改良事業換地清算特別会計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IF('各会計、関係団体の財政状況及び健全化判断比率'!B34="","",'各会計、関係団体の財政状況及び健全化判断比率'!B34)</f>
        <v>知名町合併処理浄化槽事業特別会計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沖永良部衛生管理組合（と畜場特別会計）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沖永良部バス企業団</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鹿児島県市町村総合事務組合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奄美群島広域事務組合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鹿児島県後期高齢者医療広域連合（一般会計）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鹿児島県後期高齢者医療広域連合（特別会計）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Hn4nsQcjJ6vLmjE9JCQ/X7QZ1mRRnkqnR+nxLP8Cq53mxYMPBcl1mAv4gpU08VMpeJTJg1KBcquC6x5l3x+nIA==" saltValue="RXPtKBd+c+pW8Td6ameG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575</v>
      </c>
      <c r="D34" s="1250"/>
      <c r="E34" s="1251"/>
      <c r="F34" s="32">
        <v>6.04</v>
      </c>
      <c r="G34" s="33">
        <v>6.03</v>
      </c>
      <c r="H34" s="33">
        <v>6.13</v>
      </c>
      <c r="I34" s="33">
        <v>5.96</v>
      </c>
      <c r="J34" s="34">
        <v>5.21</v>
      </c>
      <c r="K34" s="22"/>
      <c r="L34" s="22"/>
      <c r="M34" s="22"/>
      <c r="N34" s="22"/>
      <c r="O34" s="22"/>
      <c r="P34" s="22"/>
    </row>
    <row r="35" spans="1:16" ht="39" customHeight="1" x14ac:dyDescent="0.15">
      <c r="A35" s="22"/>
      <c r="B35" s="35"/>
      <c r="C35" s="1244" t="s">
        <v>576</v>
      </c>
      <c r="D35" s="1245"/>
      <c r="E35" s="1246"/>
      <c r="F35" s="36">
        <v>6.68</v>
      </c>
      <c r="G35" s="37">
        <v>6.79</v>
      </c>
      <c r="H35" s="37">
        <v>7.25</v>
      </c>
      <c r="I35" s="37">
        <v>5.44</v>
      </c>
      <c r="J35" s="38">
        <v>3.39</v>
      </c>
      <c r="K35" s="22"/>
      <c r="L35" s="22"/>
      <c r="M35" s="22"/>
      <c r="N35" s="22"/>
      <c r="O35" s="22"/>
      <c r="P35" s="22"/>
    </row>
    <row r="36" spans="1:16" ht="39" customHeight="1" x14ac:dyDescent="0.15">
      <c r="A36" s="22"/>
      <c r="B36" s="35"/>
      <c r="C36" s="1244" t="s">
        <v>577</v>
      </c>
      <c r="D36" s="1245"/>
      <c r="E36" s="1246"/>
      <c r="F36" s="36">
        <v>0.22</v>
      </c>
      <c r="G36" s="37">
        <v>0.66</v>
      </c>
      <c r="H36" s="37">
        <v>1.1499999999999999</v>
      </c>
      <c r="I36" s="37">
        <v>2.36</v>
      </c>
      <c r="J36" s="38">
        <v>2.74</v>
      </c>
      <c r="K36" s="22"/>
      <c r="L36" s="22"/>
      <c r="M36" s="22"/>
      <c r="N36" s="22"/>
      <c r="O36" s="22"/>
      <c r="P36" s="22"/>
    </row>
    <row r="37" spans="1:16" ht="39" customHeight="1" x14ac:dyDescent="0.15">
      <c r="A37" s="22"/>
      <c r="B37" s="35"/>
      <c r="C37" s="1244" t="s">
        <v>578</v>
      </c>
      <c r="D37" s="1245"/>
      <c r="E37" s="1246"/>
      <c r="F37" s="36">
        <v>0.61</v>
      </c>
      <c r="G37" s="37">
        <v>0.5</v>
      </c>
      <c r="H37" s="37">
        <v>0.65</v>
      </c>
      <c r="I37" s="37">
        <v>0.99</v>
      </c>
      <c r="J37" s="38">
        <v>0.57999999999999996</v>
      </c>
      <c r="K37" s="22"/>
      <c r="L37" s="22"/>
      <c r="M37" s="22"/>
      <c r="N37" s="22"/>
      <c r="O37" s="22"/>
      <c r="P37" s="22"/>
    </row>
    <row r="38" spans="1:16" ht="39" customHeight="1" x14ac:dyDescent="0.15">
      <c r="A38" s="22"/>
      <c r="B38" s="35"/>
      <c r="C38" s="1244" t="s">
        <v>579</v>
      </c>
      <c r="D38" s="1245"/>
      <c r="E38" s="1246"/>
      <c r="F38" s="36">
        <v>0.81</v>
      </c>
      <c r="G38" s="37">
        <v>0.62</v>
      </c>
      <c r="H38" s="37">
        <v>0.66</v>
      </c>
      <c r="I38" s="37">
        <v>0.75</v>
      </c>
      <c r="J38" s="38">
        <v>0.5</v>
      </c>
      <c r="K38" s="22"/>
      <c r="L38" s="22"/>
      <c r="M38" s="22"/>
      <c r="N38" s="22"/>
      <c r="O38" s="22"/>
      <c r="P38" s="22"/>
    </row>
    <row r="39" spans="1:16" ht="39" customHeight="1" x14ac:dyDescent="0.15">
      <c r="A39" s="22"/>
      <c r="B39" s="35"/>
      <c r="C39" s="1244" t="s">
        <v>580</v>
      </c>
      <c r="D39" s="1245"/>
      <c r="E39" s="1246"/>
      <c r="F39" s="36">
        <v>0.05</v>
      </c>
      <c r="G39" s="37">
        <v>0.1</v>
      </c>
      <c r="H39" s="37">
        <v>0.14000000000000001</v>
      </c>
      <c r="I39" s="37">
        <v>0.17</v>
      </c>
      <c r="J39" s="38">
        <v>0.13</v>
      </c>
      <c r="K39" s="22"/>
      <c r="L39" s="22"/>
      <c r="M39" s="22"/>
      <c r="N39" s="22"/>
      <c r="O39" s="22"/>
      <c r="P39" s="22"/>
    </row>
    <row r="40" spans="1:16" ht="39" customHeight="1" x14ac:dyDescent="0.15">
      <c r="A40" s="22"/>
      <c r="B40" s="35"/>
      <c r="C40" s="1244" t="s">
        <v>581</v>
      </c>
      <c r="D40" s="1245"/>
      <c r="E40" s="1246"/>
      <c r="F40" s="36">
        <v>0.02</v>
      </c>
      <c r="G40" s="37">
        <v>0.03</v>
      </c>
      <c r="H40" s="37">
        <v>0.04</v>
      </c>
      <c r="I40" s="37">
        <v>0.03</v>
      </c>
      <c r="J40" s="38">
        <v>0.05</v>
      </c>
      <c r="K40" s="22"/>
      <c r="L40" s="22"/>
      <c r="M40" s="22"/>
      <c r="N40" s="22"/>
      <c r="O40" s="22"/>
      <c r="P40" s="22"/>
    </row>
    <row r="41" spans="1:16" ht="39" customHeight="1" x14ac:dyDescent="0.15">
      <c r="A41" s="22"/>
      <c r="B41" s="35"/>
      <c r="C41" s="1244" t="s">
        <v>582</v>
      </c>
      <c r="D41" s="1245"/>
      <c r="E41" s="1246"/>
      <c r="F41" s="36">
        <v>0.06</v>
      </c>
      <c r="G41" s="37">
        <v>0.08</v>
      </c>
      <c r="H41" s="37">
        <v>0.03</v>
      </c>
      <c r="I41" s="37">
        <v>0.11</v>
      </c>
      <c r="J41" s="38">
        <v>0.04</v>
      </c>
      <c r="K41" s="22"/>
      <c r="L41" s="22"/>
      <c r="M41" s="22"/>
      <c r="N41" s="22"/>
      <c r="O41" s="22"/>
      <c r="P41" s="22"/>
    </row>
    <row r="42" spans="1:16" ht="39" customHeight="1" x14ac:dyDescent="0.15">
      <c r="A42" s="22"/>
      <c r="B42" s="39"/>
      <c r="C42" s="1244" t="s">
        <v>583</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584</v>
      </c>
      <c r="D43" s="1248"/>
      <c r="E43" s="1249"/>
      <c r="F43" s="41">
        <v>0.03</v>
      </c>
      <c r="G43" s="42">
        <v>0.04</v>
      </c>
      <c r="H43" s="42">
        <v>0.04</v>
      </c>
      <c r="I43" s="42">
        <v>0.04</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4JlpBigZt+zDPb5OOWJhqZoBwknQ+OJUT6HLsqi3Sz4zwwRO6XLGatwD22T5tiGl0NF/f2bK6MA5m7VSjhyUw==" saltValue="UPgjUCeO6C6IJ/8i/JwD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759</v>
      </c>
      <c r="L45" s="60">
        <v>761</v>
      </c>
      <c r="M45" s="60">
        <v>814</v>
      </c>
      <c r="N45" s="60">
        <v>827</v>
      </c>
      <c r="O45" s="61">
        <v>901</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14</v>
      </c>
      <c r="F48" s="1260"/>
      <c r="G48" s="1260"/>
      <c r="H48" s="1260"/>
      <c r="I48" s="1260"/>
      <c r="J48" s="1261"/>
      <c r="K48" s="63">
        <v>134</v>
      </c>
      <c r="L48" s="64">
        <v>141</v>
      </c>
      <c r="M48" s="64">
        <v>168</v>
      </c>
      <c r="N48" s="64">
        <v>161</v>
      </c>
      <c r="O48" s="65">
        <v>160</v>
      </c>
      <c r="P48" s="48"/>
      <c r="Q48" s="48"/>
      <c r="R48" s="48"/>
      <c r="S48" s="48"/>
      <c r="T48" s="48"/>
      <c r="U48" s="48"/>
    </row>
    <row r="49" spans="1:21" ht="30.75" customHeight="1" x14ac:dyDescent="0.15">
      <c r="A49" s="48"/>
      <c r="B49" s="1254"/>
      <c r="C49" s="1255"/>
      <c r="D49" s="62"/>
      <c r="E49" s="1260" t="s">
        <v>15</v>
      </c>
      <c r="F49" s="1260"/>
      <c r="G49" s="1260"/>
      <c r="H49" s="1260"/>
      <c r="I49" s="1260"/>
      <c r="J49" s="1261"/>
      <c r="K49" s="63">
        <v>45</v>
      </c>
      <c r="L49" s="64">
        <v>10</v>
      </c>
      <c r="M49" s="64">
        <v>10</v>
      </c>
      <c r="N49" s="64">
        <v>10</v>
      </c>
      <c r="O49" s="65">
        <v>5</v>
      </c>
      <c r="P49" s="48"/>
      <c r="Q49" s="48"/>
      <c r="R49" s="48"/>
      <c r="S49" s="48"/>
      <c r="T49" s="48"/>
      <c r="U49" s="48"/>
    </row>
    <row r="50" spans="1:21" ht="30.75" customHeight="1" x14ac:dyDescent="0.15">
      <c r="A50" s="48"/>
      <c r="B50" s="1254"/>
      <c r="C50" s="1255"/>
      <c r="D50" s="62"/>
      <c r="E50" s="1260" t="s">
        <v>16</v>
      </c>
      <c r="F50" s="1260"/>
      <c r="G50" s="1260"/>
      <c r="H50" s="1260"/>
      <c r="I50" s="1260"/>
      <c r="J50" s="1261"/>
      <c r="K50" s="63">
        <v>1</v>
      </c>
      <c r="L50" s="64">
        <v>1</v>
      </c>
      <c r="M50" s="64">
        <v>1</v>
      </c>
      <c r="N50" s="64">
        <v>0</v>
      </c>
      <c r="O50" s="65">
        <v>0</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605</v>
      </c>
      <c r="L52" s="64">
        <v>604</v>
      </c>
      <c r="M52" s="64">
        <v>643</v>
      </c>
      <c r="N52" s="64">
        <v>662</v>
      </c>
      <c r="O52" s="65">
        <v>770</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334</v>
      </c>
      <c r="L53" s="69">
        <v>309</v>
      </c>
      <c r="M53" s="69">
        <v>350</v>
      </c>
      <c r="N53" s="69">
        <v>336</v>
      </c>
      <c r="O53" s="70">
        <v>296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611</v>
      </c>
      <c r="L57" s="84" t="s">
        <v>611</v>
      </c>
      <c r="M57" s="84" t="s">
        <v>613</v>
      </c>
      <c r="N57" s="84" t="s">
        <v>611</v>
      </c>
      <c r="O57" s="85" t="s">
        <v>615</v>
      </c>
    </row>
    <row r="58" spans="1:21" ht="31.5" customHeight="1" thickBot="1" x14ac:dyDescent="0.2">
      <c r="B58" s="1270"/>
      <c r="C58" s="1271"/>
      <c r="D58" s="1275" t="s">
        <v>26</v>
      </c>
      <c r="E58" s="1276"/>
      <c r="F58" s="1276"/>
      <c r="G58" s="1276"/>
      <c r="H58" s="1276"/>
      <c r="I58" s="1276"/>
      <c r="J58" s="1277"/>
      <c r="K58" s="86" t="s">
        <v>611</v>
      </c>
      <c r="L58" s="87" t="s">
        <v>612</v>
      </c>
      <c r="M58" s="87" t="s">
        <v>614</v>
      </c>
      <c r="N58" s="87" t="s">
        <v>611</v>
      </c>
      <c r="O58" s="88" t="s">
        <v>612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8hWTfirdD1j5naTq2RgK0kIexoN7fHB7UQ6YJLGgIC8NqcLKAX9j+uLlh4vXrd42bmp55dlNnD9NKVJsvNGEg==" saltValue="hTXww3Wv1g287rKJYPJJ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570</v>
      </c>
      <c r="J40" s="100" t="s">
        <v>571</v>
      </c>
      <c r="K40" s="100" t="s">
        <v>572</v>
      </c>
      <c r="L40" s="100" t="s">
        <v>573</v>
      </c>
      <c r="M40" s="101" t="s">
        <v>574</v>
      </c>
    </row>
    <row r="41" spans="2:13" ht="27.75" customHeight="1" x14ac:dyDescent="0.15">
      <c r="B41" s="1278" t="s">
        <v>29</v>
      </c>
      <c r="C41" s="1279"/>
      <c r="D41" s="102"/>
      <c r="E41" s="1284" t="s">
        <v>30</v>
      </c>
      <c r="F41" s="1284"/>
      <c r="G41" s="1284"/>
      <c r="H41" s="1285"/>
      <c r="I41" s="103">
        <v>8232</v>
      </c>
      <c r="J41" s="104">
        <v>8303</v>
      </c>
      <c r="K41" s="104">
        <v>8314</v>
      </c>
      <c r="L41" s="104">
        <v>8497</v>
      </c>
      <c r="M41" s="105">
        <v>8264</v>
      </c>
    </row>
    <row r="42" spans="2:13" ht="27.75" customHeight="1" x14ac:dyDescent="0.15">
      <c r="B42" s="1280"/>
      <c r="C42" s="1281"/>
      <c r="D42" s="106"/>
      <c r="E42" s="1286" t="s">
        <v>31</v>
      </c>
      <c r="F42" s="1286"/>
      <c r="G42" s="1286"/>
      <c r="H42" s="1287"/>
      <c r="I42" s="107" t="s">
        <v>528</v>
      </c>
      <c r="J42" s="108" t="s">
        <v>528</v>
      </c>
      <c r="K42" s="108" t="s">
        <v>528</v>
      </c>
      <c r="L42" s="108" t="s">
        <v>528</v>
      </c>
      <c r="M42" s="109" t="s">
        <v>528</v>
      </c>
    </row>
    <row r="43" spans="2:13" ht="27.75" customHeight="1" x14ac:dyDescent="0.15">
      <c r="B43" s="1280"/>
      <c r="C43" s="1281"/>
      <c r="D43" s="106"/>
      <c r="E43" s="1286" t="s">
        <v>32</v>
      </c>
      <c r="F43" s="1286"/>
      <c r="G43" s="1286"/>
      <c r="H43" s="1287"/>
      <c r="I43" s="107">
        <v>2239</v>
      </c>
      <c r="J43" s="108">
        <v>2126</v>
      </c>
      <c r="K43" s="108">
        <v>1932</v>
      </c>
      <c r="L43" s="108">
        <v>1828</v>
      </c>
      <c r="M43" s="109">
        <v>1720</v>
      </c>
    </row>
    <row r="44" spans="2:13" ht="27.75" customHeight="1" x14ac:dyDescent="0.15">
      <c r="B44" s="1280"/>
      <c r="C44" s="1281"/>
      <c r="D44" s="106"/>
      <c r="E44" s="1286" t="s">
        <v>33</v>
      </c>
      <c r="F44" s="1286"/>
      <c r="G44" s="1286"/>
      <c r="H44" s="1287"/>
      <c r="I44" s="107">
        <v>115</v>
      </c>
      <c r="J44" s="108">
        <v>106</v>
      </c>
      <c r="K44" s="108">
        <v>86</v>
      </c>
      <c r="L44" s="108">
        <v>87</v>
      </c>
      <c r="M44" s="109">
        <v>77</v>
      </c>
    </row>
    <row r="45" spans="2:13" ht="27.75" customHeight="1" x14ac:dyDescent="0.15">
      <c r="B45" s="1280"/>
      <c r="C45" s="1281"/>
      <c r="D45" s="106"/>
      <c r="E45" s="1286" t="s">
        <v>34</v>
      </c>
      <c r="F45" s="1286"/>
      <c r="G45" s="1286"/>
      <c r="H45" s="1287"/>
      <c r="I45" s="107">
        <v>643</v>
      </c>
      <c r="J45" s="108">
        <v>557</v>
      </c>
      <c r="K45" s="108">
        <v>491</v>
      </c>
      <c r="L45" s="108">
        <v>468</v>
      </c>
      <c r="M45" s="109">
        <v>334</v>
      </c>
    </row>
    <row r="46" spans="2:13" ht="27.75" customHeight="1" x14ac:dyDescent="0.15">
      <c r="B46" s="1280"/>
      <c r="C46" s="1281"/>
      <c r="D46" s="110"/>
      <c r="E46" s="1286" t="s">
        <v>35</v>
      </c>
      <c r="F46" s="1286"/>
      <c r="G46" s="1286"/>
      <c r="H46" s="1287"/>
      <c r="I46" s="107">
        <v>67</v>
      </c>
      <c r="J46" s="108">
        <v>66</v>
      </c>
      <c r="K46" s="108">
        <v>65</v>
      </c>
      <c r="L46" s="108">
        <v>68</v>
      </c>
      <c r="M46" s="109">
        <v>123</v>
      </c>
    </row>
    <row r="47" spans="2:13" ht="27.75" customHeight="1" x14ac:dyDescent="0.15">
      <c r="B47" s="1280"/>
      <c r="C47" s="1281"/>
      <c r="D47" s="111"/>
      <c r="E47" s="1288" t="s">
        <v>36</v>
      </c>
      <c r="F47" s="1289"/>
      <c r="G47" s="1289"/>
      <c r="H47" s="1290"/>
      <c r="I47" s="107" t="s">
        <v>528</v>
      </c>
      <c r="J47" s="108" t="s">
        <v>528</v>
      </c>
      <c r="K47" s="108" t="s">
        <v>528</v>
      </c>
      <c r="L47" s="108" t="s">
        <v>528</v>
      </c>
      <c r="M47" s="109" t="s">
        <v>528</v>
      </c>
    </row>
    <row r="48" spans="2:13" ht="27.75" customHeight="1" x14ac:dyDescent="0.15">
      <c r="B48" s="1280"/>
      <c r="C48" s="1281"/>
      <c r="D48" s="106"/>
      <c r="E48" s="1286" t="s">
        <v>37</v>
      </c>
      <c r="F48" s="1286"/>
      <c r="G48" s="1286"/>
      <c r="H48" s="1287"/>
      <c r="I48" s="107" t="s">
        <v>528</v>
      </c>
      <c r="J48" s="108" t="s">
        <v>528</v>
      </c>
      <c r="K48" s="108" t="s">
        <v>528</v>
      </c>
      <c r="L48" s="108" t="s">
        <v>528</v>
      </c>
      <c r="M48" s="109" t="s">
        <v>528</v>
      </c>
    </row>
    <row r="49" spans="2:13" ht="27.75" customHeight="1" x14ac:dyDescent="0.15">
      <c r="B49" s="1282"/>
      <c r="C49" s="1283"/>
      <c r="D49" s="106"/>
      <c r="E49" s="1286" t="s">
        <v>38</v>
      </c>
      <c r="F49" s="1286"/>
      <c r="G49" s="1286"/>
      <c r="H49" s="1287"/>
      <c r="I49" s="107" t="s">
        <v>528</v>
      </c>
      <c r="J49" s="108" t="s">
        <v>528</v>
      </c>
      <c r="K49" s="108" t="s">
        <v>528</v>
      </c>
      <c r="L49" s="108" t="s">
        <v>528</v>
      </c>
      <c r="M49" s="109" t="s">
        <v>528</v>
      </c>
    </row>
    <row r="50" spans="2:13" ht="27.75" customHeight="1" x14ac:dyDescent="0.15">
      <c r="B50" s="1291" t="s">
        <v>39</v>
      </c>
      <c r="C50" s="1292"/>
      <c r="D50" s="112"/>
      <c r="E50" s="1286" t="s">
        <v>40</v>
      </c>
      <c r="F50" s="1286"/>
      <c r="G50" s="1286"/>
      <c r="H50" s="1287"/>
      <c r="I50" s="107">
        <v>1932</v>
      </c>
      <c r="J50" s="108">
        <v>2195</v>
      </c>
      <c r="K50" s="108">
        <v>2291</v>
      </c>
      <c r="L50" s="108">
        <v>2409</v>
      </c>
      <c r="M50" s="109">
        <v>2697</v>
      </c>
    </row>
    <row r="51" spans="2:13" ht="27.75" customHeight="1" x14ac:dyDescent="0.15">
      <c r="B51" s="1280"/>
      <c r="C51" s="1281"/>
      <c r="D51" s="106"/>
      <c r="E51" s="1286" t="s">
        <v>41</v>
      </c>
      <c r="F51" s="1286"/>
      <c r="G51" s="1286"/>
      <c r="H51" s="1287"/>
      <c r="I51" s="107">
        <v>310</v>
      </c>
      <c r="J51" s="108">
        <v>327</v>
      </c>
      <c r="K51" s="108">
        <v>353</v>
      </c>
      <c r="L51" s="108">
        <v>439</v>
      </c>
      <c r="M51" s="109">
        <v>502</v>
      </c>
    </row>
    <row r="52" spans="2:13" ht="27.75" customHeight="1" x14ac:dyDescent="0.15">
      <c r="B52" s="1282"/>
      <c r="C52" s="1283"/>
      <c r="D52" s="106"/>
      <c r="E52" s="1286" t="s">
        <v>42</v>
      </c>
      <c r="F52" s="1286"/>
      <c r="G52" s="1286"/>
      <c r="H52" s="1287"/>
      <c r="I52" s="107">
        <v>6736</v>
      </c>
      <c r="J52" s="108">
        <v>6694</v>
      </c>
      <c r="K52" s="108">
        <v>6542</v>
      </c>
      <c r="L52" s="108">
        <v>6439</v>
      </c>
      <c r="M52" s="109">
        <v>6641</v>
      </c>
    </row>
    <row r="53" spans="2:13" ht="27.75" customHeight="1" thickBot="1" x14ac:dyDescent="0.2">
      <c r="B53" s="1293" t="s">
        <v>43</v>
      </c>
      <c r="C53" s="1294"/>
      <c r="D53" s="113"/>
      <c r="E53" s="1295" t="s">
        <v>44</v>
      </c>
      <c r="F53" s="1295"/>
      <c r="G53" s="1295"/>
      <c r="H53" s="1296"/>
      <c r="I53" s="114">
        <v>2319</v>
      </c>
      <c r="J53" s="115">
        <v>1943</v>
      </c>
      <c r="K53" s="115">
        <v>1702</v>
      </c>
      <c r="L53" s="115">
        <v>1662</v>
      </c>
      <c r="M53" s="116">
        <v>679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2ZREs2iUpUJupFzSs/PgQ9Y87sCohMIi78rJ2nN1EuDWiAS/sj1JIMcGYyza13aVQ2sZtGu6WFciLqEeiRavw==" saltValue="2lZAVLu/BJdDFOKZx7pa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47</v>
      </c>
      <c r="D55" s="1305"/>
      <c r="E55" s="1306"/>
      <c r="F55" s="128">
        <v>1228</v>
      </c>
      <c r="G55" s="128">
        <v>1309</v>
      </c>
      <c r="H55" s="129">
        <v>1408</v>
      </c>
    </row>
    <row r="56" spans="2:8" ht="52.5" customHeight="1" x14ac:dyDescent="0.15">
      <c r="B56" s="130"/>
      <c r="C56" s="1307" t="s">
        <v>48</v>
      </c>
      <c r="D56" s="1307"/>
      <c r="E56" s="1308"/>
      <c r="F56" s="131">
        <v>143</v>
      </c>
      <c r="G56" s="131">
        <v>143</v>
      </c>
      <c r="H56" s="132">
        <v>144</v>
      </c>
    </row>
    <row r="57" spans="2:8" ht="53.25" customHeight="1" x14ac:dyDescent="0.15">
      <c r="B57" s="130"/>
      <c r="C57" s="1309" t="s">
        <v>49</v>
      </c>
      <c r="D57" s="1309"/>
      <c r="E57" s="1310"/>
      <c r="F57" s="133">
        <v>811</v>
      </c>
      <c r="G57" s="133">
        <v>849</v>
      </c>
      <c r="H57" s="134">
        <v>1062</v>
      </c>
    </row>
    <row r="58" spans="2:8" ht="45.75" customHeight="1" x14ac:dyDescent="0.15">
      <c r="B58" s="135"/>
      <c r="C58" s="1297" t="s">
        <v>616</v>
      </c>
      <c r="D58" s="1298"/>
      <c r="E58" s="1299"/>
      <c r="F58" s="136">
        <v>451</v>
      </c>
      <c r="G58" s="136">
        <v>461</v>
      </c>
      <c r="H58" s="137">
        <v>472</v>
      </c>
    </row>
    <row r="59" spans="2:8" ht="45.75" customHeight="1" x14ac:dyDescent="0.15">
      <c r="B59" s="135"/>
      <c r="C59" s="1297" t="s">
        <v>617</v>
      </c>
      <c r="D59" s="1298"/>
      <c r="E59" s="1299"/>
      <c r="F59" s="136">
        <v>232</v>
      </c>
      <c r="G59" s="136">
        <v>232</v>
      </c>
      <c r="H59" s="137">
        <v>333</v>
      </c>
    </row>
    <row r="60" spans="2:8" ht="45.75" customHeight="1" x14ac:dyDescent="0.15">
      <c r="B60" s="135"/>
      <c r="C60" s="1297" t="s">
        <v>618</v>
      </c>
      <c r="D60" s="1298"/>
      <c r="E60" s="1299"/>
      <c r="F60" s="136">
        <v>54</v>
      </c>
      <c r="G60" s="136">
        <v>77</v>
      </c>
      <c r="H60" s="137">
        <v>126</v>
      </c>
    </row>
    <row r="61" spans="2:8" ht="45.75" customHeight="1" x14ac:dyDescent="0.15">
      <c r="B61" s="135"/>
      <c r="C61" s="1297" t="s">
        <v>619</v>
      </c>
      <c r="D61" s="1298"/>
      <c r="E61" s="1299"/>
      <c r="F61" s="136">
        <v>3</v>
      </c>
      <c r="G61" s="136">
        <v>3</v>
      </c>
      <c r="H61" s="137">
        <v>53</v>
      </c>
    </row>
    <row r="62" spans="2:8" ht="45.75" customHeight="1" thickBot="1" x14ac:dyDescent="0.2">
      <c r="B62" s="138"/>
      <c r="C62" s="1300" t="s">
        <v>620</v>
      </c>
      <c r="D62" s="1301"/>
      <c r="E62" s="1302"/>
      <c r="F62" s="139">
        <v>27</v>
      </c>
      <c r="G62" s="139">
        <v>28</v>
      </c>
      <c r="H62" s="140">
        <v>28</v>
      </c>
    </row>
    <row r="63" spans="2:8" ht="52.5" customHeight="1" thickBot="1" x14ac:dyDescent="0.2">
      <c r="B63" s="141"/>
      <c r="C63" s="1303" t="s">
        <v>50</v>
      </c>
      <c r="D63" s="1303"/>
      <c r="E63" s="1304"/>
      <c r="F63" s="142">
        <v>2183</v>
      </c>
      <c r="G63" s="142">
        <v>2302</v>
      </c>
      <c r="H63" s="143">
        <v>2614</v>
      </c>
    </row>
    <row r="64" spans="2:8" ht="15" customHeight="1" x14ac:dyDescent="0.15"/>
  </sheetData>
  <sheetProtection algorithmName="SHA-512" hashValue="K5R6+cEVa4G0zmS+hlFn2EXqNRsKuKTKzqC3/5GtGPX6dcbFf9luSMDaC/bGlpAxjVNMIkiJYjyiWd/zG9wj5A==" saltValue="1Z/JZl+xDwlpjCo8b8DY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634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627</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570</v>
      </c>
      <c r="BQ50" s="1317"/>
      <c r="BR50" s="1317"/>
      <c r="BS50" s="1317"/>
      <c r="BT50" s="1317"/>
      <c r="BU50" s="1317"/>
      <c r="BV50" s="1317"/>
      <c r="BW50" s="1317"/>
      <c r="BX50" s="1317" t="s">
        <v>571</v>
      </c>
      <c r="BY50" s="1317"/>
      <c r="BZ50" s="1317"/>
      <c r="CA50" s="1317"/>
      <c r="CB50" s="1317"/>
      <c r="CC50" s="1317"/>
      <c r="CD50" s="1317"/>
      <c r="CE50" s="1317"/>
      <c r="CF50" s="1317" t="s">
        <v>572</v>
      </c>
      <c r="CG50" s="1317"/>
      <c r="CH50" s="1317"/>
      <c r="CI50" s="1317"/>
      <c r="CJ50" s="1317"/>
      <c r="CK50" s="1317"/>
      <c r="CL50" s="1317"/>
      <c r="CM50" s="1317"/>
      <c r="CN50" s="1317" t="s">
        <v>573</v>
      </c>
      <c r="CO50" s="1317"/>
      <c r="CP50" s="1317"/>
      <c r="CQ50" s="1317"/>
      <c r="CR50" s="1317"/>
      <c r="CS50" s="1317"/>
      <c r="CT50" s="1317"/>
      <c r="CU50" s="1317"/>
      <c r="CV50" s="1317" t="s">
        <v>574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628</v>
      </c>
      <c r="AO51" s="1316"/>
      <c r="AP51" s="1316"/>
      <c r="AQ51" s="1316"/>
      <c r="AR51" s="1316"/>
      <c r="AS51" s="1316"/>
      <c r="AT51" s="1316"/>
      <c r="AU51" s="1316"/>
      <c r="AV51" s="1316"/>
      <c r="AW51" s="1316"/>
      <c r="AX51" s="1316"/>
      <c r="AY51" s="1316"/>
      <c r="AZ51" s="1316"/>
      <c r="BA51" s="1316"/>
      <c r="BB51" s="1316" t="s">
        <v>629</v>
      </c>
      <c r="BC51" s="1316"/>
      <c r="BD51" s="1316"/>
      <c r="BE51" s="1316"/>
      <c r="BF51" s="1316"/>
      <c r="BG51" s="1316"/>
      <c r="BH51" s="1316"/>
      <c r="BI51" s="1316"/>
      <c r="BJ51" s="1316"/>
      <c r="BK51" s="1316"/>
      <c r="BL51" s="1316"/>
      <c r="BM51" s="1316"/>
      <c r="BN51" s="1316"/>
      <c r="BO51" s="1316"/>
      <c r="BP51" s="1313">
        <v>81.400000000000006</v>
      </c>
      <c r="BQ51" s="1313"/>
      <c r="BR51" s="1313"/>
      <c r="BS51" s="1313"/>
      <c r="BT51" s="1313"/>
      <c r="BU51" s="1313"/>
      <c r="BV51" s="1313"/>
      <c r="BW51" s="1313"/>
      <c r="BX51" s="1313">
        <v>67.599999999999994</v>
      </c>
      <c r="BY51" s="1313"/>
      <c r="BZ51" s="1313"/>
      <c r="CA51" s="1313"/>
      <c r="CB51" s="1313"/>
      <c r="CC51" s="1313"/>
      <c r="CD51" s="1313"/>
      <c r="CE51" s="1313"/>
      <c r="CF51" s="1313">
        <v>59.3</v>
      </c>
      <c r="CG51" s="1313"/>
      <c r="CH51" s="1313"/>
      <c r="CI51" s="1313"/>
      <c r="CJ51" s="1313"/>
      <c r="CK51" s="1313"/>
      <c r="CL51" s="1313"/>
      <c r="CM51" s="1313"/>
      <c r="CN51" s="1313">
        <v>58.1</v>
      </c>
      <c r="CO51" s="1313"/>
      <c r="CP51" s="1313"/>
      <c r="CQ51" s="1313"/>
      <c r="CR51" s="1313"/>
      <c r="CS51" s="1313"/>
      <c r="CT51" s="1313"/>
      <c r="CU51" s="1313"/>
      <c r="CV51" s="1313">
        <v>22.3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630</v>
      </c>
      <c r="BC53" s="1316"/>
      <c r="BD53" s="1316"/>
      <c r="BE53" s="1316"/>
      <c r="BF53" s="1316"/>
      <c r="BG53" s="1316"/>
      <c r="BH53" s="1316"/>
      <c r="BI53" s="1316"/>
      <c r="BJ53" s="1316"/>
      <c r="BK53" s="1316"/>
      <c r="BL53" s="1316"/>
      <c r="BM53" s="1316"/>
      <c r="BN53" s="1316"/>
      <c r="BO53" s="1316"/>
      <c r="BP53" s="1313">
        <v>54.3</v>
      </c>
      <c r="BQ53" s="1313"/>
      <c r="BR53" s="1313"/>
      <c r="BS53" s="1313"/>
      <c r="BT53" s="1313"/>
      <c r="BU53" s="1313"/>
      <c r="BV53" s="1313"/>
      <c r="BW53" s="1313"/>
      <c r="BX53" s="1313">
        <v>55.4</v>
      </c>
      <c r="BY53" s="1313"/>
      <c r="BZ53" s="1313"/>
      <c r="CA53" s="1313"/>
      <c r="CB53" s="1313"/>
      <c r="CC53" s="1313"/>
      <c r="CD53" s="1313"/>
      <c r="CE53" s="1313"/>
      <c r="CF53" s="1313">
        <v>57.3</v>
      </c>
      <c r="CG53" s="1313"/>
      <c r="CH53" s="1313"/>
      <c r="CI53" s="1313"/>
      <c r="CJ53" s="1313"/>
      <c r="CK53" s="1313"/>
      <c r="CL53" s="1313"/>
      <c r="CM53" s="1313"/>
      <c r="CN53" s="1313">
        <v>58.2</v>
      </c>
      <c r="CO53" s="1313"/>
      <c r="CP53" s="1313"/>
      <c r="CQ53" s="1313"/>
      <c r="CR53" s="1313"/>
      <c r="CS53" s="1313"/>
      <c r="CT53" s="1313"/>
      <c r="CU53" s="1313"/>
      <c r="CV53" s="1313">
        <v>59.5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631</v>
      </c>
      <c r="AO55" s="1317"/>
      <c r="AP55" s="1317"/>
      <c r="AQ55" s="1317"/>
      <c r="AR55" s="1317"/>
      <c r="AS55" s="1317"/>
      <c r="AT55" s="1317"/>
      <c r="AU55" s="1317"/>
      <c r="AV55" s="1317"/>
      <c r="AW55" s="1317"/>
      <c r="AX55" s="1317"/>
      <c r="AY55" s="1317"/>
      <c r="AZ55" s="1317"/>
      <c r="BA55" s="1317"/>
      <c r="BB55" s="1316" t="s">
        <v>629</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630</v>
      </c>
      <c r="BC57" s="1316"/>
      <c r="BD57" s="1316"/>
      <c r="BE57" s="1316"/>
      <c r="BF57" s="1316"/>
      <c r="BG57" s="1316"/>
      <c r="BH57" s="1316"/>
      <c r="BI57" s="1316"/>
      <c r="BJ57" s="1316"/>
      <c r="BK57" s="1316"/>
      <c r="BL57" s="1316"/>
      <c r="BM57" s="1316"/>
      <c r="BN57" s="1316"/>
      <c r="BO57" s="1316"/>
      <c r="BP57" s="1313">
        <v>56.2</v>
      </c>
      <c r="BQ57" s="1313"/>
      <c r="BR57" s="1313"/>
      <c r="BS57" s="1313"/>
      <c r="BT57" s="1313"/>
      <c r="BU57" s="1313"/>
      <c r="BV57" s="1313"/>
      <c r="BW57" s="1313"/>
      <c r="BX57" s="1313">
        <v>58.2</v>
      </c>
      <c r="BY57" s="1313"/>
      <c r="BZ57" s="1313"/>
      <c r="CA57" s="1313"/>
      <c r="CB57" s="1313"/>
      <c r="CC57" s="1313"/>
      <c r="CD57" s="1313"/>
      <c r="CE57" s="1313"/>
      <c r="CF57" s="1313">
        <v>60.1</v>
      </c>
      <c r="CG57" s="1313"/>
      <c r="CH57" s="1313"/>
      <c r="CI57" s="1313"/>
      <c r="CJ57" s="1313"/>
      <c r="CK57" s="1313"/>
      <c r="CL57" s="1313"/>
      <c r="CM57" s="1313"/>
      <c r="CN57" s="1313">
        <v>61.6</v>
      </c>
      <c r="CO57" s="1313"/>
      <c r="CP57" s="1313"/>
      <c r="CQ57" s="1313"/>
      <c r="CR57" s="1313"/>
      <c r="CS57" s="1313"/>
      <c r="CT57" s="1313"/>
      <c r="CU57" s="1313"/>
      <c r="CV57" s="1313">
        <v>64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632</v>
      </c>
    </row>
    <row r="64" spans="1:109" x14ac:dyDescent="0.15">
      <c r="B64" s="397"/>
      <c r="G64" s="404"/>
      <c r="I64" s="417"/>
      <c r="J64" s="417"/>
      <c r="K64" s="417"/>
      <c r="L64" s="417"/>
      <c r="M64" s="417"/>
      <c r="N64" s="418"/>
      <c r="AM64" s="404"/>
      <c r="AN64" s="404" t="s">
        <v>626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635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627</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570</v>
      </c>
      <c r="BQ72" s="1317"/>
      <c r="BR72" s="1317"/>
      <c r="BS72" s="1317"/>
      <c r="BT72" s="1317"/>
      <c r="BU72" s="1317"/>
      <c r="BV72" s="1317"/>
      <c r="BW72" s="1317"/>
      <c r="BX72" s="1317" t="s">
        <v>571</v>
      </c>
      <c r="BY72" s="1317"/>
      <c r="BZ72" s="1317"/>
      <c r="CA72" s="1317"/>
      <c r="CB72" s="1317"/>
      <c r="CC72" s="1317"/>
      <c r="CD72" s="1317"/>
      <c r="CE72" s="1317"/>
      <c r="CF72" s="1317" t="s">
        <v>572</v>
      </c>
      <c r="CG72" s="1317"/>
      <c r="CH72" s="1317"/>
      <c r="CI72" s="1317"/>
      <c r="CJ72" s="1317"/>
      <c r="CK72" s="1317"/>
      <c r="CL72" s="1317"/>
      <c r="CM72" s="1317"/>
      <c r="CN72" s="1317" t="s">
        <v>573</v>
      </c>
      <c r="CO72" s="1317"/>
      <c r="CP72" s="1317"/>
      <c r="CQ72" s="1317"/>
      <c r="CR72" s="1317"/>
      <c r="CS72" s="1317"/>
      <c r="CT72" s="1317"/>
      <c r="CU72" s="1317"/>
      <c r="CV72" s="1317" t="s">
        <v>574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628</v>
      </c>
      <c r="AO73" s="1316"/>
      <c r="AP73" s="1316"/>
      <c r="AQ73" s="1316"/>
      <c r="AR73" s="1316"/>
      <c r="AS73" s="1316"/>
      <c r="AT73" s="1316"/>
      <c r="AU73" s="1316"/>
      <c r="AV73" s="1316"/>
      <c r="AW73" s="1316"/>
      <c r="AX73" s="1316"/>
      <c r="AY73" s="1316"/>
      <c r="AZ73" s="1316"/>
      <c r="BA73" s="1316"/>
      <c r="BB73" s="1316" t="s">
        <v>629</v>
      </c>
      <c r="BC73" s="1316"/>
      <c r="BD73" s="1316"/>
      <c r="BE73" s="1316"/>
      <c r="BF73" s="1316"/>
      <c r="BG73" s="1316"/>
      <c r="BH73" s="1316"/>
      <c r="BI73" s="1316"/>
      <c r="BJ73" s="1316"/>
      <c r="BK73" s="1316"/>
      <c r="BL73" s="1316"/>
      <c r="BM73" s="1316"/>
      <c r="BN73" s="1316"/>
      <c r="BO73" s="1316"/>
      <c r="BP73" s="1313">
        <v>81.400000000000006</v>
      </c>
      <c r="BQ73" s="1313"/>
      <c r="BR73" s="1313"/>
      <c r="BS73" s="1313"/>
      <c r="BT73" s="1313"/>
      <c r="BU73" s="1313"/>
      <c r="BV73" s="1313"/>
      <c r="BW73" s="1313"/>
      <c r="BX73" s="1313">
        <v>67.599999999999994</v>
      </c>
      <c r="BY73" s="1313"/>
      <c r="BZ73" s="1313"/>
      <c r="CA73" s="1313"/>
      <c r="CB73" s="1313"/>
      <c r="CC73" s="1313"/>
      <c r="CD73" s="1313"/>
      <c r="CE73" s="1313"/>
      <c r="CF73" s="1313">
        <v>59.3</v>
      </c>
      <c r="CG73" s="1313"/>
      <c r="CH73" s="1313"/>
      <c r="CI73" s="1313"/>
      <c r="CJ73" s="1313"/>
      <c r="CK73" s="1313"/>
      <c r="CL73" s="1313"/>
      <c r="CM73" s="1313"/>
      <c r="CN73" s="1313">
        <v>58.1</v>
      </c>
      <c r="CO73" s="1313"/>
      <c r="CP73" s="1313"/>
      <c r="CQ73" s="1313"/>
      <c r="CR73" s="1313"/>
      <c r="CS73" s="1313"/>
      <c r="CT73" s="1313"/>
      <c r="CU73" s="1313"/>
      <c r="CV73" s="1313">
        <v>22.3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633</v>
      </c>
      <c r="BC75" s="1316"/>
      <c r="BD75" s="1316"/>
      <c r="BE75" s="1316"/>
      <c r="BF75" s="1316"/>
      <c r="BG75" s="1316"/>
      <c r="BH75" s="1316"/>
      <c r="BI75" s="1316"/>
      <c r="BJ75" s="1316"/>
      <c r="BK75" s="1316"/>
      <c r="BL75" s="1316"/>
      <c r="BM75" s="1316"/>
      <c r="BN75" s="1316"/>
      <c r="BO75" s="1316"/>
      <c r="BP75" s="1313">
        <v>11.8</v>
      </c>
      <c r="BQ75" s="1313"/>
      <c r="BR75" s="1313"/>
      <c r="BS75" s="1313"/>
      <c r="BT75" s="1313"/>
      <c r="BU75" s="1313"/>
      <c r="BV75" s="1313"/>
      <c r="BW75" s="1313"/>
      <c r="BX75" s="1313">
        <v>11</v>
      </c>
      <c r="BY75" s="1313"/>
      <c r="BZ75" s="1313"/>
      <c r="CA75" s="1313"/>
      <c r="CB75" s="1313"/>
      <c r="CC75" s="1313"/>
      <c r="CD75" s="1313"/>
      <c r="CE75" s="1313"/>
      <c r="CF75" s="1313">
        <v>11.5</v>
      </c>
      <c r="CG75" s="1313"/>
      <c r="CH75" s="1313"/>
      <c r="CI75" s="1313"/>
      <c r="CJ75" s="1313"/>
      <c r="CK75" s="1313"/>
      <c r="CL75" s="1313"/>
      <c r="CM75" s="1313"/>
      <c r="CN75" s="1313">
        <v>11.5</v>
      </c>
      <c r="CO75" s="1313"/>
      <c r="CP75" s="1313"/>
      <c r="CQ75" s="1313"/>
      <c r="CR75" s="1313"/>
      <c r="CS75" s="1313"/>
      <c r="CT75" s="1313"/>
      <c r="CU75" s="1313"/>
      <c r="CV75" s="1313">
        <v>11.2</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631</v>
      </c>
      <c r="AO77" s="1317"/>
      <c r="AP77" s="1317"/>
      <c r="AQ77" s="1317"/>
      <c r="AR77" s="1317"/>
      <c r="AS77" s="1317"/>
      <c r="AT77" s="1317"/>
      <c r="AU77" s="1317"/>
      <c r="AV77" s="1317"/>
      <c r="AW77" s="1317"/>
      <c r="AX77" s="1317"/>
      <c r="AY77" s="1317"/>
      <c r="AZ77" s="1317"/>
      <c r="BA77" s="1317"/>
      <c r="BB77" s="1316" t="s">
        <v>629</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633</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8.6</v>
      </c>
      <c r="CO79" s="1313"/>
      <c r="CP79" s="1313"/>
      <c r="CQ79" s="1313"/>
      <c r="CR79" s="1313"/>
      <c r="CS79" s="1313"/>
      <c r="CT79" s="1313"/>
      <c r="CU79" s="1313"/>
      <c r="CV79" s="1313">
        <v>8.9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JkbBWRChgLYe76YfLvl7rQB5BORtC+OogL122VOJMLihNAX/EN3Y/yIkkh/ChRdScTXq6Q1feM0+wEQNp2SaA==" saltValue="tOloLpur+to/X+ZgI1tvV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BGi7jtVykTIh2NvEswVMD4PCeQx2NGul996VINrqPU50chmoXvq077P3UFVZt3zyopLlvgre8Ke7dA9nmBpg1Q==" saltValue="34l/o8nMf+KVrVeVtIrQ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N106" sqref="CN10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n/WIh2/rqOYWIZvfaFj9Jza936sHzm2hvZK88lh186A2zYr3TbRpwjZCH/vORbIA+0i1md9A0VyVMt1s0+zIfw==" saltValue="OXkFOs8PrV7bMzbwQsuc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567</v>
      </c>
      <c r="G2" s="157"/>
      <c r="H2" s="158"/>
    </row>
    <row r="3" spans="1:8" x14ac:dyDescent="0.15">
      <c r="A3" s="154" t="s">
        <v>560</v>
      </c>
      <c r="B3" s="159"/>
      <c r="C3" s="160"/>
      <c r="D3" s="161">
        <v>278735</v>
      </c>
      <c r="E3" s="162"/>
      <c r="F3" s="163">
        <v>168868</v>
      </c>
      <c r="G3" s="164"/>
      <c r="H3" s="165"/>
    </row>
    <row r="4" spans="1:8" x14ac:dyDescent="0.15">
      <c r="A4" s="166"/>
      <c r="B4" s="167"/>
      <c r="C4" s="168"/>
      <c r="D4" s="169">
        <v>126974</v>
      </c>
      <c r="E4" s="170"/>
      <c r="F4" s="171">
        <v>79360</v>
      </c>
      <c r="G4" s="172"/>
      <c r="H4" s="173"/>
    </row>
    <row r="5" spans="1:8" x14ac:dyDescent="0.15">
      <c r="A5" s="154" t="s">
        <v>562</v>
      </c>
      <c r="B5" s="159"/>
      <c r="C5" s="160"/>
      <c r="D5" s="161">
        <v>191529</v>
      </c>
      <c r="E5" s="162"/>
      <c r="F5" s="163">
        <v>202870</v>
      </c>
      <c r="G5" s="164"/>
      <c r="H5" s="165"/>
    </row>
    <row r="6" spans="1:8" x14ac:dyDescent="0.15">
      <c r="A6" s="166"/>
      <c r="B6" s="167"/>
      <c r="C6" s="168"/>
      <c r="D6" s="169">
        <v>28508</v>
      </c>
      <c r="E6" s="170"/>
      <c r="F6" s="171">
        <v>79735</v>
      </c>
      <c r="G6" s="172"/>
      <c r="H6" s="173"/>
    </row>
    <row r="7" spans="1:8" x14ac:dyDescent="0.15">
      <c r="A7" s="154" t="s">
        <v>563</v>
      </c>
      <c r="B7" s="159"/>
      <c r="C7" s="160"/>
      <c r="D7" s="161">
        <v>131017</v>
      </c>
      <c r="E7" s="162"/>
      <c r="F7" s="163">
        <v>167497</v>
      </c>
      <c r="G7" s="164"/>
      <c r="H7" s="165"/>
    </row>
    <row r="8" spans="1:8" x14ac:dyDescent="0.15">
      <c r="A8" s="166"/>
      <c r="B8" s="167"/>
      <c r="C8" s="168"/>
      <c r="D8" s="169">
        <v>26385</v>
      </c>
      <c r="E8" s="170"/>
      <c r="F8" s="171">
        <v>82571</v>
      </c>
      <c r="G8" s="172"/>
      <c r="H8" s="173"/>
    </row>
    <row r="9" spans="1:8" x14ac:dyDescent="0.15">
      <c r="A9" s="154" t="s">
        <v>564</v>
      </c>
      <c r="B9" s="159"/>
      <c r="C9" s="160"/>
      <c r="D9" s="161">
        <v>228182</v>
      </c>
      <c r="E9" s="162"/>
      <c r="F9" s="163">
        <v>190274</v>
      </c>
      <c r="G9" s="164"/>
      <c r="H9" s="165"/>
    </row>
    <row r="10" spans="1:8" x14ac:dyDescent="0.15">
      <c r="A10" s="166"/>
      <c r="B10" s="167"/>
      <c r="C10" s="168"/>
      <c r="D10" s="169">
        <v>10764</v>
      </c>
      <c r="E10" s="170"/>
      <c r="F10" s="171">
        <v>88584</v>
      </c>
      <c r="G10" s="172"/>
      <c r="H10" s="173"/>
    </row>
    <row r="11" spans="1:8" x14ac:dyDescent="0.15">
      <c r="A11" s="154" t="s">
        <v>565</v>
      </c>
      <c r="B11" s="159"/>
      <c r="C11" s="160"/>
      <c r="D11" s="161">
        <v>201877</v>
      </c>
      <c r="E11" s="162"/>
      <c r="F11" s="163">
        <v>200194</v>
      </c>
      <c r="G11" s="164"/>
      <c r="H11" s="165"/>
    </row>
    <row r="12" spans="1:8" x14ac:dyDescent="0.15">
      <c r="A12" s="166"/>
      <c r="B12" s="167"/>
      <c r="C12" s="174"/>
      <c r="D12" s="169">
        <v>50970</v>
      </c>
      <c r="E12" s="170"/>
      <c r="F12" s="171">
        <v>106422</v>
      </c>
      <c r="G12" s="172"/>
      <c r="H12" s="173"/>
    </row>
    <row r="13" spans="1:8" x14ac:dyDescent="0.15">
      <c r="A13" s="154"/>
      <c r="B13" s="159"/>
      <c r="C13" s="175"/>
      <c r="D13" s="176">
        <v>206268</v>
      </c>
      <c r="E13" s="177"/>
      <c r="F13" s="178">
        <v>185941</v>
      </c>
      <c r="G13" s="179"/>
      <c r="H13" s="165"/>
    </row>
    <row r="14" spans="1:8" x14ac:dyDescent="0.15">
      <c r="A14" s="166"/>
      <c r="B14" s="167"/>
      <c r="C14" s="168"/>
      <c r="D14" s="169">
        <v>48720</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7.5</v>
      </c>
      <c r="C19" s="180">
        <f>ROUND(VALUE(SUBSTITUTE(実質収支比率等に係る経年分析!G$48,"▲","-")),2)</f>
        <v>7.44</v>
      </c>
      <c r="D19" s="180">
        <f>ROUND(VALUE(SUBSTITUTE(実質収支比率等に係る経年分析!H$48,"▲","-")),2)</f>
        <v>7.93</v>
      </c>
      <c r="E19" s="180">
        <f>ROUND(VALUE(SUBSTITUTE(実質収支比率等に係る経年分析!I$48,"▲","-")),2)</f>
        <v>6.2</v>
      </c>
      <c r="F19" s="180">
        <f>ROUND(VALUE(SUBSTITUTE(実質収支比率等に係る経年分析!J$48,"▲","-")),2)</f>
        <v>3.92</v>
      </c>
    </row>
    <row r="20" spans="1:11" x14ac:dyDescent="0.15">
      <c r="A20" s="180" t="s">
        <v>54</v>
      </c>
      <c r="B20" s="180">
        <f>ROUND(VALUE(SUBSTITUTE(実質収支比率等に係る経年分析!F$47,"▲","-")),2)</f>
        <v>31.95</v>
      </c>
      <c r="C20" s="180">
        <f>ROUND(VALUE(SUBSTITUTE(実質収支比率等に係る経年分析!G$47,"▲","-")),2)</f>
        <v>35.090000000000003</v>
      </c>
      <c r="D20" s="180">
        <f>ROUND(VALUE(SUBSTITUTE(実質収支比率等に係る経年分析!H$47,"▲","-")),2)</f>
        <v>35.26</v>
      </c>
      <c r="E20" s="180">
        <f>ROUND(VALUE(SUBSTITUTE(実質収支比率等に係る経年分析!I$47,"▲","-")),2)</f>
        <v>37.479999999999997</v>
      </c>
      <c r="F20" s="180">
        <f>ROUND(VALUE(SUBSTITUTE(実質収支比率等に係る経年分析!J$47,"▲","-")),2)</f>
        <v>37.270000000000003</v>
      </c>
    </row>
    <row r="21" spans="1:11" x14ac:dyDescent="0.15">
      <c r="A21" s="180" t="s">
        <v>55</v>
      </c>
      <c r="B21" s="180">
        <f>IF(ISNUMBER(VALUE(SUBSTITUTE(実質収支比率等に係る経年分析!F$49,"▲","-"))),ROUND(VALUE(SUBSTITUTE(実質収支比率等に係る経年分析!F$49,"▲","-")),2),NA())</f>
        <v>4.95</v>
      </c>
      <c r="C21" s="180">
        <f>IF(ISNUMBER(VALUE(SUBSTITUTE(実質収支比率等に係る経年分析!G$49,"▲","-"))),ROUND(VALUE(SUBSTITUTE(実質収支比率等に係る経年分析!G$49,"▲","-")),2),NA())</f>
        <v>3.38</v>
      </c>
      <c r="D21" s="180">
        <f>IF(ISNUMBER(VALUE(SUBSTITUTE(実質収支比率等に係る経年分析!H$49,"▲","-"))),ROUND(VALUE(SUBSTITUTE(実質収支比率等に係る経年分析!H$49,"▲","-")),2),NA())</f>
        <v>1.1200000000000001</v>
      </c>
      <c r="E21" s="180">
        <f>IF(ISNUMBER(VALUE(SUBSTITUTE(実質収支比率等に係る経年分析!I$49,"▲","-"))),ROUND(VALUE(SUBSTITUTE(実質収支比率等に係る経年分析!I$49,"▲","-")),2),NA())</f>
        <v>0.6</v>
      </c>
      <c r="F21" s="180">
        <f>IF(ISNUMBER(VALUE(SUBSTITUTE(実質収支比率等に係る経年分析!J$49,"▲","-"))),ROUND(VALUE(SUBSTITUTE(実質収支比率等に係る経年分析!J$49,"▲","-")),2),NA())</f>
        <v>0.82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知名町合併処理浄化槽事業特別会計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知名町土地改良事業換地清算特別会計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605</v>
      </c>
      <c r="E42" s="182"/>
      <c r="F42" s="182"/>
      <c r="G42" s="182">
        <f>'実質公債費比率（分子）の構造'!L$52</f>
        <v>604</v>
      </c>
      <c r="H42" s="182"/>
      <c r="I42" s="182"/>
      <c r="J42" s="182">
        <f>'実質公債費比率（分子）の構造'!M$52</f>
        <v>643</v>
      </c>
      <c r="K42" s="182"/>
      <c r="L42" s="182"/>
      <c r="M42" s="182">
        <f>'実質公債費比率（分子）の構造'!N$52</f>
        <v>662</v>
      </c>
      <c r="N42" s="182"/>
      <c r="O42" s="182"/>
      <c r="P42" s="182">
        <f>'実質公債費比率（分子）の構造'!O$52</f>
        <v>770</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45</v>
      </c>
      <c r="C45" s="182"/>
      <c r="D45" s="182"/>
      <c r="E45" s="182">
        <f>'実質公債費比率（分子）の構造'!L$49</f>
        <v>10</v>
      </c>
      <c r="F45" s="182"/>
      <c r="G45" s="182"/>
      <c r="H45" s="182">
        <f>'実質公債費比率（分子）の構造'!M$49</f>
        <v>10</v>
      </c>
      <c r="I45" s="182"/>
      <c r="J45" s="182"/>
      <c r="K45" s="182">
        <f>'実質公債費比率（分子）の構造'!N$49</f>
        <v>10</v>
      </c>
      <c r="L45" s="182"/>
      <c r="M45" s="182"/>
      <c r="N45" s="182">
        <f>'実質公債費比率（分子）の構造'!O$49</f>
        <v>5</v>
      </c>
      <c r="O45" s="182"/>
      <c r="P45" s="182"/>
    </row>
    <row r="46" spans="1:16" x14ac:dyDescent="0.15">
      <c r="A46" s="182" t="s">
        <v>66</v>
      </c>
      <c r="B46" s="182">
        <f>'実質公債費比率（分子）の構造'!K$48</f>
        <v>134</v>
      </c>
      <c r="C46" s="182"/>
      <c r="D46" s="182"/>
      <c r="E46" s="182">
        <f>'実質公債費比率（分子）の構造'!L$48</f>
        <v>141</v>
      </c>
      <c r="F46" s="182"/>
      <c r="G46" s="182"/>
      <c r="H46" s="182">
        <f>'実質公債費比率（分子）の構造'!M$48</f>
        <v>168</v>
      </c>
      <c r="I46" s="182"/>
      <c r="J46" s="182"/>
      <c r="K46" s="182">
        <f>'実質公債費比率（分子）の構造'!N$48</f>
        <v>161</v>
      </c>
      <c r="L46" s="182"/>
      <c r="M46" s="182"/>
      <c r="N46" s="182">
        <f>'実質公債費比率（分子）の構造'!O$48</f>
        <v>160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759</v>
      </c>
      <c r="C49" s="182"/>
      <c r="D49" s="182"/>
      <c r="E49" s="182">
        <f>'実質公債費比率（分子）の構造'!L$45</f>
        <v>761</v>
      </c>
      <c r="F49" s="182"/>
      <c r="G49" s="182"/>
      <c r="H49" s="182">
        <f>'実質公債費比率（分子）の構造'!M$45</f>
        <v>814</v>
      </c>
      <c r="I49" s="182"/>
      <c r="J49" s="182"/>
      <c r="K49" s="182">
        <f>'実質公債費比率（分子）の構造'!N$45</f>
        <v>827</v>
      </c>
      <c r="L49" s="182"/>
      <c r="M49" s="182"/>
      <c r="N49" s="182">
        <f>'実質公債費比率（分子）の構造'!O$45</f>
        <v>901</v>
      </c>
      <c r="O49" s="182"/>
      <c r="P49" s="182"/>
    </row>
    <row r="50" spans="1:16" x14ac:dyDescent="0.15">
      <c r="A50" s="182" t="s">
        <v>70</v>
      </c>
      <c r="B50" s="182" t="e">
        <f>NA()</f>
        <v>#N/A</v>
      </c>
      <c r="C50" s="182">
        <f>IF(ISNUMBER('実質公債費比率（分子）の構造'!K$53),'実質公債費比率（分子）の構造'!K$53,NA())</f>
        <v>334</v>
      </c>
      <c r="D50" s="182" t="e">
        <f>NA()</f>
        <v>#N/A</v>
      </c>
      <c r="E50" s="182" t="e">
        <f>NA()</f>
        <v>#N/A</v>
      </c>
      <c r="F50" s="182">
        <f>IF(ISNUMBER('実質公債費比率（分子）の構造'!L$53),'実質公債費比率（分子）の構造'!L$53,NA())</f>
        <v>309</v>
      </c>
      <c r="G50" s="182" t="e">
        <f>NA()</f>
        <v>#N/A</v>
      </c>
      <c r="H50" s="182" t="e">
        <f>NA()</f>
        <v>#N/A</v>
      </c>
      <c r="I50" s="182">
        <f>IF(ISNUMBER('実質公債費比率（分子）の構造'!M$53),'実質公債費比率（分子）の構造'!M$53,NA())</f>
        <v>350</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296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6736</v>
      </c>
      <c r="E56" s="181"/>
      <c r="F56" s="181"/>
      <c r="G56" s="181">
        <f>'将来負担比率（分子）の構造'!J$52</f>
        <v>6694</v>
      </c>
      <c r="H56" s="181"/>
      <c r="I56" s="181"/>
      <c r="J56" s="181">
        <f>'将来負担比率（分子）の構造'!K$52</f>
        <v>6542</v>
      </c>
      <c r="K56" s="181"/>
      <c r="L56" s="181"/>
      <c r="M56" s="181">
        <f>'将来負担比率（分子）の構造'!L$52</f>
        <v>6439</v>
      </c>
      <c r="N56" s="181"/>
      <c r="O56" s="181"/>
      <c r="P56" s="181">
        <f>'将来負担比率（分子）の構造'!M$52</f>
        <v>6641</v>
      </c>
    </row>
    <row r="57" spans="1:16" x14ac:dyDescent="0.15">
      <c r="A57" s="181" t="s">
        <v>41</v>
      </c>
      <c r="B57" s="181"/>
      <c r="C57" s="181"/>
      <c r="D57" s="181">
        <f>'将来負担比率（分子）の構造'!I$51</f>
        <v>310</v>
      </c>
      <c r="E57" s="181"/>
      <c r="F57" s="181"/>
      <c r="G57" s="181">
        <f>'将来負担比率（分子）の構造'!J$51</f>
        <v>327</v>
      </c>
      <c r="H57" s="181"/>
      <c r="I57" s="181"/>
      <c r="J57" s="181">
        <f>'将来負担比率（分子）の構造'!K$51</f>
        <v>353</v>
      </c>
      <c r="K57" s="181"/>
      <c r="L57" s="181"/>
      <c r="M57" s="181">
        <f>'将来負担比率（分子）の構造'!L$51</f>
        <v>439</v>
      </c>
      <c r="N57" s="181"/>
      <c r="O57" s="181"/>
      <c r="P57" s="181">
        <f>'将来負担比率（分子）の構造'!M$51</f>
        <v>502</v>
      </c>
    </row>
    <row r="58" spans="1:16" x14ac:dyDescent="0.15">
      <c r="A58" s="181" t="s">
        <v>40</v>
      </c>
      <c r="B58" s="181"/>
      <c r="C58" s="181"/>
      <c r="D58" s="181">
        <f>'将来負担比率（分子）の構造'!I$50</f>
        <v>1932</v>
      </c>
      <c r="E58" s="181"/>
      <c r="F58" s="181"/>
      <c r="G58" s="181">
        <f>'将来負担比率（分子）の構造'!J$50</f>
        <v>2195</v>
      </c>
      <c r="H58" s="181"/>
      <c r="I58" s="181"/>
      <c r="J58" s="181">
        <f>'将来負担比率（分子）の構造'!K$50</f>
        <v>2291</v>
      </c>
      <c r="K58" s="181"/>
      <c r="L58" s="181"/>
      <c r="M58" s="181">
        <f>'将来負担比率（分子）の構造'!L$50</f>
        <v>2409</v>
      </c>
      <c r="N58" s="181"/>
      <c r="O58" s="181"/>
      <c r="P58" s="181">
        <f>'将来負担比率（分子）の構造'!M$50</f>
        <v>2697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67</v>
      </c>
      <c r="C61" s="181"/>
      <c r="D61" s="181"/>
      <c r="E61" s="181">
        <f>'将来負担比率（分子）の構造'!J$46</f>
        <v>66</v>
      </c>
      <c r="F61" s="181"/>
      <c r="G61" s="181"/>
      <c r="H61" s="181">
        <f>'将来負担比率（分子）の構造'!K$46</f>
        <v>65</v>
      </c>
      <c r="I61" s="181"/>
      <c r="J61" s="181"/>
      <c r="K61" s="181">
        <f>'将来負担比率（分子）の構造'!L$46</f>
        <v>68</v>
      </c>
      <c r="L61" s="181"/>
      <c r="M61" s="181"/>
      <c r="N61" s="181">
        <f>'将来負担比率（分子）の構造'!M$46</f>
        <v>123</v>
      </c>
      <c r="O61" s="181"/>
      <c r="P61" s="181"/>
    </row>
    <row r="62" spans="1:16" x14ac:dyDescent="0.15">
      <c r="A62" s="181" t="s">
        <v>34</v>
      </c>
      <c r="B62" s="181">
        <f>'将来負担比率（分子）の構造'!I$45</f>
        <v>643</v>
      </c>
      <c r="C62" s="181"/>
      <c r="D62" s="181"/>
      <c r="E62" s="181">
        <f>'将来負担比率（分子）の構造'!J$45</f>
        <v>557</v>
      </c>
      <c r="F62" s="181"/>
      <c r="G62" s="181"/>
      <c r="H62" s="181">
        <f>'将来負担比率（分子）の構造'!K$45</f>
        <v>491</v>
      </c>
      <c r="I62" s="181"/>
      <c r="J62" s="181"/>
      <c r="K62" s="181">
        <f>'将来負担比率（分子）の構造'!L$45</f>
        <v>468</v>
      </c>
      <c r="L62" s="181"/>
      <c r="M62" s="181"/>
      <c r="N62" s="181">
        <f>'将来負担比率（分子）の構造'!M$45</f>
        <v>334</v>
      </c>
      <c r="O62" s="181"/>
      <c r="P62" s="181"/>
    </row>
    <row r="63" spans="1:16" x14ac:dyDescent="0.15">
      <c r="A63" s="181" t="s">
        <v>33</v>
      </c>
      <c r="B63" s="181">
        <f>'将来負担比率（分子）の構造'!I$44</f>
        <v>115</v>
      </c>
      <c r="C63" s="181"/>
      <c r="D63" s="181"/>
      <c r="E63" s="181">
        <f>'将来負担比率（分子）の構造'!J$44</f>
        <v>106</v>
      </c>
      <c r="F63" s="181"/>
      <c r="G63" s="181"/>
      <c r="H63" s="181">
        <f>'将来負担比率（分子）の構造'!K$44</f>
        <v>86</v>
      </c>
      <c r="I63" s="181"/>
      <c r="J63" s="181"/>
      <c r="K63" s="181">
        <f>'将来負担比率（分子）の構造'!L$44</f>
        <v>87</v>
      </c>
      <c r="L63" s="181"/>
      <c r="M63" s="181"/>
      <c r="N63" s="181">
        <f>'将来負担比率（分子）の構造'!M$44</f>
        <v>77</v>
      </c>
      <c r="O63" s="181"/>
      <c r="P63" s="181"/>
    </row>
    <row r="64" spans="1:16" x14ac:dyDescent="0.15">
      <c r="A64" s="181" t="s">
        <v>32</v>
      </c>
      <c r="B64" s="181">
        <f>'将来負担比率（分子）の構造'!I$43</f>
        <v>2239</v>
      </c>
      <c r="C64" s="181"/>
      <c r="D64" s="181"/>
      <c r="E64" s="181">
        <f>'将来負担比率（分子）の構造'!J$43</f>
        <v>2126</v>
      </c>
      <c r="F64" s="181"/>
      <c r="G64" s="181"/>
      <c r="H64" s="181">
        <f>'将来負担比率（分子）の構造'!K$43</f>
        <v>1932</v>
      </c>
      <c r="I64" s="181"/>
      <c r="J64" s="181"/>
      <c r="K64" s="181">
        <f>'将来負担比率（分子）の構造'!L$43</f>
        <v>1828</v>
      </c>
      <c r="L64" s="181"/>
      <c r="M64" s="181"/>
      <c r="N64" s="181">
        <f>'将来負担比率（分子）の構造'!M$43</f>
        <v>1720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8232</v>
      </c>
      <c r="C66" s="181"/>
      <c r="D66" s="181"/>
      <c r="E66" s="181">
        <f>'将来負担比率（分子）の構造'!J$41</f>
        <v>8303</v>
      </c>
      <c r="F66" s="181"/>
      <c r="G66" s="181"/>
      <c r="H66" s="181">
        <f>'将来負担比率（分子）の構造'!K$41</f>
        <v>8314</v>
      </c>
      <c r="I66" s="181"/>
      <c r="J66" s="181"/>
      <c r="K66" s="181">
        <f>'将来負担比率（分子）の構造'!L$41</f>
        <v>8497</v>
      </c>
      <c r="L66" s="181"/>
      <c r="M66" s="181"/>
      <c r="N66" s="181">
        <f>'将来負担比率（分子）の構造'!M$41</f>
        <v>8264</v>
      </c>
      <c r="O66" s="181"/>
      <c r="P66" s="181"/>
    </row>
    <row r="67" spans="1:16" x14ac:dyDescent="0.15">
      <c r="A67" s="181" t="s">
        <v>74</v>
      </c>
      <c r="B67" s="181" t="e">
        <f>NA()</f>
        <v>#N/A</v>
      </c>
      <c r="C67" s="181">
        <f>IF(ISNUMBER('将来負担比率（分子）の構造'!I$53), IF('将来負担比率（分子）の構造'!I$53 &lt; 0, 0, '将来負担比率（分子）の構造'!I$53), NA())</f>
        <v>2319</v>
      </c>
      <c r="D67" s="181" t="e">
        <f>NA()</f>
        <v>#N/A</v>
      </c>
      <c r="E67" s="181" t="e">
        <f>NA()</f>
        <v>#N/A</v>
      </c>
      <c r="F67" s="181">
        <f>IF(ISNUMBER('将来負担比率（分子）の構造'!J$53), IF('将来負担比率（分子）の構造'!J$53 &lt; 0, 0, '将来負担比率（分子）の構造'!J$53), NA())</f>
        <v>1943</v>
      </c>
      <c r="G67" s="181" t="e">
        <f>NA()</f>
        <v>#N/A</v>
      </c>
      <c r="H67" s="181" t="e">
        <f>NA()</f>
        <v>#N/A</v>
      </c>
      <c r="I67" s="181">
        <f>IF(ISNUMBER('将来負担比率（分子）の構造'!K$53), IF('将来負担比率（分子）の構造'!K$53 &lt; 0, 0, '将来負担比率（分子）の構造'!K$53), NA())</f>
        <v>1702</v>
      </c>
      <c r="J67" s="181" t="e">
        <f>NA()</f>
        <v>#N/A</v>
      </c>
      <c r="K67" s="181" t="e">
        <f>NA()</f>
        <v>#N/A</v>
      </c>
      <c r="L67" s="181">
        <f>IF(ISNUMBER('将来負担比率（分子）の構造'!L$53), IF('将来負担比率（分子）の構造'!L$53 &lt; 0, 0, '将来負担比率（分子）の構造'!L$53), NA())</f>
        <v>1662</v>
      </c>
      <c r="M67" s="181" t="e">
        <f>NA()</f>
        <v>#N/A</v>
      </c>
      <c r="N67" s="181" t="e">
        <f>NA()</f>
        <v>#N/A</v>
      </c>
      <c r="O67" s="181">
        <f>IF(ISNUMBER('将来負担比率（分子）の構造'!M$53), IF('将来負担比率（分子）の構造'!M$53 &lt; 0, 0, '将来負担比率（分子）の構造'!M$53), NA())</f>
        <v>679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1228</v>
      </c>
      <c r="C72" s="185">
        <f>基金残高に係る経年分析!G55</f>
        <v>1309</v>
      </c>
      <c r="D72" s="185">
        <f>基金残高に係る経年分析!H55</f>
        <v>1408</v>
      </c>
    </row>
    <row r="73" spans="1:16" x14ac:dyDescent="0.15">
      <c r="A73" s="184" t="s">
        <v>77</v>
      </c>
      <c r="B73" s="185">
        <f>基金残高に係る経年分析!F56</f>
        <v>143</v>
      </c>
      <c r="C73" s="185">
        <f>基金残高に係る経年分析!G56</f>
        <v>143</v>
      </c>
      <c r="D73" s="185">
        <f>基金残高に係る経年分析!H56</f>
        <v>144</v>
      </c>
    </row>
    <row r="74" spans="1:16" x14ac:dyDescent="0.15">
      <c r="A74" s="184" t="s">
        <v>78</v>
      </c>
      <c r="B74" s="185">
        <f>基金残高に係る経年分析!F57</f>
        <v>811</v>
      </c>
      <c r="C74" s="185">
        <f>基金残高に係る経年分析!G57</f>
        <v>849</v>
      </c>
      <c r="D74" s="185">
        <f>基金残高に係る経年分析!H57</f>
        <v>1062</v>
      </c>
    </row>
  </sheetData>
  <sheetProtection algorithmName="SHA-512" hashValue="9PYochnmCiC2Ueicm2XpL4CjRlPI71zz+27zNx2oPeynZen6HVt7eDobRiQUxVHP/IH1RUvJAvPyo7XV48pmOA==" saltValue="PPddnyah/IveBUF/if+u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514525</v>
      </c>
      <c r="S5" s="675"/>
      <c r="T5" s="675"/>
      <c r="U5" s="675"/>
      <c r="V5" s="675"/>
      <c r="W5" s="675"/>
      <c r="X5" s="675"/>
      <c r="Y5" s="676"/>
      <c r="Z5" s="677">
        <v>7.2</v>
      </c>
      <c r="AA5" s="677"/>
      <c r="AB5" s="677"/>
      <c r="AC5" s="677"/>
      <c r="AD5" s="678">
        <v>514525</v>
      </c>
      <c r="AE5" s="678"/>
      <c r="AF5" s="678"/>
      <c r="AG5" s="678"/>
      <c r="AH5" s="678"/>
      <c r="AI5" s="678"/>
      <c r="AJ5" s="678"/>
      <c r="AK5" s="678"/>
      <c r="AL5" s="679">
        <v>13.7</v>
      </c>
      <c r="AM5" s="680"/>
      <c r="AN5" s="680"/>
      <c r="AO5" s="681"/>
      <c r="AP5" s="671" t="s">
        <v>230</v>
      </c>
      <c r="AQ5" s="672"/>
      <c r="AR5" s="672"/>
      <c r="AS5" s="672"/>
      <c r="AT5" s="672"/>
      <c r="AU5" s="672"/>
      <c r="AV5" s="672"/>
      <c r="AW5" s="672"/>
      <c r="AX5" s="672"/>
      <c r="AY5" s="672"/>
      <c r="AZ5" s="672"/>
      <c r="BA5" s="672"/>
      <c r="BB5" s="672"/>
      <c r="BC5" s="672"/>
      <c r="BD5" s="672"/>
      <c r="BE5" s="672"/>
      <c r="BF5" s="673"/>
      <c r="BG5" s="685">
        <v>514525</v>
      </c>
      <c r="BH5" s="686"/>
      <c r="BI5" s="686"/>
      <c r="BJ5" s="686"/>
      <c r="BK5" s="686"/>
      <c r="BL5" s="686"/>
      <c r="BM5" s="686"/>
      <c r="BN5" s="687"/>
      <c r="BO5" s="688">
        <v>100</v>
      </c>
      <c r="BP5" s="688"/>
      <c r="BQ5" s="688"/>
      <c r="BR5" s="688"/>
      <c r="BS5" s="689" t="s">
        <v>137</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54887</v>
      </c>
      <c r="S6" s="686"/>
      <c r="T6" s="686"/>
      <c r="U6" s="686"/>
      <c r="V6" s="686"/>
      <c r="W6" s="686"/>
      <c r="X6" s="686"/>
      <c r="Y6" s="687"/>
      <c r="Z6" s="688">
        <v>0.8</v>
      </c>
      <c r="AA6" s="688"/>
      <c r="AB6" s="688"/>
      <c r="AC6" s="688"/>
      <c r="AD6" s="689">
        <v>54887</v>
      </c>
      <c r="AE6" s="689"/>
      <c r="AF6" s="689"/>
      <c r="AG6" s="689"/>
      <c r="AH6" s="689"/>
      <c r="AI6" s="689"/>
      <c r="AJ6" s="689"/>
      <c r="AK6" s="689"/>
      <c r="AL6" s="690">
        <v>1.5</v>
      </c>
      <c r="AM6" s="691"/>
      <c r="AN6" s="691"/>
      <c r="AO6" s="692"/>
      <c r="AP6" s="682" t="s">
        <v>235</v>
      </c>
      <c r="AQ6" s="683"/>
      <c r="AR6" s="683"/>
      <c r="AS6" s="683"/>
      <c r="AT6" s="683"/>
      <c r="AU6" s="683"/>
      <c r="AV6" s="683"/>
      <c r="AW6" s="683"/>
      <c r="AX6" s="683"/>
      <c r="AY6" s="683"/>
      <c r="AZ6" s="683"/>
      <c r="BA6" s="683"/>
      <c r="BB6" s="683"/>
      <c r="BC6" s="683"/>
      <c r="BD6" s="683"/>
      <c r="BE6" s="683"/>
      <c r="BF6" s="684"/>
      <c r="BG6" s="685">
        <v>514525</v>
      </c>
      <c r="BH6" s="686"/>
      <c r="BI6" s="686"/>
      <c r="BJ6" s="686"/>
      <c r="BK6" s="686"/>
      <c r="BL6" s="686"/>
      <c r="BM6" s="686"/>
      <c r="BN6" s="687"/>
      <c r="BO6" s="688">
        <v>100</v>
      </c>
      <c r="BP6" s="688"/>
      <c r="BQ6" s="688"/>
      <c r="BR6" s="688"/>
      <c r="BS6" s="689" t="s">
        <v>236</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81883</v>
      </c>
      <c r="CS6" s="686"/>
      <c r="CT6" s="686"/>
      <c r="CU6" s="686"/>
      <c r="CV6" s="686"/>
      <c r="CW6" s="686"/>
      <c r="CX6" s="686"/>
      <c r="CY6" s="687"/>
      <c r="CZ6" s="679">
        <v>1.2</v>
      </c>
      <c r="DA6" s="680"/>
      <c r="DB6" s="680"/>
      <c r="DC6" s="699"/>
      <c r="DD6" s="694" t="s">
        <v>236</v>
      </c>
      <c r="DE6" s="686"/>
      <c r="DF6" s="686"/>
      <c r="DG6" s="686"/>
      <c r="DH6" s="686"/>
      <c r="DI6" s="686"/>
      <c r="DJ6" s="686"/>
      <c r="DK6" s="686"/>
      <c r="DL6" s="686"/>
      <c r="DM6" s="686"/>
      <c r="DN6" s="686"/>
      <c r="DO6" s="686"/>
      <c r="DP6" s="687"/>
      <c r="DQ6" s="694">
        <v>81883</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355</v>
      </c>
      <c r="S7" s="686"/>
      <c r="T7" s="686"/>
      <c r="U7" s="686"/>
      <c r="V7" s="686"/>
      <c r="W7" s="686"/>
      <c r="X7" s="686"/>
      <c r="Y7" s="687"/>
      <c r="Z7" s="688">
        <v>0</v>
      </c>
      <c r="AA7" s="688"/>
      <c r="AB7" s="688"/>
      <c r="AC7" s="688"/>
      <c r="AD7" s="689">
        <v>355</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208919</v>
      </c>
      <c r="BH7" s="686"/>
      <c r="BI7" s="686"/>
      <c r="BJ7" s="686"/>
      <c r="BK7" s="686"/>
      <c r="BL7" s="686"/>
      <c r="BM7" s="686"/>
      <c r="BN7" s="687"/>
      <c r="BO7" s="688">
        <v>40.6</v>
      </c>
      <c r="BP7" s="688"/>
      <c r="BQ7" s="688"/>
      <c r="BR7" s="688"/>
      <c r="BS7" s="689" t="s">
        <v>240</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1581710</v>
      </c>
      <c r="CS7" s="686"/>
      <c r="CT7" s="686"/>
      <c r="CU7" s="686"/>
      <c r="CV7" s="686"/>
      <c r="CW7" s="686"/>
      <c r="CX7" s="686"/>
      <c r="CY7" s="687"/>
      <c r="CZ7" s="688">
        <v>22.7</v>
      </c>
      <c r="DA7" s="688"/>
      <c r="DB7" s="688"/>
      <c r="DC7" s="688"/>
      <c r="DD7" s="694">
        <v>156857</v>
      </c>
      <c r="DE7" s="686"/>
      <c r="DF7" s="686"/>
      <c r="DG7" s="686"/>
      <c r="DH7" s="686"/>
      <c r="DI7" s="686"/>
      <c r="DJ7" s="686"/>
      <c r="DK7" s="686"/>
      <c r="DL7" s="686"/>
      <c r="DM7" s="686"/>
      <c r="DN7" s="686"/>
      <c r="DO7" s="686"/>
      <c r="DP7" s="687"/>
      <c r="DQ7" s="694">
        <v>764425</v>
      </c>
      <c r="DR7" s="686"/>
      <c r="DS7" s="686"/>
      <c r="DT7" s="686"/>
      <c r="DU7" s="686"/>
      <c r="DV7" s="686"/>
      <c r="DW7" s="686"/>
      <c r="DX7" s="686"/>
      <c r="DY7" s="686"/>
      <c r="DZ7" s="686"/>
      <c r="EA7" s="686"/>
      <c r="EB7" s="686"/>
      <c r="EC7" s="695"/>
    </row>
    <row r="8" spans="2:143" ht="11.25" customHeight="1" x14ac:dyDescent="0.15">
      <c r="B8" s="682" t="s">
        <v>242</v>
      </c>
      <c r="C8" s="683"/>
      <c r="D8" s="683"/>
      <c r="E8" s="683"/>
      <c r="F8" s="683"/>
      <c r="G8" s="683"/>
      <c r="H8" s="683"/>
      <c r="I8" s="683"/>
      <c r="J8" s="683"/>
      <c r="K8" s="683"/>
      <c r="L8" s="683"/>
      <c r="M8" s="683"/>
      <c r="N8" s="683"/>
      <c r="O8" s="683"/>
      <c r="P8" s="683"/>
      <c r="Q8" s="684"/>
      <c r="R8" s="685">
        <v>1035</v>
      </c>
      <c r="S8" s="686"/>
      <c r="T8" s="686"/>
      <c r="U8" s="686"/>
      <c r="V8" s="686"/>
      <c r="W8" s="686"/>
      <c r="X8" s="686"/>
      <c r="Y8" s="687"/>
      <c r="Z8" s="688">
        <v>0</v>
      </c>
      <c r="AA8" s="688"/>
      <c r="AB8" s="688"/>
      <c r="AC8" s="688"/>
      <c r="AD8" s="689">
        <v>1035</v>
      </c>
      <c r="AE8" s="689"/>
      <c r="AF8" s="689"/>
      <c r="AG8" s="689"/>
      <c r="AH8" s="689"/>
      <c r="AI8" s="689"/>
      <c r="AJ8" s="689"/>
      <c r="AK8" s="689"/>
      <c r="AL8" s="690">
        <v>0</v>
      </c>
      <c r="AM8" s="691"/>
      <c r="AN8" s="691"/>
      <c r="AO8" s="692"/>
      <c r="AP8" s="682" t="s">
        <v>243</v>
      </c>
      <c r="AQ8" s="683"/>
      <c r="AR8" s="683"/>
      <c r="AS8" s="683"/>
      <c r="AT8" s="683"/>
      <c r="AU8" s="683"/>
      <c r="AV8" s="683"/>
      <c r="AW8" s="683"/>
      <c r="AX8" s="683"/>
      <c r="AY8" s="683"/>
      <c r="AZ8" s="683"/>
      <c r="BA8" s="683"/>
      <c r="BB8" s="683"/>
      <c r="BC8" s="683"/>
      <c r="BD8" s="683"/>
      <c r="BE8" s="683"/>
      <c r="BF8" s="684"/>
      <c r="BG8" s="685">
        <v>8424</v>
      </c>
      <c r="BH8" s="686"/>
      <c r="BI8" s="686"/>
      <c r="BJ8" s="686"/>
      <c r="BK8" s="686"/>
      <c r="BL8" s="686"/>
      <c r="BM8" s="686"/>
      <c r="BN8" s="687"/>
      <c r="BO8" s="688">
        <v>1.6</v>
      </c>
      <c r="BP8" s="688"/>
      <c r="BQ8" s="688"/>
      <c r="BR8" s="688"/>
      <c r="BS8" s="694" t="s">
        <v>240</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1284299</v>
      </c>
      <c r="CS8" s="686"/>
      <c r="CT8" s="686"/>
      <c r="CU8" s="686"/>
      <c r="CV8" s="686"/>
      <c r="CW8" s="686"/>
      <c r="CX8" s="686"/>
      <c r="CY8" s="687"/>
      <c r="CZ8" s="688">
        <v>18.399999999999999</v>
      </c>
      <c r="DA8" s="688"/>
      <c r="DB8" s="688"/>
      <c r="DC8" s="688"/>
      <c r="DD8" s="694">
        <v>17776</v>
      </c>
      <c r="DE8" s="686"/>
      <c r="DF8" s="686"/>
      <c r="DG8" s="686"/>
      <c r="DH8" s="686"/>
      <c r="DI8" s="686"/>
      <c r="DJ8" s="686"/>
      <c r="DK8" s="686"/>
      <c r="DL8" s="686"/>
      <c r="DM8" s="686"/>
      <c r="DN8" s="686"/>
      <c r="DO8" s="686"/>
      <c r="DP8" s="687"/>
      <c r="DQ8" s="694">
        <v>749960</v>
      </c>
      <c r="DR8" s="686"/>
      <c r="DS8" s="686"/>
      <c r="DT8" s="686"/>
      <c r="DU8" s="686"/>
      <c r="DV8" s="686"/>
      <c r="DW8" s="686"/>
      <c r="DX8" s="686"/>
      <c r="DY8" s="686"/>
      <c r="DZ8" s="686"/>
      <c r="EA8" s="686"/>
      <c r="EB8" s="686"/>
      <c r="EC8" s="695"/>
    </row>
    <row r="9" spans="2:143" ht="11.25" customHeight="1" x14ac:dyDescent="0.15">
      <c r="B9" s="682" t="s">
        <v>245</v>
      </c>
      <c r="C9" s="683"/>
      <c r="D9" s="683"/>
      <c r="E9" s="683"/>
      <c r="F9" s="683"/>
      <c r="G9" s="683"/>
      <c r="H9" s="683"/>
      <c r="I9" s="683"/>
      <c r="J9" s="683"/>
      <c r="K9" s="683"/>
      <c r="L9" s="683"/>
      <c r="M9" s="683"/>
      <c r="N9" s="683"/>
      <c r="O9" s="683"/>
      <c r="P9" s="683"/>
      <c r="Q9" s="684"/>
      <c r="R9" s="685">
        <v>1045</v>
      </c>
      <c r="S9" s="686"/>
      <c r="T9" s="686"/>
      <c r="U9" s="686"/>
      <c r="V9" s="686"/>
      <c r="W9" s="686"/>
      <c r="X9" s="686"/>
      <c r="Y9" s="687"/>
      <c r="Z9" s="688">
        <v>0</v>
      </c>
      <c r="AA9" s="688"/>
      <c r="AB9" s="688"/>
      <c r="AC9" s="688"/>
      <c r="AD9" s="689">
        <v>1045</v>
      </c>
      <c r="AE9" s="689"/>
      <c r="AF9" s="689"/>
      <c r="AG9" s="689"/>
      <c r="AH9" s="689"/>
      <c r="AI9" s="689"/>
      <c r="AJ9" s="689"/>
      <c r="AK9" s="689"/>
      <c r="AL9" s="690">
        <v>0</v>
      </c>
      <c r="AM9" s="691"/>
      <c r="AN9" s="691"/>
      <c r="AO9" s="692"/>
      <c r="AP9" s="682" t="s">
        <v>246</v>
      </c>
      <c r="AQ9" s="683"/>
      <c r="AR9" s="683"/>
      <c r="AS9" s="683"/>
      <c r="AT9" s="683"/>
      <c r="AU9" s="683"/>
      <c r="AV9" s="683"/>
      <c r="AW9" s="683"/>
      <c r="AX9" s="683"/>
      <c r="AY9" s="683"/>
      <c r="AZ9" s="683"/>
      <c r="BA9" s="683"/>
      <c r="BB9" s="683"/>
      <c r="BC9" s="683"/>
      <c r="BD9" s="683"/>
      <c r="BE9" s="683"/>
      <c r="BF9" s="684"/>
      <c r="BG9" s="685">
        <v>179853</v>
      </c>
      <c r="BH9" s="686"/>
      <c r="BI9" s="686"/>
      <c r="BJ9" s="686"/>
      <c r="BK9" s="686"/>
      <c r="BL9" s="686"/>
      <c r="BM9" s="686"/>
      <c r="BN9" s="687"/>
      <c r="BO9" s="688">
        <v>35</v>
      </c>
      <c r="BP9" s="688"/>
      <c r="BQ9" s="688"/>
      <c r="BR9" s="688"/>
      <c r="BS9" s="694" t="s">
        <v>240</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349946</v>
      </c>
      <c r="CS9" s="686"/>
      <c r="CT9" s="686"/>
      <c r="CU9" s="686"/>
      <c r="CV9" s="686"/>
      <c r="CW9" s="686"/>
      <c r="CX9" s="686"/>
      <c r="CY9" s="687"/>
      <c r="CZ9" s="688">
        <v>5</v>
      </c>
      <c r="DA9" s="688"/>
      <c r="DB9" s="688"/>
      <c r="DC9" s="688"/>
      <c r="DD9" s="694">
        <v>181408</v>
      </c>
      <c r="DE9" s="686"/>
      <c r="DF9" s="686"/>
      <c r="DG9" s="686"/>
      <c r="DH9" s="686"/>
      <c r="DI9" s="686"/>
      <c r="DJ9" s="686"/>
      <c r="DK9" s="686"/>
      <c r="DL9" s="686"/>
      <c r="DM9" s="686"/>
      <c r="DN9" s="686"/>
      <c r="DO9" s="686"/>
      <c r="DP9" s="687"/>
      <c r="DQ9" s="694">
        <v>195572</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240</v>
      </c>
      <c r="AA10" s="688"/>
      <c r="AB10" s="688"/>
      <c r="AC10" s="688"/>
      <c r="AD10" s="689" t="s">
        <v>240</v>
      </c>
      <c r="AE10" s="689"/>
      <c r="AF10" s="689"/>
      <c r="AG10" s="689"/>
      <c r="AH10" s="689"/>
      <c r="AI10" s="689"/>
      <c r="AJ10" s="689"/>
      <c r="AK10" s="689"/>
      <c r="AL10" s="690" t="s">
        <v>137</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10703</v>
      </c>
      <c r="BH10" s="686"/>
      <c r="BI10" s="686"/>
      <c r="BJ10" s="686"/>
      <c r="BK10" s="686"/>
      <c r="BL10" s="686"/>
      <c r="BM10" s="686"/>
      <c r="BN10" s="687"/>
      <c r="BO10" s="688">
        <v>2.1</v>
      </c>
      <c r="BP10" s="688"/>
      <c r="BQ10" s="688"/>
      <c r="BR10" s="688"/>
      <c r="BS10" s="694" t="s">
        <v>236</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t="s">
        <v>236</v>
      </c>
      <c r="CS10" s="686"/>
      <c r="CT10" s="686"/>
      <c r="CU10" s="686"/>
      <c r="CV10" s="686"/>
      <c r="CW10" s="686"/>
      <c r="CX10" s="686"/>
      <c r="CY10" s="687"/>
      <c r="CZ10" s="688" t="s">
        <v>236</v>
      </c>
      <c r="DA10" s="688"/>
      <c r="DB10" s="688"/>
      <c r="DC10" s="688"/>
      <c r="DD10" s="694" t="s">
        <v>236</v>
      </c>
      <c r="DE10" s="686"/>
      <c r="DF10" s="686"/>
      <c r="DG10" s="686"/>
      <c r="DH10" s="686"/>
      <c r="DI10" s="686"/>
      <c r="DJ10" s="686"/>
      <c r="DK10" s="686"/>
      <c r="DL10" s="686"/>
      <c r="DM10" s="686"/>
      <c r="DN10" s="686"/>
      <c r="DO10" s="686"/>
      <c r="DP10" s="687"/>
      <c r="DQ10" s="694" t="s">
        <v>236</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129199</v>
      </c>
      <c r="S11" s="686"/>
      <c r="T11" s="686"/>
      <c r="U11" s="686"/>
      <c r="V11" s="686"/>
      <c r="W11" s="686"/>
      <c r="X11" s="686"/>
      <c r="Y11" s="687"/>
      <c r="Z11" s="690">
        <v>1.8</v>
      </c>
      <c r="AA11" s="691"/>
      <c r="AB11" s="691"/>
      <c r="AC11" s="703"/>
      <c r="AD11" s="694">
        <v>129199</v>
      </c>
      <c r="AE11" s="686"/>
      <c r="AF11" s="686"/>
      <c r="AG11" s="686"/>
      <c r="AH11" s="686"/>
      <c r="AI11" s="686"/>
      <c r="AJ11" s="686"/>
      <c r="AK11" s="687"/>
      <c r="AL11" s="690">
        <v>3.4</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9939</v>
      </c>
      <c r="BH11" s="686"/>
      <c r="BI11" s="686"/>
      <c r="BJ11" s="686"/>
      <c r="BK11" s="686"/>
      <c r="BL11" s="686"/>
      <c r="BM11" s="686"/>
      <c r="BN11" s="687"/>
      <c r="BO11" s="688">
        <v>1.9</v>
      </c>
      <c r="BP11" s="688"/>
      <c r="BQ11" s="688"/>
      <c r="BR11" s="688"/>
      <c r="BS11" s="694" t="s">
        <v>137</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873055</v>
      </c>
      <c r="CS11" s="686"/>
      <c r="CT11" s="686"/>
      <c r="CU11" s="686"/>
      <c r="CV11" s="686"/>
      <c r="CW11" s="686"/>
      <c r="CX11" s="686"/>
      <c r="CY11" s="687"/>
      <c r="CZ11" s="688">
        <v>12.5</v>
      </c>
      <c r="DA11" s="688"/>
      <c r="DB11" s="688"/>
      <c r="DC11" s="688"/>
      <c r="DD11" s="694">
        <v>113923</v>
      </c>
      <c r="DE11" s="686"/>
      <c r="DF11" s="686"/>
      <c r="DG11" s="686"/>
      <c r="DH11" s="686"/>
      <c r="DI11" s="686"/>
      <c r="DJ11" s="686"/>
      <c r="DK11" s="686"/>
      <c r="DL11" s="686"/>
      <c r="DM11" s="686"/>
      <c r="DN11" s="686"/>
      <c r="DO11" s="686"/>
      <c r="DP11" s="687"/>
      <c r="DQ11" s="694">
        <v>562577</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t="s">
        <v>137</v>
      </c>
      <c r="S12" s="686"/>
      <c r="T12" s="686"/>
      <c r="U12" s="686"/>
      <c r="V12" s="686"/>
      <c r="W12" s="686"/>
      <c r="X12" s="686"/>
      <c r="Y12" s="687"/>
      <c r="Z12" s="688" t="s">
        <v>240</v>
      </c>
      <c r="AA12" s="688"/>
      <c r="AB12" s="688"/>
      <c r="AC12" s="688"/>
      <c r="AD12" s="689" t="s">
        <v>137</v>
      </c>
      <c r="AE12" s="689"/>
      <c r="AF12" s="689"/>
      <c r="AG12" s="689"/>
      <c r="AH12" s="689"/>
      <c r="AI12" s="689"/>
      <c r="AJ12" s="689"/>
      <c r="AK12" s="689"/>
      <c r="AL12" s="690" t="s">
        <v>137</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225449</v>
      </c>
      <c r="BH12" s="686"/>
      <c r="BI12" s="686"/>
      <c r="BJ12" s="686"/>
      <c r="BK12" s="686"/>
      <c r="BL12" s="686"/>
      <c r="BM12" s="686"/>
      <c r="BN12" s="687"/>
      <c r="BO12" s="688">
        <v>43.8</v>
      </c>
      <c r="BP12" s="688"/>
      <c r="BQ12" s="688"/>
      <c r="BR12" s="688"/>
      <c r="BS12" s="694" t="s">
        <v>240</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179753</v>
      </c>
      <c r="CS12" s="686"/>
      <c r="CT12" s="686"/>
      <c r="CU12" s="686"/>
      <c r="CV12" s="686"/>
      <c r="CW12" s="686"/>
      <c r="CX12" s="686"/>
      <c r="CY12" s="687"/>
      <c r="CZ12" s="688">
        <v>2.6</v>
      </c>
      <c r="DA12" s="688"/>
      <c r="DB12" s="688"/>
      <c r="DC12" s="688"/>
      <c r="DD12" s="694">
        <v>14247</v>
      </c>
      <c r="DE12" s="686"/>
      <c r="DF12" s="686"/>
      <c r="DG12" s="686"/>
      <c r="DH12" s="686"/>
      <c r="DI12" s="686"/>
      <c r="DJ12" s="686"/>
      <c r="DK12" s="686"/>
      <c r="DL12" s="686"/>
      <c r="DM12" s="686"/>
      <c r="DN12" s="686"/>
      <c r="DO12" s="686"/>
      <c r="DP12" s="687"/>
      <c r="DQ12" s="694">
        <v>105696</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240</v>
      </c>
      <c r="S13" s="686"/>
      <c r="T13" s="686"/>
      <c r="U13" s="686"/>
      <c r="V13" s="686"/>
      <c r="W13" s="686"/>
      <c r="X13" s="686"/>
      <c r="Y13" s="687"/>
      <c r="Z13" s="688" t="s">
        <v>137</v>
      </c>
      <c r="AA13" s="688"/>
      <c r="AB13" s="688"/>
      <c r="AC13" s="688"/>
      <c r="AD13" s="689" t="s">
        <v>236</v>
      </c>
      <c r="AE13" s="689"/>
      <c r="AF13" s="689"/>
      <c r="AG13" s="689"/>
      <c r="AH13" s="689"/>
      <c r="AI13" s="689"/>
      <c r="AJ13" s="689"/>
      <c r="AK13" s="689"/>
      <c r="AL13" s="690" t="s">
        <v>240</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223167</v>
      </c>
      <c r="BH13" s="686"/>
      <c r="BI13" s="686"/>
      <c r="BJ13" s="686"/>
      <c r="BK13" s="686"/>
      <c r="BL13" s="686"/>
      <c r="BM13" s="686"/>
      <c r="BN13" s="687"/>
      <c r="BO13" s="688">
        <v>43.4</v>
      </c>
      <c r="BP13" s="688"/>
      <c r="BQ13" s="688"/>
      <c r="BR13" s="688"/>
      <c r="BS13" s="694" t="s">
        <v>137</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562425</v>
      </c>
      <c r="CS13" s="686"/>
      <c r="CT13" s="686"/>
      <c r="CU13" s="686"/>
      <c r="CV13" s="686"/>
      <c r="CW13" s="686"/>
      <c r="CX13" s="686"/>
      <c r="CY13" s="687"/>
      <c r="CZ13" s="688">
        <v>8.1</v>
      </c>
      <c r="DA13" s="688"/>
      <c r="DB13" s="688"/>
      <c r="DC13" s="688"/>
      <c r="DD13" s="694">
        <v>388085</v>
      </c>
      <c r="DE13" s="686"/>
      <c r="DF13" s="686"/>
      <c r="DG13" s="686"/>
      <c r="DH13" s="686"/>
      <c r="DI13" s="686"/>
      <c r="DJ13" s="686"/>
      <c r="DK13" s="686"/>
      <c r="DL13" s="686"/>
      <c r="DM13" s="686"/>
      <c r="DN13" s="686"/>
      <c r="DO13" s="686"/>
      <c r="DP13" s="687"/>
      <c r="DQ13" s="694">
        <v>168032</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236</v>
      </c>
      <c r="AA14" s="688"/>
      <c r="AB14" s="688"/>
      <c r="AC14" s="688"/>
      <c r="AD14" s="689" t="s">
        <v>236</v>
      </c>
      <c r="AE14" s="689"/>
      <c r="AF14" s="689"/>
      <c r="AG14" s="689"/>
      <c r="AH14" s="689"/>
      <c r="AI14" s="689"/>
      <c r="AJ14" s="689"/>
      <c r="AK14" s="689"/>
      <c r="AL14" s="690" t="s">
        <v>236</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32629</v>
      </c>
      <c r="BH14" s="686"/>
      <c r="BI14" s="686"/>
      <c r="BJ14" s="686"/>
      <c r="BK14" s="686"/>
      <c r="BL14" s="686"/>
      <c r="BM14" s="686"/>
      <c r="BN14" s="687"/>
      <c r="BO14" s="688">
        <v>6.3</v>
      </c>
      <c r="BP14" s="688"/>
      <c r="BQ14" s="688"/>
      <c r="BR14" s="688"/>
      <c r="BS14" s="694" t="s">
        <v>236</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202689</v>
      </c>
      <c r="CS14" s="686"/>
      <c r="CT14" s="686"/>
      <c r="CU14" s="686"/>
      <c r="CV14" s="686"/>
      <c r="CW14" s="686"/>
      <c r="CX14" s="686"/>
      <c r="CY14" s="687"/>
      <c r="CZ14" s="688">
        <v>2.9</v>
      </c>
      <c r="DA14" s="688"/>
      <c r="DB14" s="688"/>
      <c r="DC14" s="688"/>
      <c r="DD14" s="694">
        <v>66154</v>
      </c>
      <c r="DE14" s="686"/>
      <c r="DF14" s="686"/>
      <c r="DG14" s="686"/>
      <c r="DH14" s="686"/>
      <c r="DI14" s="686"/>
      <c r="DJ14" s="686"/>
      <c r="DK14" s="686"/>
      <c r="DL14" s="686"/>
      <c r="DM14" s="686"/>
      <c r="DN14" s="686"/>
      <c r="DO14" s="686"/>
      <c r="DP14" s="687"/>
      <c r="DQ14" s="694">
        <v>137489</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240</v>
      </c>
      <c r="AA15" s="688"/>
      <c r="AB15" s="688"/>
      <c r="AC15" s="688"/>
      <c r="AD15" s="689" t="s">
        <v>236</v>
      </c>
      <c r="AE15" s="689"/>
      <c r="AF15" s="689"/>
      <c r="AG15" s="689"/>
      <c r="AH15" s="689"/>
      <c r="AI15" s="689"/>
      <c r="AJ15" s="689"/>
      <c r="AK15" s="689"/>
      <c r="AL15" s="690" t="s">
        <v>240</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47528</v>
      </c>
      <c r="BH15" s="686"/>
      <c r="BI15" s="686"/>
      <c r="BJ15" s="686"/>
      <c r="BK15" s="686"/>
      <c r="BL15" s="686"/>
      <c r="BM15" s="686"/>
      <c r="BN15" s="687"/>
      <c r="BO15" s="688">
        <v>9.1999999999999993</v>
      </c>
      <c r="BP15" s="688"/>
      <c r="BQ15" s="688"/>
      <c r="BR15" s="688"/>
      <c r="BS15" s="694" t="s">
        <v>137</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826025</v>
      </c>
      <c r="CS15" s="686"/>
      <c r="CT15" s="686"/>
      <c r="CU15" s="686"/>
      <c r="CV15" s="686"/>
      <c r="CW15" s="686"/>
      <c r="CX15" s="686"/>
      <c r="CY15" s="687"/>
      <c r="CZ15" s="688">
        <v>11.9</v>
      </c>
      <c r="DA15" s="688"/>
      <c r="DB15" s="688"/>
      <c r="DC15" s="688"/>
      <c r="DD15" s="694">
        <v>231627</v>
      </c>
      <c r="DE15" s="686"/>
      <c r="DF15" s="686"/>
      <c r="DG15" s="686"/>
      <c r="DH15" s="686"/>
      <c r="DI15" s="686"/>
      <c r="DJ15" s="686"/>
      <c r="DK15" s="686"/>
      <c r="DL15" s="686"/>
      <c r="DM15" s="686"/>
      <c r="DN15" s="686"/>
      <c r="DO15" s="686"/>
      <c r="DP15" s="687"/>
      <c r="DQ15" s="694">
        <v>558840</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2333</v>
      </c>
      <c r="S16" s="686"/>
      <c r="T16" s="686"/>
      <c r="U16" s="686"/>
      <c r="V16" s="686"/>
      <c r="W16" s="686"/>
      <c r="X16" s="686"/>
      <c r="Y16" s="687"/>
      <c r="Z16" s="688">
        <v>0</v>
      </c>
      <c r="AA16" s="688"/>
      <c r="AB16" s="688"/>
      <c r="AC16" s="688"/>
      <c r="AD16" s="689">
        <v>2333</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240</v>
      </c>
      <c r="BP16" s="688"/>
      <c r="BQ16" s="688"/>
      <c r="BR16" s="688"/>
      <c r="BS16" s="694" t="s">
        <v>236</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3225</v>
      </c>
      <c r="CS16" s="686"/>
      <c r="CT16" s="686"/>
      <c r="CU16" s="686"/>
      <c r="CV16" s="686"/>
      <c r="CW16" s="686"/>
      <c r="CX16" s="686"/>
      <c r="CY16" s="687"/>
      <c r="CZ16" s="688">
        <v>0</v>
      </c>
      <c r="DA16" s="688"/>
      <c r="DB16" s="688"/>
      <c r="DC16" s="688"/>
      <c r="DD16" s="694" t="s">
        <v>236</v>
      </c>
      <c r="DE16" s="686"/>
      <c r="DF16" s="686"/>
      <c r="DG16" s="686"/>
      <c r="DH16" s="686"/>
      <c r="DI16" s="686"/>
      <c r="DJ16" s="686"/>
      <c r="DK16" s="686"/>
      <c r="DL16" s="686"/>
      <c r="DM16" s="686"/>
      <c r="DN16" s="686"/>
      <c r="DO16" s="686"/>
      <c r="DP16" s="687"/>
      <c r="DQ16" s="694" t="s">
        <v>240</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1836</v>
      </c>
      <c r="S17" s="686"/>
      <c r="T17" s="686"/>
      <c r="U17" s="686"/>
      <c r="V17" s="686"/>
      <c r="W17" s="686"/>
      <c r="X17" s="686"/>
      <c r="Y17" s="687"/>
      <c r="Z17" s="688">
        <v>0</v>
      </c>
      <c r="AA17" s="688"/>
      <c r="AB17" s="688"/>
      <c r="AC17" s="688"/>
      <c r="AD17" s="689">
        <v>1836</v>
      </c>
      <c r="AE17" s="689"/>
      <c r="AF17" s="689"/>
      <c r="AG17" s="689"/>
      <c r="AH17" s="689"/>
      <c r="AI17" s="689"/>
      <c r="AJ17" s="689"/>
      <c r="AK17" s="689"/>
      <c r="AL17" s="690">
        <v>0</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271</v>
      </c>
      <c r="BH17" s="686"/>
      <c r="BI17" s="686"/>
      <c r="BJ17" s="686"/>
      <c r="BK17" s="686"/>
      <c r="BL17" s="686"/>
      <c r="BM17" s="686"/>
      <c r="BN17" s="687"/>
      <c r="BO17" s="688" t="s">
        <v>236</v>
      </c>
      <c r="BP17" s="688"/>
      <c r="BQ17" s="688"/>
      <c r="BR17" s="688"/>
      <c r="BS17" s="694" t="s">
        <v>236</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991083</v>
      </c>
      <c r="CS17" s="686"/>
      <c r="CT17" s="686"/>
      <c r="CU17" s="686"/>
      <c r="CV17" s="686"/>
      <c r="CW17" s="686"/>
      <c r="CX17" s="686"/>
      <c r="CY17" s="687"/>
      <c r="CZ17" s="688">
        <v>14.2</v>
      </c>
      <c r="DA17" s="688"/>
      <c r="DB17" s="688"/>
      <c r="DC17" s="688"/>
      <c r="DD17" s="694" t="s">
        <v>236</v>
      </c>
      <c r="DE17" s="686"/>
      <c r="DF17" s="686"/>
      <c r="DG17" s="686"/>
      <c r="DH17" s="686"/>
      <c r="DI17" s="686"/>
      <c r="DJ17" s="686"/>
      <c r="DK17" s="686"/>
      <c r="DL17" s="686"/>
      <c r="DM17" s="686"/>
      <c r="DN17" s="686"/>
      <c r="DO17" s="686"/>
      <c r="DP17" s="687"/>
      <c r="DQ17" s="694">
        <v>962422</v>
      </c>
      <c r="DR17" s="686"/>
      <c r="DS17" s="686"/>
      <c r="DT17" s="686"/>
      <c r="DU17" s="686"/>
      <c r="DV17" s="686"/>
      <c r="DW17" s="686"/>
      <c r="DX17" s="686"/>
      <c r="DY17" s="686"/>
      <c r="DZ17" s="686"/>
      <c r="EA17" s="686"/>
      <c r="EB17" s="686"/>
      <c r="EC17" s="695"/>
    </row>
    <row r="18" spans="2:133" ht="11.25" customHeight="1" x14ac:dyDescent="0.15">
      <c r="B18" s="682" t="s">
        <v>273</v>
      </c>
      <c r="C18" s="683"/>
      <c r="D18" s="683"/>
      <c r="E18" s="683"/>
      <c r="F18" s="683"/>
      <c r="G18" s="683"/>
      <c r="H18" s="683"/>
      <c r="I18" s="683"/>
      <c r="J18" s="683"/>
      <c r="K18" s="683"/>
      <c r="L18" s="683"/>
      <c r="M18" s="683"/>
      <c r="N18" s="683"/>
      <c r="O18" s="683"/>
      <c r="P18" s="683"/>
      <c r="Q18" s="684"/>
      <c r="R18" s="685">
        <v>2834</v>
      </c>
      <c r="S18" s="686"/>
      <c r="T18" s="686"/>
      <c r="U18" s="686"/>
      <c r="V18" s="686"/>
      <c r="W18" s="686"/>
      <c r="X18" s="686"/>
      <c r="Y18" s="687"/>
      <c r="Z18" s="688">
        <v>0</v>
      </c>
      <c r="AA18" s="688"/>
      <c r="AB18" s="688"/>
      <c r="AC18" s="688"/>
      <c r="AD18" s="689">
        <v>2834</v>
      </c>
      <c r="AE18" s="689"/>
      <c r="AF18" s="689"/>
      <c r="AG18" s="689"/>
      <c r="AH18" s="689"/>
      <c r="AI18" s="689"/>
      <c r="AJ18" s="689"/>
      <c r="AK18" s="689"/>
      <c r="AL18" s="690">
        <v>0.1</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240</v>
      </c>
      <c r="BP18" s="688"/>
      <c r="BQ18" s="688"/>
      <c r="BR18" s="688"/>
      <c r="BS18" s="694" t="s">
        <v>240</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v>32361</v>
      </c>
      <c r="CS18" s="686"/>
      <c r="CT18" s="686"/>
      <c r="CU18" s="686"/>
      <c r="CV18" s="686"/>
      <c r="CW18" s="686"/>
      <c r="CX18" s="686"/>
      <c r="CY18" s="687"/>
      <c r="CZ18" s="688">
        <v>0.5</v>
      </c>
      <c r="DA18" s="688"/>
      <c r="DB18" s="688"/>
      <c r="DC18" s="688"/>
      <c r="DD18" s="694" t="s">
        <v>240</v>
      </c>
      <c r="DE18" s="686"/>
      <c r="DF18" s="686"/>
      <c r="DG18" s="686"/>
      <c r="DH18" s="686"/>
      <c r="DI18" s="686"/>
      <c r="DJ18" s="686"/>
      <c r="DK18" s="686"/>
      <c r="DL18" s="686"/>
      <c r="DM18" s="686"/>
      <c r="DN18" s="686"/>
      <c r="DO18" s="686"/>
      <c r="DP18" s="687"/>
      <c r="DQ18" s="694">
        <v>7313</v>
      </c>
      <c r="DR18" s="686"/>
      <c r="DS18" s="686"/>
      <c r="DT18" s="686"/>
      <c r="DU18" s="686"/>
      <c r="DV18" s="686"/>
      <c r="DW18" s="686"/>
      <c r="DX18" s="686"/>
      <c r="DY18" s="686"/>
      <c r="DZ18" s="686"/>
      <c r="EA18" s="686"/>
      <c r="EB18" s="686"/>
      <c r="EC18" s="695"/>
    </row>
    <row r="19" spans="2:133" ht="11.25" customHeight="1" x14ac:dyDescent="0.15">
      <c r="B19" s="682" t="s">
        <v>276</v>
      </c>
      <c r="C19" s="683"/>
      <c r="D19" s="683"/>
      <c r="E19" s="683"/>
      <c r="F19" s="683"/>
      <c r="G19" s="683"/>
      <c r="H19" s="683"/>
      <c r="I19" s="683"/>
      <c r="J19" s="683"/>
      <c r="K19" s="683"/>
      <c r="L19" s="683"/>
      <c r="M19" s="683"/>
      <c r="N19" s="683"/>
      <c r="O19" s="683"/>
      <c r="P19" s="683"/>
      <c r="Q19" s="684"/>
      <c r="R19" s="685">
        <v>1296</v>
      </c>
      <c r="S19" s="686"/>
      <c r="T19" s="686"/>
      <c r="U19" s="686"/>
      <c r="V19" s="686"/>
      <c r="W19" s="686"/>
      <c r="X19" s="686"/>
      <c r="Y19" s="687"/>
      <c r="Z19" s="688">
        <v>0</v>
      </c>
      <c r="AA19" s="688"/>
      <c r="AB19" s="688"/>
      <c r="AC19" s="688"/>
      <c r="AD19" s="689">
        <v>1296</v>
      </c>
      <c r="AE19" s="689"/>
      <c r="AF19" s="689"/>
      <c r="AG19" s="689"/>
      <c r="AH19" s="689"/>
      <c r="AI19" s="689"/>
      <c r="AJ19" s="689"/>
      <c r="AK19" s="689"/>
      <c r="AL19" s="690">
        <v>0</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t="s">
        <v>236</v>
      </c>
      <c r="BH19" s="686"/>
      <c r="BI19" s="686"/>
      <c r="BJ19" s="686"/>
      <c r="BK19" s="686"/>
      <c r="BL19" s="686"/>
      <c r="BM19" s="686"/>
      <c r="BN19" s="687"/>
      <c r="BO19" s="688" t="s">
        <v>240</v>
      </c>
      <c r="BP19" s="688"/>
      <c r="BQ19" s="688"/>
      <c r="BR19" s="688"/>
      <c r="BS19" s="694" t="s">
        <v>236</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240</v>
      </c>
      <c r="CS19" s="686"/>
      <c r="CT19" s="686"/>
      <c r="CU19" s="686"/>
      <c r="CV19" s="686"/>
      <c r="CW19" s="686"/>
      <c r="CX19" s="686"/>
      <c r="CY19" s="687"/>
      <c r="CZ19" s="688" t="s">
        <v>240</v>
      </c>
      <c r="DA19" s="688"/>
      <c r="DB19" s="688"/>
      <c r="DC19" s="688"/>
      <c r="DD19" s="694" t="s">
        <v>240</v>
      </c>
      <c r="DE19" s="686"/>
      <c r="DF19" s="686"/>
      <c r="DG19" s="686"/>
      <c r="DH19" s="686"/>
      <c r="DI19" s="686"/>
      <c r="DJ19" s="686"/>
      <c r="DK19" s="686"/>
      <c r="DL19" s="686"/>
      <c r="DM19" s="686"/>
      <c r="DN19" s="686"/>
      <c r="DO19" s="686"/>
      <c r="DP19" s="687"/>
      <c r="DQ19" s="694" t="s">
        <v>240</v>
      </c>
      <c r="DR19" s="686"/>
      <c r="DS19" s="686"/>
      <c r="DT19" s="686"/>
      <c r="DU19" s="686"/>
      <c r="DV19" s="686"/>
      <c r="DW19" s="686"/>
      <c r="DX19" s="686"/>
      <c r="DY19" s="686"/>
      <c r="DZ19" s="686"/>
      <c r="EA19" s="686"/>
      <c r="EB19" s="686"/>
      <c r="EC19" s="695"/>
    </row>
    <row r="20" spans="2:133" ht="11.25" customHeight="1" x14ac:dyDescent="0.15">
      <c r="B20" s="682" t="s">
        <v>279</v>
      </c>
      <c r="C20" s="683"/>
      <c r="D20" s="683"/>
      <c r="E20" s="683"/>
      <c r="F20" s="683"/>
      <c r="G20" s="683"/>
      <c r="H20" s="683"/>
      <c r="I20" s="683"/>
      <c r="J20" s="683"/>
      <c r="K20" s="683"/>
      <c r="L20" s="683"/>
      <c r="M20" s="683"/>
      <c r="N20" s="683"/>
      <c r="O20" s="683"/>
      <c r="P20" s="683"/>
      <c r="Q20" s="684"/>
      <c r="R20" s="685">
        <v>1237</v>
      </c>
      <c r="S20" s="686"/>
      <c r="T20" s="686"/>
      <c r="U20" s="686"/>
      <c r="V20" s="686"/>
      <c r="W20" s="686"/>
      <c r="X20" s="686"/>
      <c r="Y20" s="687"/>
      <c r="Z20" s="688">
        <v>0</v>
      </c>
      <c r="AA20" s="688"/>
      <c r="AB20" s="688"/>
      <c r="AC20" s="688"/>
      <c r="AD20" s="689">
        <v>1237</v>
      </c>
      <c r="AE20" s="689"/>
      <c r="AF20" s="689"/>
      <c r="AG20" s="689"/>
      <c r="AH20" s="689"/>
      <c r="AI20" s="689"/>
      <c r="AJ20" s="689"/>
      <c r="AK20" s="689"/>
      <c r="AL20" s="690">
        <v>0</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t="s">
        <v>240</v>
      </c>
      <c r="BH20" s="686"/>
      <c r="BI20" s="686"/>
      <c r="BJ20" s="686"/>
      <c r="BK20" s="686"/>
      <c r="BL20" s="686"/>
      <c r="BM20" s="686"/>
      <c r="BN20" s="687"/>
      <c r="BO20" s="688" t="s">
        <v>240</v>
      </c>
      <c r="BP20" s="688"/>
      <c r="BQ20" s="688"/>
      <c r="BR20" s="688"/>
      <c r="BS20" s="694" t="s">
        <v>240</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6968454</v>
      </c>
      <c r="CS20" s="686"/>
      <c r="CT20" s="686"/>
      <c r="CU20" s="686"/>
      <c r="CV20" s="686"/>
      <c r="CW20" s="686"/>
      <c r="CX20" s="686"/>
      <c r="CY20" s="687"/>
      <c r="CZ20" s="688">
        <v>100</v>
      </c>
      <c r="DA20" s="688"/>
      <c r="DB20" s="688"/>
      <c r="DC20" s="688"/>
      <c r="DD20" s="694">
        <v>1170077</v>
      </c>
      <c r="DE20" s="686"/>
      <c r="DF20" s="686"/>
      <c r="DG20" s="686"/>
      <c r="DH20" s="686"/>
      <c r="DI20" s="686"/>
      <c r="DJ20" s="686"/>
      <c r="DK20" s="686"/>
      <c r="DL20" s="686"/>
      <c r="DM20" s="686"/>
      <c r="DN20" s="686"/>
      <c r="DO20" s="686"/>
      <c r="DP20" s="687"/>
      <c r="DQ20" s="694">
        <v>4294209</v>
      </c>
      <c r="DR20" s="686"/>
      <c r="DS20" s="686"/>
      <c r="DT20" s="686"/>
      <c r="DU20" s="686"/>
      <c r="DV20" s="686"/>
      <c r="DW20" s="686"/>
      <c r="DX20" s="686"/>
      <c r="DY20" s="686"/>
      <c r="DZ20" s="686"/>
      <c r="EA20" s="686"/>
      <c r="EB20" s="686"/>
      <c r="EC20" s="695"/>
    </row>
    <row r="21" spans="2:133" ht="11.25" customHeight="1" x14ac:dyDescent="0.15">
      <c r="B21" s="682" t="s">
        <v>282</v>
      </c>
      <c r="C21" s="683"/>
      <c r="D21" s="683"/>
      <c r="E21" s="683"/>
      <c r="F21" s="683"/>
      <c r="G21" s="683"/>
      <c r="H21" s="683"/>
      <c r="I21" s="683"/>
      <c r="J21" s="683"/>
      <c r="K21" s="683"/>
      <c r="L21" s="683"/>
      <c r="M21" s="683"/>
      <c r="N21" s="683"/>
      <c r="O21" s="683"/>
      <c r="P21" s="683"/>
      <c r="Q21" s="684"/>
      <c r="R21" s="685">
        <v>301</v>
      </c>
      <c r="S21" s="686"/>
      <c r="T21" s="686"/>
      <c r="U21" s="686"/>
      <c r="V21" s="686"/>
      <c r="W21" s="686"/>
      <c r="X21" s="686"/>
      <c r="Y21" s="687"/>
      <c r="Z21" s="688">
        <v>0</v>
      </c>
      <c r="AA21" s="688"/>
      <c r="AB21" s="688"/>
      <c r="AC21" s="688"/>
      <c r="AD21" s="689">
        <v>301</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t="s">
        <v>137</v>
      </c>
      <c r="BH21" s="686"/>
      <c r="BI21" s="686"/>
      <c r="BJ21" s="686"/>
      <c r="BK21" s="686"/>
      <c r="BL21" s="686"/>
      <c r="BM21" s="686"/>
      <c r="BN21" s="687"/>
      <c r="BO21" s="688" t="s">
        <v>236</v>
      </c>
      <c r="BP21" s="688"/>
      <c r="BQ21" s="688"/>
      <c r="BR21" s="688"/>
      <c r="BS21" s="694" t="s">
        <v>240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284</v>
      </c>
      <c r="C22" s="683"/>
      <c r="D22" s="683"/>
      <c r="E22" s="683"/>
      <c r="F22" s="683"/>
      <c r="G22" s="683"/>
      <c r="H22" s="683"/>
      <c r="I22" s="683"/>
      <c r="J22" s="683"/>
      <c r="K22" s="683"/>
      <c r="L22" s="683"/>
      <c r="M22" s="683"/>
      <c r="N22" s="683"/>
      <c r="O22" s="683"/>
      <c r="P22" s="683"/>
      <c r="Q22" s="684"/>
      <c r="R22" s="685">
        <v>3145470</v>
      </c>
      <c r="S22" s="686"/>
      <c r="T22" s="686"/>
      <c r="U22" s="686"/>
      <c r="V22" s="686"/>
      <c r="W22" s="686"/>
      <c r="X22" s="686"/>
      <c r="Y22" s="687"/>
      <c r="Z22" s="688">
        <v>43.8</v>
      </c>
      <c r="AA22" s="688"/>
      <c r="AB22" s="688"/>
      <c r="AC22" s="688"/>
      <c r="AD22" s="689">
        <v>2965827</v>
      </c>
      <c r="AE22" s="689"/>
      <c r="AF22" s="689"/>
      <c r="AG22" s="689"/>
      <c r="AH22" s="689"/>
      <c r="AI22" s="689"/>
      <c r="AJ22" s="689"/>
      <c r="AK22" s="689"/>
      <c r="AL22" s="690">
        <v>78.900000000000006</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236</v>
      </c>
      <c r="BP22" s="688"/>
      <c r="BQ22" s="688"/>
      <c r="BR22" s="688"/>
      <c r="BS22" s="694" t="s">
        <v>240</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287</v>
      </c>
      <c r="C23" s="683"/>
      <c r="D23" s="683"/>
      <c r="E23" s="683"/>
      <c r="F23" s="683"/>
      <c r="G23" s="683"/>
      <c r="H23" s="683"/>
      <c r="I23" s="683"/>
      <c r="J23" s="683"/>
      <c r="K23" s="683"/>
      <c r="L23" s="683"/>
      <c r="M23" s="683"/>
      <c r="N23" s="683"/>
      <c r="O23" s="683"/>
      <c r="P23" s="683"/>
      <c r="Q23" s="684"/>
      <c r="R23" s="685">
        <v>2965827</v>
      </c>
      <c r="S23" s="686"/>
      <c r="T23" s="686"/>
      <c r="U23" s="686"/>
      <c r="V23" s="686"/>
      <c r="W23" s="686"/>
      <c r="X23" s="686"/>
      <c r="Y23" s="687"/>
      <c r="Z23" s="688">
        <v>41.3</v>
      </c>
      <c r="AA23" s="688"/>
      <c r="AB23" s="688"/>
      <c r="AC23" s="688"/>
      <c r="AD23" s="689">
        <v>2965827</v>
      </c>
      <c r="AE23" s="689"/>
      <c r="AF23" s="689"/>
      <c r="AG23" s="689"/>
      <c r="AH23" s="689"/>
      <c r="AI23" s="689"/>
      <c r="AJ23" s="689"/>
      <c r="AK23" s="689"/>
      <c r="AL23" s="690">
        <v>78.900000000000006</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236</v>
      </c>
      <c r="BH23" s="686"/>
      <c r="BI23" s="686"/>
      <c r="BJ23" s="686"/>
      <c r="BK23" s="686"/>
      <c r="BL23" s="686"/>
      <c r="BM23" s="686"/>
      <c r="BN23" s="687"/>
      <c r="BO23" s="688" t="s">
        <v>236</v>
      </c>
      <c r="BP23" s="688"/>
      <c r="BQ23" s="688"/>
      <c r="BR23" s="688"/>
      <c r="BS23" s="694" t="s">
        <v>236</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15">
      <c r="B24" s="682" t="s">
        <v>294</v>
      </c>
      <c r="C24" s="683"/>
      <c r="D24" s="683"/>
      <c r="E24" s="683"/>
      <c r="F24" s="683"/>
      <c r="G24" s="683"/>
      <c r="H24" s="683"/>
      <c r="I24" s="683"/>
      <c r="J24" s="683"/>
      <c r="K24" s="683"/>
      <c r="L24" s="683"/>
      <c r="M24" s="683"/>
      <c r="N24" s="683"/>
      <c r="O24" s="683"/>
      <c r="P24" s="683"/>
      <c r="Q24" s="684"/>
      <c r="R24" s="685">
        <v>179643</v>
      </c>
      <c r="S24" s="686"/>
      <c r="T24" s="686"/>
      <c r="U24" s="686"/>
      <c r="V24" s="686"/>
      <c r="W24" s="686"/>
      <c r="X24" s="686"/>
      <c r="Y24" s="687"/>
      <c r="Z24" s="688">
        <v>2.5</v>
      </c>
      <c r="AA24" s="688"/>
      <c r="AB24" s="688"/>
      <c r="AC24" s="688"/>
      <c r="AD24" s="689" t="s">
        <v>240</v>
      </c>
      <c r="AE24" s="689"/>
      <c r="AF24" s="689"/>
      <c r="AG24" s="689"/>
      <c r="AH24" s="689"/>
      <c r="AI24" s="689"/>
      <c r="AJ24" s="689"/>
      <c r="AK24" s="689"/>
      <c r="AL24" s="690" t="s">
        <v>236</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240</v>
      </c>
      <c r="BP24" s="688"/>
      <c r="BQ24" s="688"/>
      <c r="BR24" s="688"/>
      <c r="BS24" s="694" t="s">
        <v>236</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2814343</v>
      </c>
      <c r="CS24" s="675"/>
      <c r="CT24" s="675"/>
      <c r="CU24" s="675"/>
      <c r="CV24" s="675"/>
      <c r="CW24" s="675"/>
      <c r="CX24" s="675"/>
      <c r="CY24" s="676"/>
      <c r="CZ24" s="679">
        <v>40.4</v>
      </c>
      <c r="DA24" s="680"/>
      <c r="DB24" s="680"/>
      <c r="DC24" s="699"/>
      <c r="DD24" s="724">
        <v>2367415</v>
      </c>
      <c r="DE24" s="675"/>
      <c r="DF24" s="675"/>
      <c r="DG24" s="675"/>
      <c r="DH24" s="675"/>
      <c r="DI24" s="675"/>
      <c r="DJ24" s="675"/>
      <c r="DK24" s="676"/>
      <c r="DL24" s="724">
        <v>2342127</v>
      </c>
      <c r="DM24" s="675"/>
      <c r="DN24" s="675"/>
      <c r="DO24" s="675"/>
      <c r="DP24" s="675"/>
      <c r="DQ24" s="675"/>
      <c r="DR24" s="675"/>
      <c r="DS24" s="675"/>
      <c r="DT24" s="675"/>
      <c r="DU24" s="675"/>
      <c r="DV24" s="676"/>
      <c r="DW24" s="679">
        <v>60.7</v>
      </c>
      <c r="DX24" s="680"/>
      <c r="DY24" s="680"/>
      <c r="DZ24" s="680"/>
      <c r="EA24" s="680"/>
      <c r="EB24" s="680"/>
      <c r="EC24" s="681"/>
    </row>
    <row r="25" spans="2:133" ht="11.25" customHeight="1" x14ac:dyDescent="0.15">
      <c r="B25" s="682" t="s">
        <v>297</v>
      </c>
      <c r="C25" s="683"/>
      <c r="D25" s="683"/>
      <c r="E25" s="683"/>
      <c r="F25" s="683"/>
      <c r="G25" s="683"/>
      <c r="H25" s="683"/>
      <c r="I25" s="683"/>
      <c r="J25" s="683"/>
      <c r="K25" s="683"/>
      <c r="L25" s="683"/>
      <c r="M25" s="683"/>
      <c r="N25" s="683"/>
      <c r="O25" s="683"/>
      <c r="P25" s="683"/>
      <c r="Q25" s="684"/>
      <c r="R25" s="685" t="s">
        <v>240</v>
      </c>
      <c r="S25" s="686"/>
      <c r="T25" s="686"/>
      <c r="U25" s="686"/>
      <c r="V25" s="686"/>
      <c r="W25" s="686"/>
      <c r="X25" s="686"/>
      <c r="Y25" s="687"/>
      <c r="Z25" s="688" t="s">
        <v>236</v>
      </c>
      <c r="AA25" s="688"/>
      <c r="AB25" s="688"/>
      <c r="AC25" s="688"/>
      <c r="AD25" s="689" t="s">
        <v>137</v>
      </c>
      <c r="AE25" s="689"/>
      <c r="AF25" s="689"/>
      <c r="AG25" s="689"/>
      <c r="AH25" s="689"/>
      <c r="AI25" s="689"/>
      <c r="AJ25" s="689"/>
      <c r="AK25" s="689"/>
      <c r="AL25" s="690" t="s">
        <v>137</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240</v>
      </c>
      <c r="BP25" s="688"/>
      <c r="BQ25" s="688"/>
      <c r="BR25" s="688"/>
      <c r="BS25" s="694" t="s">
        <v>137</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1236170</v>
      </c>
      <c r="CS25" s="721"/>
      <c r="CT25" s="721"/>
      <c r="CU25" s="721"/>
      <c r="CV25" s="721"/>
      <c r="CW25" s="721"/>
      <c r="CX25" s="721"/>
      <c r="CY25" s="722"/>
      <c r="CZ25" s="690">
        <v>17.7</v>
      </c>
      <c r="DA25" s="719"/>
      <c r="DB25" s="719"/>
      <c r="DC25" s="723"/>
      <c r="DD25" s="694">
        <v>1190828</v>
      </c>
      <c r="DE25" s="721"/>
      <c r="DF25" s="721"/>
      <c r="DG25" s="721"/>
      <c r="DH25" s="721"/>
      <c r="DI25" s="721"/>
      <c r="DJ25" s="721"/>
      <c r="DK25" s="722"/>
      <c r="DL25" s="694">
        <v>1175857</v>
      </c>
      <c r="DM25" s="721"/>
      <c r="DN25" s="721"/>
      <c r="DO25" s="721"/>
      <c r="DP25" s="721"/>
      <c r="DQ25" s="721"/>
      <c r="DR25" s="721"/>
      <c r="DS25" s="721"/>
      <c r="DT25" s="721"/>
      <c r="DU25" s="721"/>
      <c r="DV25" s="722"/>
      <c r="DW25" s="690">
        <v>30.5</v>
      </c>
      <c r="DX25" s="719"/>
      <c r="DY25" s="719"/>
      <c r="DZ25" s="719"/>
      <c r="EA25" s="719"/>
      <c r="EB25" s="719"/>
      <c r="EC25" s="720"/>
    </row>
    <row r="26" spans="2:133" ht="11.25" customHeight="1" x14ac:dyDescent="0.15">
      <c r="B26" s="682" t="s">
        <v>300</v>
      </c>
      <c r="C26" s="683"/>
      <c r="D26" s="683"/>
      <c r="E26" s="683"/>
      <c r="F26" s="683"/>
      <c r="G26" s="683"/>
      <c r="H26" s="683"/>
      <c r="I26" s="683"/>
      <c r="J26" s="683"/>
      <c r="K26" s="683"/>
      <c r="L26" s="683"/>
      <c r="M26" s="683"/>
      <c r="N26" s="683"/>
      <c r="O26" s="683"/>
      <c r="P26" s="683"/>
      <c r="Q26" s="684"/>
      <c r="R26" s="685">
        <v>3853519</v>
      </c>
      <c r="S26" s="686"/>
      <c r="T26" s="686"/>
      <c r="U26" s="686"/>
      <c r="V26" s="686"/>
      <c r="W26" s="686"/>
      <c r="X26" s="686"/>
      <c r="Y26" s="687"/>
      <c r="Z26" s="688">
        <v>53.6</v>
      </c>
      <c r="AA26" s="688"/>
      <c r="AB26" s="688"/>
      <c r="AC26" s="688"/>
      <c r="AD26" s="689">
        <v>3673876</v>
      </c>
      <c r="AE26" s="689"/>
      <c r="AF26" s="689"/>
      <c r="AG26" s="689"/>
      <c r="AH26" s="689"/>
      <c r="AI26" s="689"/>
      <c r="AJ26" s="689"/>
      <c r="AK26" s="689"/>
      <c r="AL26" s="690">
        <v>97.7</v>
      </c>
      <c r="AM26" s="691"/>
      <c r="AN26" s="691"/>
      <c r="AO26" s="692"/>
      <c r="AP26" s="704" t="s">
        <v>301</v>
      </c>
      <c r="AQ26" s="734"/>
      <c r="AR26" s="734"/>
      <c r="AS26" s="734"/>
      <c r="AT26" s="734"/>
      <c r="AU26" s="734"/>
      <c r="AV26" s="734"/>
      <c r="AW26" s="734"/>
      <c r="AX26" s="734"/>
      <c r="AY26" s="734"/>
      <c r="AZ26" s="734"/>
      <c r="BA26" s="734"/>
      <c r="BB26" s="734"/>
      <c r="BC26" s="734"/>
      <c r="BD26" s="734"/>
      <c r="BE26" s="734"/>
      <c r="BF26" s="706"/>
      <c r="BG26" s="685" t="s">
        <v>240</v>
      </c>
      <c r="BH26" s="686"/>
      <c r="BI26" s="686"/>
      <c r="BJ26" s="686"/>
      <c r="BK26" s="686"/>
      <c r="BL26" s="686"/>
      <c r="BM26" s="686"/>
      <c r="BN26" s="687"/>
      <c r="BO26" s="688" t="s">
        <v>236</v>
      </c>
      <c r="BP26" s="688"/>
      <c r="BQ26" s="688"/>
      <c r="BR26" s="688"/>
      <c r="BS26" s="694" t="s">
        <v>236</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653234</v>
      </c>
      <c r="CS26" s="686"/>
      <c r="CT26" s="686"/>
      <c r="CU26" s="686"/>
      <c r="CV26" s="686"/>
      <c r="CW26" s="686"/>
      <c r="CX26" s="686"/>
      <c r="CY26" s="687"/>
      <c r="CZ26" s="690">
        <v>9.4</v>
      </c>
      <c r="DA26" s="719"/>
      <c r="DB26" s="719"/>
      <c r="DC26" s="723"/>
      <c r="DD26" s="694">
        <v>639342</v>
      </c>
      <c r="DE26" s="686"/>
      <c r="DF26" s="686"/>
      <c r="DG26" s="686"/>
      <c r="DH26" s="686"/>
      <c r="DI26" s="686"/>
      <c r="DJ26" s="686"/>
      <c r="DK26" s="687"/>
      <c r="DL26" s="694" t="s">
        <v>137</v>
      </c>
      <c r="DM26" s="686"/>
      <c r="DN26" s="686"/>
      <c r="DO26" s="686"/>
      <c r="DP26" s="686"/>
      <c r="DQ26" s="686"/>
      <c r="DR26" s="686"/>
      <c r="DS26" s="686"/>
      <c r="DT26" s="686"/>
      <c r="DU26" s="686"/>
      <c r="DV26" s="687"/>
      <c r="DW26" s="690" t="s">
        <v>240</v>
      </c>
      <c r="DX26" s="719"/>
      <c r="DY26" s="719"/>
      <c r="DZ26" s="719"/>
      <c r="EA26" s="719"/>
      <c r="EB26" s="719"/>
      <c r="EC26" s="720"/>
    </row>
    <row r="27" spans="2:133" ht="11.25" customHeight="1" x14ac:dyDescent="0.15">
      <c r="B27" s="682" t="s">
        <v>303</v>
      </c>
      <c r="C27" s="683"/>
      <c r="D27" s="683"/>
      <c r="E27" s="683"/>
      <c r="F27" s="683"/>
      <c r="G27" s="683"/>
      <c r="H27" s="683"/>
      <c r="I27" s="683"/>
      <c r="J27" s="683"/>
      <c r="K27" s="683"/>
      <c r="L27" s="683"/>
      <c r="M27" s="683"/>
      <c r="N27" s="683"/>
      <c r="O27" s="683"/>
      <c r="P27" s="683"/>
      <c r="Q27" s="684"/>
      <c r="R27" s="685">
        <v>671</v>
      </c>
      <c r="S27" s="686"/>
      <c r="T27" s="686"/>
      <c r="U27" s="686"/>
      <c r="V27" s="686"/>
      <c r="W27" s="686"/>
      <c r="X27" s="686"/>
      <c r="Y27" s="687"/>
      <c r="Z27" s="688">
        <v>0</v>
      </c>
      <c r="AA27" s="688"/>
      <c r="AB27" s="688"/>
      <c r="AC27" s="688"/>
      <c r="AD27" s="689">
        <v>671</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514525</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587090</v>
      </c>
      <c r="CS27" s="721"/>
      <c r="CT27" s="721"/>
      <c r="CU27" s="721"/>
      <c r="CV27" s="721"/>
      <c r="CW27" s="721"/>
      <c r="CX27" s="721"/>
      <c r="CY27" s="722"/>
      <c r="CZ27" s="690">
        <v>8.4</v>
      </c>
      <c r="DA27" s="719"/>
      <c r="DB27" s="719"/>
      <c r="DC27" s="723"/>
      <c r="DD27" s="694">
        <v>214165</v>
      </c>
      <c r="DE27" s="721"/>
      <c r="DF27" s="721"/>
      <c r="DG27" s="721"/>
      <c r="DH27" s="721"/>
      <c r="DI27" s="721"/>
      <c r="DJ27" s="721"/>
      <c r="DK27" s="722"/>
      <c r="DL27" s="694">
        <v>203848</v>
      </c>
      <c r="DM27" s="721"/>
      <c r="DN27" s="721"/>
      <c r="DO27" s="721"/>
      <c r="DP27" s="721"/>
      <c r="DQ27" s="721"/>
      <c r="DR27" s="721"/>
      <c r="DS27" s="721"/>
      <c r="DT27" s="721"/>
      <c r="DU27" s="721"/>
      <c r="DV27" s="722"/>
      <c r="DW27" s="690">
        <v>5.3</v>
      </c>
      <c r="DX27" s="719"/>
      <c r="DY27" s="719"/>
      <c r="DZ27" s="719"/>
      <c r="EA27" s="719"/>
      <c r="EB27" s="719"/>
      <c r="EC27" s="720"/>
    </row>
    <row r="28" spans="2:133" ht="11.25" customHeight="1" x14ac:dyDescent="0.15">
      <c r="B28" s="682" t="s">
        <v>306</v>
      </c>
      <c r="C28" s="683"/>
      <c r="D28" s="683"/>
      <c r="E28" s="683"/>
      <c r="F28" s="683"/>
      <c r="G28" s="683"/>
      <c r="H28" s="683"/>
      <c r="I28" s="683"/>
      <c r="J28" s="683"/>
      <c r="K28" s="683"/>
      <c r="L28" s="683"/>
      <c r="M28" s="683"/>
      <c r="N28" s="683"/>
      <c r="O28" s="683"/>
      <c r="P28" s="683"/>
      <c r="Q28" s="684"/>
      <c r="R28" s="685">
        <v>37929</v>
      </c>
      <c r="S28" s="686"/>
      <c r="T28" s="686"/>
      <c r="U28" s="686"/>
      <c r="V28" s="686"/>
      <c r="W28" s="686"/>
      <c r="X28" s="686"/>
      <c r="Y28" s="687"/>
      <c r="Z28" s="688">
        <v>0.5</v>
      </c>
      <c r="AA28" s="688"/>
      <c r="AB28" s="688"/>
      <c r="AC28" s="688"/>
      <c r="AD28" s="689" t="s">
        <v>236</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991083</v>
      </c>
      <c r="CS28" s="686"/>
      <c r="CT28" s="686"/>
      <c r="CU28" s="686"/>
      <c r="CV28" s="686"/>
      <c r="CW28" s="686"/>
      <c r="CX28" s="686"/>
      <c r="CY28" s="687"/>
      <c r="CZ28" s="690">
        <v>14.2</v>
      </c>
      <c r="DA28" s="719"/>
      <c r="DB28" s="719"/>
      <c r="DC28" s="723"/>
      <c r="DD28" s="694">
        <v>962422</v>
      </c>
      <c r="DE28" s="686"/>
      <c r="DF28" s="686"/>
      <c r="DG28" s="686"/>
      <c r="DH28" s="686"/>
      <c r="DI28" s="686"/>
      <c r="DJ28" s="686"/>
      <c r="DK28" s="687"/>
      <c r="DL28" s="694">
        <v>962422</v>
      </c>
      <c r="DM28" s="686"/>
      <c r="DN28" s="686"/>
      <c r="DO28" s="686"/>
      <c r="DP28" s="686"/>
      <c r="DQ28" s="686"/>
      <c r="DR28" s="686"/>
      <c r="DS28" s="686"/>
      <c r="DT28" s="686"/>
      <c r="DU28" s="686"/>
      <c r="DV28" s="687"/>
      <c r="DW28" s="690">
        <v>24.9</v>
      </c>
      <c r="DX28" s="719"/>
      <c r="DY28" s="719"/>
      <c r="DZ28" s="719"/>
      <c r="EA28" s="719"/>
      <c r="EB28" s="719"/>
      <c r="EC28" s="720"/>
    </row>
    <row r="29" spans="2:133" ht="11.25" customHeight="1" x14ac:dyDescent="0.15">
      <c r="B29" s="682" t="s">
        <v>308</v>
      </c>
      <c r="C29" s="683"/>
      <c r="D29" s="683"/>
      <c r="E29" s="683"/>
      <c r="F29" s="683"/>
      <c r="G29" s="683"/>
      <c r="H29" s="683"/>
      <c r="I29" s="683"/>
      <c r="J29" s="683"/>
      <c r="K29" s="683"/>
      <c r="L29" s="683"/>
      <c r="M29" s="683"/>
      <c r="N29" s="683"/>
      <c r="O29" s="683"/>
      <c r="P29" s="683"/>
      <c r="Q29" s="684"/>
      <c r="R29" s="685">
        <v>121106</v>
      </c>
      <c r="S29" s="686"/>
      <c r="T29" s="686"/>
      <c r="U29" s="686"/>
      <c r="V29" s="686"/>
      <c r="W29" s="686"/>
      <c r="X29" s="686"/>
      <c r="Y29" s="687"/>
      <c r="Z29" s="688">
        <v>1.7</v>
      </c>
      <c r="AA29" s="688"/>
      <c r="AB29" s="688"/>
      <c r="AC29" s="688"/>
      <c r="AD29" s="689">
        <v>1504</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309</v>
      </c>
      <c r="CE29" s="726"/>
      <c r="CF29" s="700" t="s">
        <v>310</v>
      </c>
      <c r="CG29" s="701"/>
      <c r="CH29" s="701"/>
      <c r="CI29" s="701"/>
      <c r="CJ29" s="701"/>
      <c r="CK29" s="701"/>
      <c r="CL29" s="701"/>
      <c r="CM29" s="701"/>
      <c r="CN29" s="701"/>
      <c r="CO29" s="701"/>
      <c r="CP29" s="701"/>
      <c r="CQ29" s="702"/>
      <c r="CR29" s="685">
        <v>990915</v>
      </c>
      <c r="CS29" s="721"/>
      <c r="CT29" s="721"/>
      <c r="CU29" s="721"/>
      <c r="CV29" s="721"/>
      <c r="CW29" s="721"/>
      <c r="CX29" s="721"/>
      <c r="CY29" s="722"/>
      <c r="CZ29" s="690">
        <v>14.2</v>
      </c>
      <c r="DA29" s="719"/>
      <c r="DB29" s="719"/>
      <c r="DC29" s="723"/>
      <c r="DD29" s="694">
        <v>962254</v>
      </c>
      <c r="DE29" s="721"/>
      <c r="DF29" s="721"/>
      <c r="DG29" s="721"/>
      <c r="DH29" s="721"/>
      <c r="DI29" s="721"/>
      <c r="DJ29" s="721"/>
      <c r="DK29" s="722"/>
      <c r="DL29" s="694">
        <v>962254</v>
      </c>
      <c r="DM29" s="721"/>
      <c r="DN29" s="721"/>
      <c r="DO29" s="721"/>
      <c r="DP29" s="721"/>
      <c r="DQ29" s="721"/>
      <c r="DR29" s="721"/>
      <c r="DS29" s="721"/>
      <c r="DT29" s="721"/>
      <c r="DU29" s="721"/>
      <c r="DV29" s="722"/>
      <c r="DW29" s="690">
        <v>24.9</v>
      </c>
      <c r="DX29" s="719"/>
      <c r="DY29" s="719"/>
      <c r="DZ29" s="719"/>
      <c r="EA29" s="719"/>
      <c r="EB29" s="719"/>
      <c r="EC29" s="720"/>
    </row>
    <row r="30" spans="2:133" ht="11.25" customHeight="1" x14ac:dyDescent="0.15">
      <c r="B30" s="682" t="s">
        <v>311</v>
      </c>
      <c r="C30" s="683"/>
      <c r="D30" s="683"/>
      <c r="E30" s="683"/>
      <c r="F30" s="683"/>
      <c r="G30" s="683"/>
      <c r="H30" s="683"/>
      <c r="I30" s="683"/>
      <c r="J30" s="683"/>
      <c r="K30" s="683"/>
      <c r="L30" s="683"/>
      <c r="M30" s="683"/>
      <c r="N30" s="683"/>
      <c r="O30" s="683"/>
      <c r="P30" s="683"/>
      <c r="Q30" s="684"/>
      <c r="R30" s="685">
        <v>5106</v>
      </c>
      <c r="S30" s="686"/>
      <c r="T30" s="686"/>
      <c r="U30" s="686"/>
      <c r="V30" s="686"/>
      <c r="W30" s="686"/>
      <c r="X30" s="686"/>
      <c r="Y30" s="687"/>
      <c r="Z30" s="688">
        <v>0.1</v>
      </c>
      <c r="AA30" s="688"/>
      <c r="AB30" s="688"/>
      <c r="AC30" s="688"/>
      <c r="AD30" s="689" t="s">
        <v>137</v>
      </c>
      <c r="AE30" s="689"/>
      <c r="AF30" s="689"/>
      <c r="AG30" s="689"/>
      <c r="AH30" s="689"/>
      <c r="AI30" s="689"/>
      <c r="AJ30" s="689"/>
      <c r="AK30" s="689"/>
      <c r="AL30" s="690" t="s">
        <v>240</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27"/>
      <c r="CE30" s="728"/>
      <c r="CF30" s="700" t="s">
        <v>314</v>
      </c>
      <c r="CG30" s="701"/>
      <c r="CH30" s="701"/>
      <c r="CI30" s="701"/>
      <c r="CJ30" s="701"/>
      <c r="CK30" s="701"/>
      <c r="CL30" s="701"/>
      <c r="CM30" s="701"/>
      <c r="CN30" s="701"/>
      <c r="CO30" s="701"/>
      <c r="CP30" s="701"/>
      <c r="CQ30" s="702"/>
      <c r="CR30" s="685">
        <v>959585</v>
      </c>
      <c r="CS30" s="686"/>
      <c r="CT30" s="686"/>
      <c r="CU30" s="686"/>
      <c r="CV30" s="686"/>
      <c r="CW30" s="686"/>
      <c r="CX30" s="686"/>
      <c r="CY30" s="687"/>
      <c r="CZ30" s="690">
        <v>13.8</v>
      </c>
      <c r="DA30" s="719"/>
      <c r="DB30" s="719"/>
      <c r="DC30" s="723"/>
      <c r="DD30" s="694">
        <v>931991</v>
      </c>
      <c r="DE30" s="686"/>
      <c r="DF30" s="686"/>
      <c r="DG30" s="686"/>
      <c r="DH30" s="686"/>
      <c r="DI30" s="686"/>
      <c r="DJ30" s="686"/>
      <c r="DK30" s="687"/>
      <c r="DL30" s="694">
        <v>931991</v>
      </c>
      <c r="DM30" s="686"/>
      <c r="DN30" s="686"/>
      <c r="DO30" s="686"/>
      <c r="DP30" s="686"/>
      <c r="DQ30" s="686"/>
      <c r="DR30" s="686"/>
      <c r="DS30" s="686"/>
      <c r="DT30" s="686"/>
      <c r="DU30" s="686"/>
      <c r="DV30" s="687"/>
      <c r="DW30" s="690">
        <v>24.1</v>
      </c>
      <c r="DX30" s="719"/>
      <c r="DY30" s="719"/>
      <c r="DZ30" s="719"/>
      <c r="EA30" s="719"/>
      <c r="EB30" s="719"/>
      <c r="EC30" s="720"/>
    </row>
    <row r="31" spans="2:133" ht="11.25" customHeight="1" x14ac:dyDescent="0.15">
      <c r="B31" s="682" t="s">
        <v>315</v>
      </c>
      <c r="C31" s="683"/>
      <c r="D31" s="683"/>
      <c r="E31" s="683"/>
      <c r="F31" s="683"/>
      <c r="G31" s="683"/>
      <c r="H31" s="683"/>
      <c r="I31" s="683"/>
      <c r="J31" s="683"/>
      <c r="K31" s="683"/>
      <c r="L31" s="683"/>
      <c r="M31" s="683"/>
      <c r="N31" s="683"/>
      <c r="O31" s="683"/>
      <c r="P31" s="683"/>
      <c r="Q31" s="684"/>
      <c r="R31" s="685">
        <v>1368847</v>
      </c>
      <c r="S31" s="686"/>
      <c r="T31" s="686"/>
      <c r="U31" s="686"/>
      <c r="V31" s="686"/>
      <c r="W31" s="686"/>
      <c r="X31" s="686"/>
      <c r="Y31" s="687"/>
      <c r="Z31" s="688">
        <v>19</v>
      </c>
      <c r="AA31" s="688"/>
      <c r="AB31" s="688"/>
      <c r="AC31" s="688"/>
      <c r="AD31" s="689" t="s">
        <v>137</v>
      </c>
      <c r="AE31" s="689"/>
      <c r="AF31" s="689"/>
      <c r="AG31" s="689"/>
      <c r="AH31" s="689"/>
      <c r="AI31" s="689"/>
      <c r="AJ31" s="689"/>
      <c r="AK31" s="689"/>
      <c r="AL31" s="690" t="s">
        <v>236</v>
      </c>
      <c r="AM31" s="691"/>
      <c r="AN31" s="691"/>
      <c r="AO31" s="692"/>
      <c r="AP31" s="742" t="s">
        <v>316</v>
      </c>
      <c r="AQ31" s="743"/>
      <c r="AR31" s="743"/>
      <c r="AS31" s="743"/>
      <c r="AT31" s="748" t="s">
        <v>317</v>
      </c>
      <c r="AU31" s="231"/>
      <c r="AV31" s="231"/>
      <c r="AW31" s="231"/>
      <c r="AX31" s="671" t="s">
        <v>189</v>
      </c>
      <c r="AY31" s="672"/>
      <c r="AZ31" s="672"/>
      <c r="BA31" s="672"/>
      <c r="BB31" s="672"/>
      <c r="BC31" s="672"/>
      <c r="BD31" s="672"/>
      <c r="BE31" s="672"/>
      <c r="BF31" s="673"/>
      <c r="BG31" s="753">
        <v>98.9</v>
      </c>
      <c r="BH31" s="740"/>
      <c r="BI31" s="740"/>
      <c r="BJ31" s="740"/>
      <c r="BK31" s="740"/>
      <c r="BL31" s="740"/>
      <c r="BM31" s="680">
        <v>94.2</v>
      </c>
      <c r="BN31" s="740"/>
      <c r="BO31" s="740"/>
      <c r="BP31" s="740"/>
      <c r="BQ31" s="741"/>
      <c r="BR31" s="753">
        <v>98.2</v>
      </c>
      <c r="BS31" s="740"/>
      <c r="BT31" s="740"/>
      <c r="BU31" s="740"/>
      <c r="BV31" s="740"/>
      <c r="BW31" s="740"/>
      <c r="BX31" s="680">
        <v>92.4</v>
      </c>
      <c r="BY31" s="740"/>
      <c r="BZ31" s="740"/>
      <c r="CA31" s="740"/>
      <c r="CB31" s="741"/>
      <c r="CD31" s="727"/>
      <c r="CE31" s="728"/>
      <c r="CF31" s="700" t="s">
        <v>318</v>
      </c>
      <c r="CG31" s="701"/>
      <c r="CH31" s="701"/>
      <c r="CI31" s="701"/>
      <c r="CJ31" s="701"/>
      <c r="CK31" s="701"/>
      <c r="CL31" s="701"/>
      <c r="CM31" s="701"/>
      <c r="CN31" s="701"/>
      <c r="CO31" s="701"/>
      <c r="CP31" s="701"/>
      <c r="CQ31" s="702"/>
      <c r="CR31" s="685">
        <v>31330</v>
      </c>
      <c r="CS31" s="721"/>
      <c r="CT31" s="721"/>
      <c r="CU31" s="721"/>
      <c r="CV31" s="721"/>
      <c r="CW31" s="721"/>
      <c r="CX31" s="721"/>
      <c r="CY31" s="722"/>
      <c r="CZ31" s="690">
        <v>0.4</v>
      </c>
      <c r="DA31" s="719"/>
      <c r="DB31" s="719"/>
      <c r="DC31" s="723"/>
      <c r="DD31" s="694">
        <v>30263</v>
      </c>
      <c r="DE31" s="721"/>
      <c r="DF31" s="721"/>
      <c r="DG31" s="721"/>
      <c r="DH31" s="721"/>
      <c r="DI31" s="721"/>
      <c r="DJ31" s="721"/>
      <c r="DK31" s="722"/>
      <c r="DL31" s="694">
        <v>30263</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319</v>
      </c>
      <c r="C32" s="732"/>
      <c r="D32" s="732"/>
      <c r="E32" s="732"/>
      <c r="F32" s="732"/>
      <c r="G32" s="732"/>
      <c r="H32" s="732"/>
      <c r="I32" s="732"/>
      <c r="J32" s="732"/>
      <c r="K32" s="732"/>
      <c r="L32" s="732"/>
      <c r="M32" s="732"/>
      <c r="N32" s="732"/>
      <c r="O32" s="732"/>
      <c r="P32" s="732"/>
      <c r="Q32" s="733"/>
      <c r="R32" s="685">
        <v>24885</v>
      </c>
      <c r="S32" s="686"/>
      <c r="T32" s="686"/>
      <c r="U32" s="686"/>
      <c r="V32" s="686"/>
      <c r="W32" s="686"/>
      <c r="X32" s="686"/>
      <c r="Y32" s="687"/>
      <c r="Z32" s="688">
        <v>0.3</v>
      </c>
      <c r="AA32" s="688"/>
      <c r="AB32" s="688"/>
      <c r="AC32" s="688"/>
      <c r="AD32" s="689">
        <v>24885</v>
      </c>
      <c r="AE32" s="689"/>
      <c r="AF32" s="689"/>
      <c r="AG32" s="689"/>
      <c r="AH32" s="689"/>
      <c r="AI32" s="689"/>
      <c r="AJ32" s="689"/>
      <c r="AK32" s="689"/>
      <c r="AL32" s="690">
        <v>0.7</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4">
        <v>99.1</v>
      </c>
      <c r="BH32" s="721"/>
      <c r="BI32" s="721"/>
      <c r="BJ32" s="721"/>
      <c r="BK32" s="721"/>
      <c r="BL32" s="721"/>
      <c r="BM32" s="691">
        <v>95.9</v>
      </c>
      <c r="BN32" s="751"/>
      <c r="BO32" s="751"/>
      <c r="BP32" s="751"/>
      <c r="BQ32" s="752"/>
      <c r="BR32" s="754">
        <v>98.4</v>
      </c>
      <c r="BS32" s="721"/>
      <c r="BT32" s="721"/>
      <c r="BU32" s="721"/>
      <c r="BV32" s="721"/>
      <c r="BW32" s="721"/>
      <c r="BX32" s="691">
        <v>95</v>
      </c>
      <c r="BY32" s="751"/>
      <c r="BZ32" s="751"/>
      <c r="CA32" s="751"/>
      <c r="CB32" s="752"/>
      <c r="CD32" s="729"/>
      <c r="CE32" s="730"/>
      <c r="CF32" s="700" t="s">
        <v>322</v>
      </c>
      <c r="CG32" s="701"/>
      <c r="CH32" s="701"/>
      <c r="CI32" s="701"/>
      <c r="CJ32" s="701"/>
      <c r="CK32" s="701"/>
      <c r="CL32" s="701"/>
      <c r="CM32" s="701"/>
      <c r="CN32" s="701"/>
      <c r="CO32" s="701"/>
      <c r="CP32" s="701"/>
      <c r="CQ32" s="702"/>
      <c r="CR32" s="685">
        <v>168</v>
      </c>
      <c r="CS32" s="686"/>
      <c r="CT32" s="686"/>
      <c r="CU32" s="686"/>
      <c r="CV32" s="686"/>
      <c r="CW32" s="686"/>
      <c r="CX32" s="686"/>
      <c r="CY32" s="687"/>
      <c r="CZ32" s="690">
        <v>0</v>
      </c>
      <c r="DA32" s="719"/>
      <c r="DB32" s="719"/>
      <c r="DC32" s="723"/>
      <c r="DD32" s="694">
        <v>168</v>
      </c>
      <c r="DE32" s="686"/>
      <c r="DF32" s="686"/>
      <c r="DG32" s="686"/>
      <c r="DH32" s="686"/>
      <c r="DI32" s="686"/>
      <c r="DJ32" s="686"/>
      <c r="DK32" s="687"/>
      <c r="DL32" s="694">
        <v>168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323</v>
      </c>
      <c r="C33" s="683"/>
      <c r="D33" s="683"/>
      <c r="E33" s="683"/>
      <c r="F33" s="683"/>
      <c r="G33" s="683"/>
      <c r="H33" s="683"/>
      <c r="I33" s="683"/>
      <c r="J33" s="683"/>
      <c r="K33" s="683"/>
      <c r="L33" s="683"/>
      <c r="M33" s="683"/>
      <c r="N33" s="683"/>
      <c r="O33" s="683"/>
      <c r="P33" s="683"/>
      <c r="Q33" s="684"/>
      <c r="R33" s="685">
        <v>547991</v>
      </c>
      <c r="S33" s="686"/>
      <c r="T33" s="686"/>
      <c r="U33" s="686"/>
      <c r="V33" s="686"/>
      <c r="W33" s="686"/>
      <c r="X33" s="686"/>
      <c r="Y33" s="687"/>
      <c r="Z33" s="688">
        <v>7.6</v>
      </c>
      <c r="AA33" s="688"/>
      <c r="AB33" s="688"/>
      <c r="AC33" s="688"/>
      <c r="AD33" s="689" t="s">
        <v>240</v>
      </c>
      <c r="AE33" s="689"/>
      <c r="AF33" s="689"/>
      <c r="AG33" s="689"/>
      <c r="AH33" s="689"/>
      <c r="AI33" s="689"/>
      <c r="AJ33" s="689"/>
      <c r="AK33" s="689"/>
      <c r="AL33" s="690" t="s">
        <v>236</v>
      </c>
      <c r="AM33" s="691"/>
      <c r="AN33" s="691"/>
      <c r="AO33" s="692"/>
      <c r="AP33" s="746"/>
      <c r="AQ33" s="747"/>
      <c r="AR33" s="747"/>
      <c r="AS33" s="747"/>
      <c r="AT33" s="750"/>
      <c r="AU33" s="232"/>
      <c r="AV33" s="232"/>
      <c r="AW33" s="232"/>
      <c r="AX33" s="735" t="s">
        <v>324</v>
      </c>
      <c r="AY33" s="736"/>
      <c r="AZ33" s="736"/>
      <c r="BA33" s="736"/>
      <c r="BB33" s="736"/>
      <c r="BC33" s="736"/>
      <c r="BD33" s="736"/>
      <c r="BE33" s="736"/>
      <c r="BF33" s="737"/>
      <c r="BG33" s="755">
        <v>98.5</v>
      </c>
      <c r="BH33" s="756"/>
      <c r="BI33" s="756"/>
      <c r="BJ33" s="756"/>
      <c r="BK33" s="756"/>
      <c r="BL33" s="756"/>
      <c r="BM33" s="757">
        <v>91.8</v>
      </c>
      <c r="BN33" s="756"/>
      <c r="BO33" s="756"/>
      <c r="BP33" s="756"/>
      <c r="BQ33" s="758"/>
      <c r="BR33" s="755">
        <v>97.7</v>
      </c>
      <c r="BS33" s="756"/>
      <c r="BT33" s="756"/>
      <c r="BU33" s="756"/>
      <c r="BV33" s="756"/>
      <c r="BW33" s="756"/>
      <c r="BX33" s="757">
        <v>88.7</v>
      </c>
      <c r="BY33" s="756"/>
      <c r="BZ33" s="756"/>
      <c r="CA33" s="756"/>
      <c r="CB33" s="758"/>
      <c r="CD33" s="700" t="s">
        <v>325</v>
      </c>
      <c r="CE33" s="701"/>
      <c r="CF33" s="701"/>
      <c r="CG33" s="701"/>
      <c r="CH33" s="701"/>
      <c r="CI33" s="701"/>
      <c r="CJ33" s="701"/>
      <c r="CK33" s="701"/>
      <c r="CL33" s="701"/>
      <c r="CM33" s="701"/>
      <c r="CN33" s="701"/>
      <c r="CO33" s="701"/>
      <c r="CP33" s="701"/>
      <c r="CQ33" s="702"/>
      <c r="CR33" s="685">
        <v>2980809</v>
      </c>
      <c r="CS33" s="721"/>
      <c r="CT33" s="721"/>
      <c r="CU33" s="721"/>
      <c r="CV33" s="721"/>
      <c r="CW33" s="721"/>
      <c r="CX33" s="721"/>
      <c r="CY33" s="722"/>
      <c r="CZ33" s="690">
        <v>42.8</v>
      </c>
      <c r="DA33" s="719"/>
      <c r="DB33" s="719"/>
      <c r="DC33" s="723"/>
      <c r="DD33" s="694">
        <v>1712906</v>
      </c>
      <c r="DE33" s="721"/>
      <c r="DF33" s="721"/>
      <c r="DG33" s="721"/>
      <c r="DH33" s="721"/>
      <c r="DI33" s="721"/>
      <c r="DJ33" s="721"/>
      <c r="DK33" s="722"/>
      <c r="DL33" s="694">
        <v>1172225</v>
      </c>
      <c r="DM33" s="721"/>
      <c r="DN33" s="721"/>
      <c r="DO33" s="721"/>
      <c r="DP33" s="721"/>
      <c r="DQ33" s="721"/>
      <c r="DR33" s="721"/>
      <c r="DS33" s="721"/>
      <c r="DT33" s="721"/>
      <c r="DU33" s="721"/>
      <c r="DV33" s="722"/>
      <c r="DW33" s="690">
        <v>30.4</v>
      </c>
      <c r="DX33" s="719"/>
      <c r="DY33" s="719"/>
      <c r="DZ33" s="719"/>
      <c r="EA33" s="719"/>
      <c r="EB33" s="719"/>
      <c r="EC33" s="720"/>
    </row>
    <row r="34" spans="2:133" ht="11.25" customHeight="1" x14ac:dyDescent="0.15">
      <c r="B34" s="682" t="s">
        <v>326</v>
      </c>
      <c r="C34" s="683"/>
      <c r="D34" s="683"/>
      <c r="E34" s="683"/>
      <c r="F34" s="683"/>
      <c r="G34" s="683"/>
      <c r="H34" s="683"/>
      <c r="I34" s="683"/>
      <c r="J34" s="683"/>
      <c r="K34" s="683"/>
      <c r="L34" s="683"/>
      <c r="M34" s="683"/>
      <c r="N34" s="683"/>
      <c r="O34" s="683"/>
      <c r="P34" s="683"/>
      <c r="Q34" s="684"/>
      <c r="R34" s="685">
        <v>49816</v>
      </c>
      <c r="S34" s="686"/>
      <c r="T34" s="686"/>
      <c r="U34" s="686"/>
      <c r="V34" s="686"/>
      <c r="W34" s="686"/>
      <c r="X34" s="686"/>
      <c r="Y34" s="687"/>
      <c r="Z34" s="688">
        <v>0.7</v>
      </c>
      <c r="AA34" s="688"/>
      <c r="AB34" s="688"/>
      <c r="AC34" s="688"/>
      <c r="AD34" s="689">
        <v>36345</v>
      </c>
      <c r="AE34" s="689"/>
      <c r="AF34" s="689"/>
      <c r="AG34" s="689"/>
      <c r="AH34" s="689"/>
      <c r="AI34" s="689"/>
      <c r="AJ34" s="689"/>
      <c r="AK34" s="689"/>
      <c r="AL34" s="690">
        <v>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591937</v>
      </c>
      <c r="CS34" s="686"/>
      <c r="CT34" s="686"/>
      <c r="CU34" s="686"/>
      <c r="CV34" s="686"/>
      <c r="CW34" s="686"/>
      <c r="CX34" s="686"/>
      <c r="CY34" s="687"/>
      <c r="CZ34" s="690">
        <v>8.5</v>
      </c>
      <c r="DA34" s="719"/>
      <c r="DB34" s="719"/>
      <c r="DC34" s="723"/>
      <c r="DD34" s="694">
        <v>481914</v>
      </c>
      <c r="DE34" s="686"/>
      <c r="DF34" s="686"/>
      <c r="DG34" s="686"/>
      <c r="DH34" s="686"/>
      <c r="DI34" s="686"/>
      <c r="DJ34" s="686"/>
      <c r="DK34" s="687"/>
      <c r="DL34" s="694">
        <v>393405</v>
      </c>
      <c r="DM34" s="686"/>
      <c r="DN34" s="686"/>
      <c r="DO34" s="686"/>
      <c r="DP34" s="686"/>
      <c r="DQ34" s="686"/>
      <c r="DR34" s="686"/>
      <c r="DS34" s="686"/>
      <c r="DT34" s="686"/>
      <c r="DU34" s="686"/>
      <c r="DV34" s="687"/>
      <c r="DW34" s="690">
        <v>10.199999999999999</v>
      </c>
      <c r="DX34" s="719"/>
      <c r="DY34" s="719"/>
      <c r="DZ34" s="719"/>
      <c r="EA34" s="719"/>
      <c r="EB34" s="719"/>
      <c r="EC34" s="720"/>
    </row>
    <row r="35" spans="2:133" ht="11.25" customHeight="1" x14ac:dyDescent="0.15">
      <c r="B35" s="682" t="s">
        <v>328</v>
      </c>
      <c r="C35" s="683"/>
      <c r="D35" s="683"/>
      <c r="E35" s="683"/>
      <c r="F35" s="683"/>
      <c r="G35" s="683"/>
      <c r="H35" s="683"/>
      <c r="I35" s="683"/>
      <c r="J35" s="683"/>
      <c r="K35" s="683"/>
      <c r="L35" s="683"/>
      <c r="M35" s="683"/>
      <c r="N35" s="683"/>
      <c r="O35" s="683"/>
      <c r="P35" s="683"/>
      <c r="Q35" s="684"/>
      <c r="R35" s="685">
        <v>97309</v>
      </c>
      <c r="S35" s="686"/>
      <c r="T35" s="686"/>
      <c r="U35" s="686"/>
      <c r="V35" s="686"/>
      <c r="W35" s="686"/>
      <c r="X35" s="686"/>
      <c r="Y35" s="687"/>
      <c r="Z35" s="688">
        <v>1.4</v>
      </c>
      <c r="AA35" s="688"/>
      <c r="AB35" s="688"/>
      <c r="AC35" s="688"/>
      <c r="AD35" s="689" t="s">
        <v>236</v>
      </c>
      <c r="AE35" s="689"/>
      <c r="AF35" s="689"/>
      <c r="AG35" s="689"/>
      <c r="AH35" s="689"/>
      <c r="AI35" s="689"/>
      <c r="AJ35" s="689"/>
      <c r="AK35" s="689"/>
      <c r="AL35" s="690" t="s">
        <v>137</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66551</v>
      </c>
      <c r="CS35" s="721"/>
      <c r="CT35" s="721"/>
      <c r="CU35" s="721"/>
      <c r="CV35" s="721"/>
      <c r="CW35" s="721"/>
      <c r="CX35" s="721"/>
      <c r="CY35" s="722"/>
      <c r="CZ35" s="690">
        <v>1</v>
      </c>
      <c r="DA35" s="719"/>
      <c r="DB35" s="719"/>
      <c r="DC35" s="723"/>
      <c r="DD35" s="694">
        <v>45155</v>
      </c>
      <c r="DE35" s="721"/>
      <c r="DF35" s="721"/>
      <c r="DG35" s="721"/>
      <c r="DH35" s="721"/>
      <c r="DI35" s="721"/>
      <c r="DJ35" s="721"/>
      <c r="DK35" s="722"/>
      <c r="DL35" s="694">
        <v>39156</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332</v>
      </c>
      <c r="C36" s="683"/>
      <c r="D36" s="683"/>
      <c r="E36" s="683"/>
      <c r="F36" s="683"/>
      <c r="G36" s="683"/>
      <c r="H36" s="683"/>
      <c r="I36" s="683"/>
      <c r="J36" s="683"/>
      <c r="K36" s="683"/>
      <c r="L36" s="683"/>
      <c r="M36" s="683"/>
      <c r="N36" s="683"/>
      <c r="O36" s="683"/>
      <c r="P36" s="683"/>
      <c r="Q36" s="684"/>
      <c r="R36" s="685">
        <v>30973</v>
      </c>
      <c r="S36" s="686"/>
      <c r="T36" s="686"/>
      <c r="U36" s="686"/>
      <c r="V36" s="686"/>
      <c r="W36" s="686"/>
      <c r="X36" s="686"/>
      <c r="Y36" s="687"/>
      <c r="Z36" s="688">
        <v>0.4</v>
      </c>
      <c r="AA36" s="688"/>
      <c r="AB36" s="688"/>
      <c r="AC36" s="688"/>
      <c r="AD36" s="689" t="s">
        <v>271</v>
      </c>
      <c r="AE36" s="689"/>
      <c r="AF36" s="689"/>
      <c r="AG36" s="689"/>
      <c r="AH36" s="689"/>
      <c r="AI36" s="689"/>
      <c r="AJ36" s="689"/>
      <c r="AK36" s="689"/>
      <c r="AL36" s="690" t="s">
        <v>236</v>
      </c>
      <c r="AM36" s="691"/>
      <c r="AN36" s="691"/>
      <c r="AO36" s="692"/>
      <c r="AP36" s="235"/>
      <c r="AQ36" s="759" t="s">
        <v>333</v>
      </c>
      <c r="AR36" s="760"/>
      <c r="AS36" s="760"/>
      <c r="AT36" s="760"/>
      <c r="AU36" s="760"/>
      <c r="AV36" s="760"/>
      <c r="AW36" s="760"/>
      <c r="AX36" s="760"/>
      <c r="AY36" s="761"/>
      <c r="AZ36" s="674">
        <v>586014</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103660</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1420196</v>
      </c>
      <c r="CS36" s="686"/>
      <c r="CT36" s="686"/>
      <c r="CU36" s="686"/>
      <c r="CV36" s="686"/>
      <c r="CW36" s="686"/>
      <c r="CX36" s="686"/>
      <c r="CY36" s="687"/>
      <c r="CZ36" s="690">
        <v>20.399999999999999</v>
      </c>
      <c r="DA36" s="719"/>
      <c r="DB36" s="719"/>
      <c r="DC36" s="723"/>
      <c r="DD36" s="694">
        <v>513619</v>
      </c>
      <c r="DE36" s="686"/>
      <c r="DF36" s="686"/>
      <c r="DG36" s="686"/>
      <c r="DH36" s="686"/>
      <c r="DI36" s="686"/>
      <c r="DJ36" s="686"/>
      <c r="DK36" s="687"/>
      <c r="DL36" s="694">
        <v>310729</v>
      </c>
      <c r="DM36" s="686"/>
      <c r="DN36" s="686"/>
      <c r="DO36" s="686"/>
      <c r="DP36" s="686"/>
      <c r="DQ36" s="686"/>
      <c r="DR36" s="686"/>
      <c r="DS36" s="686"/>
      <c r="DT36" s="686"/>
      <c r="DU36" s="686"/>
      <c r="DV36" s="687"/>
      <c r="DW36" s="690">
        <v>8.1</v>
      </c>
      <c r="DX36" s="719"/>
      <c r="DY36" s="719"/>
      <c r="DZ36" s="719"/>
      <c r="EA36" s="719"/>
      <c r="EB36" s="719"/>
      <c r="EC36" s="720"/>
    </row>
    <row r="37" spans="2:133" ht="11.25" customHeight="1" x14ac:dyDescent="0.15">
      <c r="B37" s="682" t="s">
        <v>336</v>
      </c>
      <c r="C37" s="683"/>
      <c r="D37" s="683"/>
      <c r="E37" s="683"/>
      <c r="F37" s="683"/>
      <c r="G37" s="683"/>
      <c r="H37" s="683"/>
      <c r="I37" s="683"/>
      <c r="J37" s="683"/>
      <c r="K37" s="683"/>
      <c r="L37" s="683"/>
      <c r="M37" s="683"/>
      <c r="N37" s="683"/>
      <c r="O37" s="683"/>
      <c r="P37" s="683"/>
      <c r="Q37" s="684"/>
      <c r="R37" s="685">
        <v>254612</v>
      </c>
      <c r="S37" s="686"/>
      <c r="T37" s="686"/>
      <c r="U37" s="686"/>
      <c r="V37" s="686"/>
      <c r="W37" s="686"/>
      <c r="X37" s="686"/>
      <c r="Y37" s="687"/>
      <c r="Z37" s="688">
        <v>3.5</v>
      </c>
      <c r="AA37" s="688"/>
      <c r="AB37" s="688"/>
      <c r="AC37" s="688"/>
      <c r="AD37" s="689" t="s">
        <v>137</v>
      </c>
      <c r="AE37" s="689"/>
      <c r="AF37" s="689"/>
      <c r="AG37" s="689"/>
      <c r="AH37" s="689"/>
      <c r="AI37" s="689"/>
      <c r="AJ37" s="689"/>
      <c r="AK37" s="689"/>
      <c r="AL37" s="690" t="s">
        <v>236</v>
      </c>
      <c r="AM37" s="691"/>
      <c r="AN37" s="691"/>
      <c r="AO37" s="692"/>
      <c r="AQ37" s="763" t="s">
        <v>337</v>
      </c>
      <c r="AR37" s="764"/>
      <c r="AS37" s="764"/>
      <c r="AT37" s="764"/>
      <c r="AU37" s="764"/>
      <c r="AV37" s="764"/>
      <c r="AW37" s="764"/>
      <c r="AX37" s="764"/>
      <c r="AY37" s="765"/>
      <c r="AZ37" s="685">
        <v>191511</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93854</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174922</v>
      </c>
      <c r="CS37" s="721"/>
      <c r="CT37" s="721"/>
      <c r="CU37" s="721"/>
      <c r="CV37" s="721"/>
      <c r="CW37" s="721"/>
      <c r="CX37" s="721"/>
      <c r="CY37" s="722"/>
      <c r="CZ37" s="690">
        <v>2.5</v>
      </c>
      <c r="DA37" s="719"/>
      <c r="DB37" s="719"/>
      <c r="DC37" s="723"/>
      <c r="DD37" s="694">
        <v>173932</v>
      </c>
      <c r="DE37" s="721"/>
      <c r="DF37" s="721"/>
      <c r="DG37" s="721"/>
      <c r="DH37" s="721"/>
      <c r="DI37" s="721"/>
      <c r="DJ37" s="721"/>
      <c r="DK37" s="722"/>
      <c r="DL37" s="694">
        <v>173932</v>
      </c>
      <c r="DM37" s="721"/>
      <c r="DN37" s="721"/>
      <c r="DO37" s="721"/>
      <c r="DP37" s="721"/>
      <c r="DQ37" s="721"/>
      <c r="DR37" s="721"/>
      <c r="DS37" s="721"/>
      <c r="DT37" s="721"/>
      <c r="DU37" s="721"/>
      <c r="DV37" s="722"/>
      <c r="DW37" s="690">
        <v>4.5</v>
      </c>
      <c r="DX37" s="719"/>
      <c r="DY37" s="719"/>
      <c r="DZ37" s="719"/>
      <c r="EA37" s="719"/>
      <c r="EB37" s="719"/>
      <c r="EC37" s="720"/>
    </row>
    <row r="38" spans="2:133" ht="11.25" customHeight="1" x14ac:dyDescent="0.15">
      <c r="B38" s="682" t="s">
        <v>340</v>
      </c>
      <c r="C38" s="683"/>
      <c r="D38" s="683"/>
      <c r="E38" s="683"/>
      <c r="F38" s="683"/>
      <c r="G38" s="683"/>
      <c r="H38" s="683"/>
      <c r="I38" s="683"/>
      <c r="J38" s="683"/>
      <c r="K38" s="683"/>
      <c r="L38" s="683"/>
      <c r="M38" s="683"/>
      <c r="N38" s="683"/>
      <c r="O38" s="683"/>
      <c r="P38" s="683"/>
      <c r="Q38" s="684"/>
      <c r="R38" s="685">
        <v>69639</v>
      </c>
      <c r="S38" s="686"/>
      <c r="T38" s="686"/>
      <c r="U38" s="686"/>
      <c r="V38" s="686"/>
      <c r="W38" s="686"/>
      <c r="X38" s="686"/>
      <c r="Y38" s="687"/>
      <c r="Z38" s="688">
        <v>1</v>
      </c>
      <c r="AA38" s="688"/>
      <c r="AB38" s="688"/>
      <c r="AC38" s="688"/>
      <c r="AD38" s="689">
        <v>21706</v>
      </c>
      <c r="AE38" s="689"/>
      <c r="AF38" s="689"/>
      <c r="AG38" s="689"/>
      <c r="AH38" s="689"/>
      <c r="AI38" s="689"/>
      <c r="AJ38" s="689"/>
      <c r="AK38" s="689"/>
      <c r="AL38" s="690">
        <v>0.6</v>
      </c>
      <c r="AM38" s="691"/>
      <c r="AN38" s="691"/>
      <c r="AO38" s="692"/>
      <c r="AQ38" s="763" t="s">
        <v>341</v>
      </c>
      <c r="AR38" s="764"/>
      <c r="AS38" s="764"/>
      <c r="AT38" s="764"/>
      <c r="AU38" s="764"/>
      <c r="AV38" s="764"/>
      <c r="AW38" s="764"/>
      <c r="AX38" s="764"/>
      <c r="AY38" s="765"/>
      <c r="AZ38" s="685">
        <v>32361</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1267</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550913</v>
      </c>
      <c r="CS38" s="686"/>
      <c r="CT38" s="686"/>
      <c r="CU38" s="686"/>
      <c r="CV38" s="686"/>
      <c r="CW38" s="686"/>
      <c r="CX38" s="686"/>
      <c r="CY38" s="687"/>
      <c r="CZ38" s="690">
        <v>7.9</v>
      </c>
      <c r="DA38" s="719"/>
      <c r="DB38" s="719"/>
      <c r="DC38" s="723"/>
      <c r="DD38" s="694">
        <v>458064</v>
      </c>
      <c r="DE38" s="686"/>
      <c r="DF38" s="686"/>
      <c r="DG38" s="686"/>
      <c r="DH38" s="686"/>
      <c r="DI38" s="686"/>
      <c r="DJ38" s="686"/>
      <c r="DK38" s="687"/>
      <c r="DL38" s="694">
        <v>421121</v>
      </c>
      <c r="DM38" s="686"/>
      <c r="DN38" s="686"/>
      <c r="DO38" s="686"/>
      <c r="DP38" s="686"/>
      <c r="DQ38" s="686"/>
      <c r="DR38" s="686"/>
      <c r="DS38" s="686"/>
      <c r="DT38" s="686"/>
      <c r="DU38" s="686"/>
      <c r="DV38" s="687"/>
      <c r="DW38" s="690">
        <v>10.9</v>
      </c>
      <c r="DX38" s="719"/>
      <c r="DY38" s="719"/>
      <c r="DZ38" s="719"/>
      <c r="EA38" s="719"/>
      <c r="EB38" s="719"/>
      <c r="EC38" s="720"/>
    </row>
    <row r="39" spans="2:133" ht="11.25" customHeight="1" x14ac:dyDescent="0.15">
      <c r="B39" s="682" t="s">
        <v>344</v>
      </c>
      <c r="C39" s="683"/>
      <c r="D39" s="683"/>
      <c r="E39" s="683"/>
      <c r="F39" s="683"/>
      <c r="G39" s="683"/>
      <c r="H39" s="683"/>
      <c r="I39" s="683"/>
      <c r="J39" s="683"/>
      <c r="K39" s="683"/>
      <c r="L39" s="683"/>
      <c r="M39" s="683"/>
      <c r="N39" s="683"/>
      <c r="O39" s="683"/>
      <c r="P39" s="683"/>
      <c r="Q39" s="684"/>
      <c r="R39" s="685">
        <v>725670</v>
      </c>
      <c r="S39" s="686"/>
      <c r="T39" s="686"/>
      <c r="U39" s="686"/>
      <c r="V39" s="686"/>
      <c r="W39" s="686"/>
      <c r="X39" s="686"/>
      <c r="Y39" s="687"/>
      <c r="Z39" s="688">
        <v>10.1</v>
      </c>
      <c r="AA39" s="688"/>
      <c r="AB39" s="688"/>
      <c r="AC39" s="688"/>
      <c r="AD39" s="689" t="s">
        <v>236</v>
      </c>
      <c r="AE39" s="689"/>
      <c r="AF39" s="689"/>
      <c r="AG39" s="689"/>
      <c r="AH39" s="689"/>
      <c r="AI39" s="689"/>
      <c r="AJ39" s="689"/>
      <c r="AK39" s="689"/>
      <c r="AL39" s="690" t="s">
        <v>240</v>
      </c>
      <c r="AM39" s="691"/>
      <c r="AN39" s="691"/>
      <c r="AO39" s="692"/>
      <c r="AQ39" s="763" t="s">
        <v>345</v>
      </c>
      <c r="AR39" s="764"/>
      <c r="AS39" s="764"/>
      <c r="AT39" s="764"/>
      <c r="AU39" s="764"/>
      <c r="AV39" s="764"/>
      <c r="AW39" s="764"/>
      <c r="AX39" s="764"/>
      <c r="AY39" s="765"/>
      <c r="AZ39" s="685">
        <v>2740</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2050</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343292</v>
      </c>
      <c r="CS39" s="721"/>
      <c r="CT39" s="721"/>
      <c r="CU39" s="721"/>
      <c r="CV39" s="721"/>
      <c r="CW39" s="721"/>
      <c r="CX39" s="721"/>
      <c r="CY39" s="722"/>
      <c r="CZ39" s="690">
        <v>4.9000000000000004</v>
      </c>
      <c r="DA39" s="719"/>
      <c r="DB39" s="719"/>
      <c r="DC39" s="723"/>
      <c r="DD39" s="694">
        <v>206340</v>
      </c>
      <c r="DE39" s="721"/>
      <c r="DF39" s="721"/>
      <c r="DG39" s="721"/>
      <c r="DH39" s="721"/>
      <c r="DI39" s="721"/>
      <c r="DJ39" s="721"/>
      <c r="DK39" s="722"/>
      <c r="DL39" s="694" t="s">
        <v>137</v>
      </c>
      <c r="DM39" s="721"/>
      <c r="DN39" s="721"/>
      <c r="DO39" s="721"/>
      <c r="DP39" s="721"/>
      <c r="DQ39" s="721"/>
      <c r="DR39" s="721"/>
      <c r="DS39" s="721"/>
      <c r="DT39" s="721"/>
      <c r="DU39" s="721"/>
      <c r="DV39" s="722"/>
      <c r="DW39" s="690" t="s">
        <v>240</v>
      </c>
      <c r="DX39" s="719"/>
      <c r="DY39" s="719"/>
      <c r="DZ39" s="719"/>
      <c r="EA39" s="719"/>
      <c r="EB39" s="719"/>
      <c r="EC39" s="720"/>
    </row>
    <row r="40" spans="2:133" ht="11.25" customHeight="1" x14ac:dyDescent="0.15">
      <c r="B40" s="682" t="s">
        <v>348</v>
      </c>
      <c r="C40" s="683"/>
      <c r="D40" s="683"/>
      <c r="E40" s="683"/>
      <c r="F40" s="683"/>
      <c r="G40" s="683"/>
      <c r="H40" s="683"/>
      <c r="I40" s="683"/>
      <c r="J40" s="683"/>
      <c r="K40" s="683"/>
      <c r="L40" s="683"/>
      <c r="M40" s="683"/>
      <c r="N40" s="683"/>
      <c r="O40" s="683"/>
      <c r="P40" s="683"/>
      <c r="Q40" s="684"/>
      <c r="R40" s="685" t="s">
        <v>240</v>
      </c>
      <c r="S40" s="686"/>
      <c r="T40" s="686"/>
      <c r="U40" s="686"/>
      <c r="V40" s="686"/>
      <c r="W40" s="686"/>
      <c r="X40" s="686"/>
      <c r="Y40" s="687"/>
      <c r="Z40" s="688" t="s">
        <v>236</v>
      </c>
      <c r="AA40" s="688"/>
      <c r="AB40" s="688"/>
      <c r="AC40" s="688"/>
      <c r="AD40" s="689" t="s">
        <v>240</v>
      </c>
      <c r="AE40" s="689"/>
      <c r="AF40" s="689"/>
      <c r="AG40" s="689"/>
      <c r="AH40" s="689"/>
      <c r="AI40" s="689"/>
      <c r="AJ40" s="689"/>
      <c r="AK40" s="689"/>
      <c r="AL40" s="690" t="s">
        <v>236</v>
      </c>
      <c r="AM40" s="691"/>
      <c r="AN40" s="691"/>
      <c r="AO40" s="692"/>
      <c r="AQ40" s="763" t="s">
        <v>349</v>
      </c>
      <c r="AR40" s="764"/>
      <c r="AS40" s="764"/>
      <c r="AT40" s="764"/>
      <c r="AU40" s="764"/>
      <c r="AV40" s="764"/>
      <c r="AW40" s="764"/>
      <c r="AX40" s="764"/>
      <c r="AY40" s="765"/>
      <c r="AZ40" s="685">
        <v>491</v>
      </c>
      <c r="BA40" s="686"/>
      <c r="BB40" s="686"/>
      <c r="BC40" s="686"/>
      <c r="BD40" s="721"/>
      <c r="BE40" s="721"/>
      <c r="BF40" s="752"/>
      <c r="BG40" s="772" t="s">
        <v>350</v>
      </c>
      <c r="BH40" s="773"/>
      <c r="BI40" s="773"/>
      <c r="BJ40" s="773"/>
      <c r="BK40" s="773"/>
      <c r="BL40" s="236"/>
      <c r="BM40" s="701" t="s">
        <v>351</v>
      </c>
      <c r="BN40" s="701"/>
      <c r="BO40" s="701"/>
      <c r="BP40" s="701"/>
      <c r="BQ40" s="701"/>
      <c r="BR40" s="701"/>
      <c r="BS40" s="701"/>
      <c r="BT40" s="701"/>
      <c r="BU40" s="702"/>
      <c r="BV40" s="685">
        <v>105</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7920</v>
      </c>
      <c r="CS40" s="686"/>
      <c r="CT40" s="686"/>
      <c r="CU40" s="686"/>
      <c r="CV40" s="686"/>
      <c r="CW40" s="686"/>
      <c r="CX40" s="686"/>
      <c r="CY40" s="687"/>
      <c r="CZ40" s="690">
        <v>0.1</v>
      </c>
      <c r="DA40" s="719"/>
      <c r="DB40" s="719"/>
      <c r="DC40" s="723"/>
      <c r="DD40" s="694">
        <v>7814</v>
      </c>
      <c r="DE40" s="686"/>
      <c r="DF40" s="686"/>
      <c r="DG40" s="686"/>
      <c r="DH40" s="686"/>
      <c r="DI40" s="686"/>
      <c r="DJ40" s="686"/>
      <c r="DK40" s="687"/>
      <c r="DL40" s="694">
        <v>7814</v>
      </c>
      <c r="DM40" s="686"/>
      <c r="DN40" s="686"/>
      <c r="DO40" s="686"/>
      <c r="DP40" s="686"/>
      <c r="DQ40" s="686"/>
      <c r="DR40" s="686"/>
      <c r="DS40" s="686"/>
      <c r="DT40" s="686"/>
      <c r="DU40" s="686"/>
      <c r="DV40" s="687"/>
      <c r="DW40" s="690">
        <v>0.2</v>
      </c>
      <c r="DX40" s="719"/>
      <c r="DY40" s="719"/>
      <c r="DZ40" s="719"/>
      <c r="EA40" s="719"/>
      <c r="EB40" s="719"/>
      <c r="EC40" s="720"/>
    </row>
    <row r="41" spans="2:133" ht="11.25" customHeight="1" x14ac:dyDescent="0.15">
      <c r="B41" s="682" t="s">
        <v>353</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240</v>
      </c>
      <c r="AA41" s="688"/>
      <c r="AB41" s="688"/>
      <c r="AC41" s="688"/>
      <c r="AD41" s="689" t="s">
        <v>240</v>
      </c>
      <c r="AE41" s="689"/>
      <c r="AF41" s="689"/>
      <c r="AG41" s="689"/>
      <c r="AH41" s="689"/>
      <c r="AI41" s="689"/>
      <c r="AJ41" s="689"/>
      <c r="AK41" s="689"/>
      <c r="AL41" s="690" t="s">
        <v>236</v>
      </c>
      <c r="AM41" s="691"/>
      <c r="AN41" s="691"/>
      <c r="AO41" s="692"/>
      <c r="AQ41" s="763" t="s">
        <v>354</v>
      </c>
      <c r="AR41" s="764"/>
      <c r="AS41" s="764"/>
      <c r="AT41" s="764"/>
      <c r="AU41" s="764"/>
      <c r="AV41" s="764"/>
      <c r="AW41" s="764"/>
      <c r="AX41" s="764"/>
      <c r="AY41" s="765"/>
      <c r="AZ41" s="685">
        <v>111741</v>
      </c>
      <c r="BA41" s="686"/>
      <c r="BB41" s="686"/>
      <c r="BC41" s="686"/>
      <c r="BD41" s="721"/>
      <c r="BE41" s="721"/>
      <c r="BF41" s="752"/>
      <c r="BG41" s="772"/>
      <c r="BH41" s="773"/>
      <c r="BI41" s="773"/>
      <c r="BJ41" s="773"/>
      <c r="BK41" s="773"/>
      <c r="BL41" s="236"/>
      <c r="BM41" s="701" t="s">
        <v>355</v>
      </c>
      <c r="BN41" s="701"/>
      <c r="BO41" s="701"/>
      <c r="BP41" s="701"/>
      <c r="BQ41" s="701"/>
      <c r="BR41" s="701"/>
      <c r="BS41" s="701"/>
      <c r="BT41" s="701"/>
      <c r="BU41" s="702"/>
      <c r="BV41" s="685" t="s">
        <v>236</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240</v>
      </c>
      <c r="CS41" s="721"/>
      <c r="CT41" s="721"/>
      <c r="CU41" s="721"/>
      <c r="CV41" s="721"/>
      <c r="CW41" s="721"/>
      <c r="CX41" s="721"/>
      <c r="CY41" s="722"/>
      <c r="CZ41" s="690" t="s">
        <v>240</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357</v>
      </c>
      <c r="C42" s="683"/>
      <c r="D42" s="683"/>
      <c r="E42" s="683"/>
      <c r="F42" s="683"/>
      <c r="G42" s="683"/>
      <c r="H42" s="683"/>
      <c r="I42" s="683"/>
      <c r="J42" s="683"/>
      <c r="K42" s="683"/>
      <c r="L42" s="683"/>
      <c r="M42" s="683"/>
      <c r="N42" s="683"/>
      <c r="O42" s="683"/>
      <c r="P42" s="683"/>
      <c r="Q42" s="684"/>
      <c r="R42" s="685">
        <v>100980</v>
      </c>
      <c r="S42" s="686"/>
      <c r="T42" s="686"/>
      <c r="U42" s="686"/>
      <c r="V42" s="686"/>
      <c r="W42" s="686"/>
      <c r="X42" s="686"/>
      <c r="Y42" s="687"/>
      <c r="Z42" s="688">
        <v>1.4</v>
      </c>
      <c r="AA42" s="688"/>
      <c r="AB42" s="688"/>
      <c r="AC42" s="688"/>
      <c r="AD42" s="689" t="s">
        <v>236</v>
      </c>
      <c r="AE42" s="689"/>
      <c r="AF42" s="689"/>
      <c r="AG42" s="689"/>
      <c r="AH42" s="689"/>
      <c r="AI42" s="689"/>
      <c r="AJ42" s="689"/>
      <c r="AK42" s="689"/>
      <c r="AL42" s="690" t="s">
        <v>236</v>
      </c>
      <c r="AM42" s="691"/>
      <c r="AN42" s="691"/>
      <c r="AO42" s="692"/>
      <c r="AQ42" s="784" t="s">
        <v>358</v>
      </c>
      <c r="AR42" s="785"/>
      <c r="AS42" s="785"/>
      <c r="AT42" s="785"/>
      <c r="AU42" s="785"/>
      <c r="AV42" s="785"/>
      <c r="AW42" s="785"/>
      <c r="AX42" s="785"/>
      <c r="AY42" s="786"/>
      <c r="AZ42" s="776">
        <v>247170</v>
      </c>
      <c r="BA42" s="777"/>
      <c r="BB42" s="777"/>
      <c r="BC42" s="777"/>
      <c r="BD42" s="756"/>
      <c r="BE42" s="756"/>
      <c r="BF42" s="758"/>
      <c r="BG42" s="774"/>
      <c r="BH42" s="775"/>
      <c r="BI42" s="775"/>
      <c r="BJ42" s="775"/>
      <c r="BK42" s="775"/>
      <c r="BL42" s="237"/>
      <c r="BM42" s="711" t="s">
        <v>359</v>
      </c>
      <c r="BN42" s="711"/>
      <c r="BO42" s="711"/>
      <c r="BP42" s="711"/>
      <c r="BQ42" s="711"/>
      <c r="BR42" s="711"/>
      <c r="BS42" s="711"/>
      <c r="BT42" s="711"/>
      <c r="BU42" s="712"/>
      <c r="BV42" s="776">
        <v>289</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1173302</v>
      </c>
      <c r="CS42" s="686"/>
      <c r="CT42" s="686"/>
      <c r="CU42" s="686"/>
      <c r="CV42" s="686"/>
      <c r="CW42" s="686"/>
      <c r="CX42" s="686"/>
      <c r="CY42" s="687"/>
      <c r="CZ42" s="690">
        <v>16.8</v>
      </c>
      <c r="DA42" s="691"/>
      <c r="DB42" s="691"/>
      <c r="DC42" s="703"/>
      <c r="DD42" s="694">
        <v>213888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361</v>
      </c>
      <c r="C43" s="736"/>
      <c r="D43" s="736"/>
      <c r="E43" s="736"/>
      <c r="F43" s="736"/>
      <c r="G43" s="736"/>
      <c r="H43" s="736"/>
      <c r="I43" s="736"/>
      <c r="J43" s="736"/>
      <c r="K43" s="736"/>
      <c r="L43" s="736"/>
      <c r="M43" s="736"/>
      <c r="N43" s="736"/>
      <c r="O43" s="736"/>
      <c r="P43" s="736"/>
      <c r="Q43" s="737"/>
      <c r="R43" s="776">
        <v>7188073</v>
      </c>
      <c r="S43" s="777"/>
      <c r="T43" s="777"/>
      <c r="U43" s="777"/>
      <c r="V43" s="777"/>
      <c r="W43" s="777"/>
      <c r="X43" s="777"/>
      <c r="Y43" s="778"/>
      <c r="Z43" s="779">
        <v>100</v>
      </c>
      <c r="AA43" s="779"/>
      <c r="AB43" s="779"/>
      <c r="AC43" s="779"/>
      <c r="AD43" s="780">
        <v>3758987</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15264</v>
      </c>
      <c r="CS43" s="721"/>
      <c r="CT43" s="721"/>
      <c r="CU43" s="721"/>
      <c r="CV43" s="721"/>
      <c r="CW43" s="721"/>
      <c r="CX43" s="721"/>
      <c r="CY43" s="722"/>
      <c r="CZ43" s="690">
        <v>0.2</v>
      </c>
      <c r="DA43" s="719"/>
      <c r="DB43" s="719"/>
      <c r="DC43" s="723"/>
      <c r="DD43" s="694" t="s">
        <v>236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1170077</v>
      </c>
      <c r="CS44" s="686"/>
      <c r="CT44" s="686"/>
      <c r="CU44" s="686"/>
      <c r="CV44" s="686"/>
      <c r="CW44" s="686"/>
      <c r="CX44" s="686"/>
      <c r="CY44" s="687"/>
      <c r="CZ44" s="690">
        <v>16.8</v>
      </c>
      <c r="DA44" s="691"/>
      <c r="DB44" s="691"/>
      <c r="DC44" s="703"/>
      <c r="DD44" s="694">
        <v>213888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791126</v>
      </c>
      <c r="CS45" s="721"/>
      <c r="CT45" s="721"/>
      <c r="CU45" s="721"/>
      <c r="CV45" s="721"/>
      <c r="CW45" s="721"/>
      <c r="CX45" s="721"/>
      <c r="CY45" s="722"/>
      <c r="CZ45" s="690">
        <v>11.4</v>
      </c>
      <c r="DA45" s="719"/>
      <c r="DB45" s="719"/>
      <c r="DC45" s="723"/>
      <c r="DD45" s="694">
        <v>41693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295425</v>
      </c>
      <c r="CS46" s="686"/>
      <c r="CT46" s="686"/>
      <c r="CU46" s="686"/>
      <c r="CV46" s="686"/>
      <c r="CW46" s="686"/>
      <c r="CX46" s="686"/>
      <c r="CY46" s="687"/>
      <c r="CZ46" s="690">
        <v>4.2</v>
      </c>
      <c r="DA46" s="691"/>
      <c r="DB46" s="691"/>
      <c r="DC46" s="703"/>
      <c r="DD46" s="694">
        <v>137717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v>3225</v>
      </c>
      <c r="CS47" s="721"/>
      <c r="CT47" s="721"/>
      <c r="CU47" s="721"/>
      <c r="CV47" s="721"/>
      <c r="CW47" s="721"/>
      <c r="CX47" s="721"/>
      <c r="CY47" s="722"/>
      <c r="CZ47" s="690">
        <v>0</v>
      </c>
      <c r="DA47" s="719"/>
      <c r="DB47" s="719"/>
      <c r="DC47" s="723"/>
      <c r="DD47" s="694" t="s">
        <v>240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240</v>
      </c>
      <c r="CS48" s="686"/>
      <c r="CT48" s="686"/>
      <c r="CU48" s="686"/>
      <c r="CV48" s="686"/>
      <c r="CW48" s="686"/>
      <c r="CX48" s="686"/>
      <c r="CY48" s="687"/>
      <c r="CZ48" s="690" t="s">
        <v>236</v>
      </c>
      <c r="DA48" s="691"/>
      <c r="DB48" s="691"/>
      <c r="DC48" s="703"/>
      <c r="DD48" s="694" t="s">
        <v>240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371</v>
      </c>
      <c r="CE49" s="736"/>
      <c r="CF49" s="736"/>
      <c r="CG49" s="736"/>
      <c r="CH49" s="736"/>
      <c r="CI49" s="736"/>
      <c r="CJ49" s="736"/>
      <c r="CK49" s="736"/>
      <c r="CL49" s="736"/>
      <c r="CM49" s="736"/>
      <c r="CN49" s="736"/>
      <c r="CO49" s="736"/>
      <c r="CP49" s="736"/>
      <c r="CQ49" s="737"/>
      <c r="CR49" s="776">
        <v>6968454</v>
      </c>
      <c r="CS49" s="756"/>
      <c r="CT49" s="756"/>
      <c r="CU49" s="756"/>
      <c r="CV49" s="756"/>
      <c r="CW49" s="756"/>
      <c r="CX49" s="756"/>
      <c r="CY49" s="787"/>
      <c r="CZ49" s="781">
        <v>100</v>
      </c>
      <c r="DA49" s="788"/>
      <c r="DB49" s="788"/>
      <c r="DC49" s="789"/>
      <c r="DD49" s="790">
        <v>4294209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JNl9/qdY7Sb83Nw50Ro2iJkw8WlSlMI47B12T0TeqxC+TXN8qKCt6AMnOCbe9zPq4+mGNM+IwTRsLYP0ohrhA==" saltValue="BCQzA3Sz8ZSEyaXUW3vq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394</v>
      </c>
      <c r="C7" s="818"/>
      <c r="D7" s="818"/>
      <c r="E7" s="818"/>
      <c r="F7" s="818"/>
      <c r="G7" s="818"/>
      <c r="H7" s="818"/>
      <c r="I7" s="818"/>
      <c r="J7" s="818"/>
      <c r="K7" s="818"/>
      <c r="L7" s="818"/>
      <c r="M7" s="818"/>
      <c r="N7" s="818"/>
      <c r="O7" s="818"/>
      <c r="P7" s="819"/>
      <c r="Q7" s="820">
        <v>7144</v>
      </c>
      <c r="R7" s="821"/>
      <c r="S7" s="821"/>
      <c r="T7" s="821"/>
      <c r="U7" s="821"/>
      <c r="V7" s="821">
        <v>6944</v>
      </c>
      <c r="W7" s="821"/>
      <c r="X7" s="821"/>
      <c r="Y7" s="821"/>
      <c r="Z7" s="821"/>
      <c r="AA7" s="821">
        <v>200</v>
      </c>
      <c r="AB7" s="821"/>
      <c r="AC7" s="821"/>
      <c r="AD7" s="821"/>
      <c r="AE7" s="822"/>
      <c r="AF7" s="823">
        <v>128</v>
      </c>
      <c r="AG7" s="824"/>
      <c r="AH7" s="824"/>
      <c r="AI7" s="824"/>
      <c r="AJ7" s="825"/>
      <c r="AK7" s="860">
        <v>31</v>
      </c>
      <c r="AL7" s="861"/>
      <c r="AM7" s="861"/>
      <c r="AN7" s="861"/>
      <c r="AO7" s="861"/>
      <c r="AP7" s="861">
        <v>8264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608</v>
      </c>
      <c r="BT7" s="865"/>
      <c r="BU7" s="865"/>
      <c r="BV7" s="865"/>
      <c r="BW7" s="865"/>
      <c r="BX7" s="865"/>
      <c r="BY7" s="865"/>
      <c r="BZ7" s="865"/>
      <c r="CA7" s="865"/>
      <c r="CB7" s="865"/>
      <c r="CC7" s="865"/>
      <c r="CD7" s="865"/>
      <c r="CE7" s="865"/>
      <c r="CF7" s="865"/>
      <c r="CG7" s="866"/>
      <c r="CH7" s="857">
        <v>-27</v>
      </c>
      <c r="CI7" s="858"/>
      <c r="CJ7" s="858"/>
      <c r="CK7" s="858"/>
      <c r="CL7" s="859"/>
      <c r="CM7" s="857">
        <v>-64</v>
      </c>
      <c r="CN7" s="858"/>
      <c r="CO7" s="858"/>
      <c r="CP7" s="858"/>
      <c r="CQ7" s="859"/>
      <c r="CR7" s="857">
        <v>8</v>
      </c>
      <c r="CS7" s="858"/>
      <c r="CT7" s="858"/>
      <c r="CU7" s="858"/>
      <c r="CV7" s="859"/>
      <c r="CW7" s="857" t="s">
        <v>609</v>
      </c>
      <c r="CX7" s="858"/>
      <c r="CY7" s="858"/>
      <c r="CZ7" s="858"/>
      <c r="DA7" s="859"/>
      <c r="DB7" s="857" t="s">
        <v>591</v>
      </c>
      <c r="DC7" s="858"/>
      <c r="DD7" s="858"/>
      <c r="DE7" s="858"/>
      <c r="DF7" s="859"/>
      <c r="DG7" s="857" t="s">
        <v>591</v>
      </c>
      <c r="DH7" s="858"/>
      <c r="DI7" s="858"/>
      <c r="DJ7" s="858"/>
      <c r="DK7" s="859"/>
      <c r="DL7" s="857" t="s">
        <v>610</v>
      </c>
      <c r="DM7" s="858"/>
      <c r="DN7" s="858"/>
      <c r="DO7" s="858"/>
      <c r="DP7" s="859"/>
      <c r="DQ7" s="857">
        <v>44</v>
      </c>
      <c r="DR7" s="858"/>
      <c r="DS7" s="858"/>
      <c r="DT7" s="858"/>
      <c r="DU7" s="859"/>
      <c r="DV7" s="838"/>
      <c r="DW7" s="839"/>
      <c r="DX7" s="839"/>
      <c r="DY7" s="839"/>
      <c r="DZ7" s="840"/>
      <c r="EA7" s="256"/>
    </row>
    <row r="8" spans="1:131" s="257" customFormat="1" ht="26.25" customHeight="1" x14ac:dyDescent="0.15">
      <c r="A8" s="263">
        <v>2</v>
      </c>
      <c r="B8" s="841" t="s">
        <v>395</v>
      </c>
      <c r="C8" s="842"/>
      <c r="D8" s="842"/>
      <c r="E8" s="842"/>
      <c r="F8" s="842"/>
      <c r="G8" s="842"/>
      <c r="H8" s="842"/>
      <c r="I8" s="842"/>
      <c r="J8" s="842"/>
      <c r="K8" s="842"/>
      <c r="L8" s="842"/>
      <c r="M8" s="842"/>
      <c r="N8" s="842"/>
      <c r="O8" s="842"/>
      <c r="P8" s="843"/>
      <c r="Q8" s="844">
        <v>19</v>
      </c>
      <c r="R8" s="845"/>
      <c r="S8" s="845"/>
      <c r="T8" s="845"/>
      <c r="U8" s="845"/>
      <c r="V8" s="845">
        <v>18</v>
      </c>
      <c r="W8" s="845"/>
      <c r="X8" s="845"/>
      <c r="Y8" s="845"/>
      <c r="Z8" s="845"/>
      <c r="AA8" s="845">
        <v>1</v>
      </c>
      <c r="AB8" s="845"/>
      <c r="AC8" s="845"/>
      <c r="AD8" s="845"/>
      <c r="AE8" s="846"/>
      <c r="AF8" s="847">
        <v>1</v>
      </c>
      <c r="AG8" s="848"/>
      <c r="AH8" s="848"/>
      <c r="AI8" s="848"/>
      <c r="AJ8" s="849"/>
      <c r="AK8" s="850" t="s">
        <v>591</v>
      </c>
      <c r="AL8" s="851"/>
      <c r="AM8" s="851"/>
      <c r="AN8" s="851"/>
      <c r="AO8" s="851"/>
      <c r="AP8" s="851" t="s">
        <v>592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396</v>
      </c>
      <c r="C9" s="842"/>
      <c r="D9" s="842"/>
      <c r="E9" s="842"/>
      <c r="F9" s="842"/>
      <c r="G9" s="842"/>
      <c r="H9" s="842"/>
      <c r="I9" s="842"/>
      <c r="J9" s="842"/>
      <c r="K9" s="842"/>
      <c r="L9" s="842"/>
      <c r="M9" s="842"/>
      <c r="N9" s="842"/>
      <c r="O9" s="842"/>
      <c r="P9" s="843"/>
      <c r="Q9" s="844">
        <v>57</v>
      </c>
      <c r="R9" s="845"/>
      <c r="S9" s="845"/>
      <c r="T9" s="845"/>
      <c r="U9" s="845"/>
      <c r="V9" s="845">
        <v>37</v>
      </c>
      <c r="W9" s="845"/>
      <c r="X9" s="845"/>
      <c r="Y9" s="845"/>
      <c r="Z9" s="845"/>
      <c r="AA9" s="845">
        <v>20</v>
      </c>
      <c r="AB9" s="845"/>
      <c r="AC9" s="845"/>
      <c r="AD9" s="845"/>
      <c r="AE9" s="846"/>
      <c r="AF9" s="847">
        <v>19</v>
      </c>
      <c r="AG9" s="848"/>
      <c r="AH9" s="848"/>
      <c r="AI9" s="848"/>
      <c r="AJ9" s="849"/>
      <c r="AK9" s="850" t="s">
        <v>591</v>
      </c>
      <c r="AL9" s="851"/>
      <c r="AM9" s="851"/>
      <c r="AN9" s="851"/>
      <c r="AO9" s="851"/>
      <c r="AP9" s="851" t="s">
        <v>591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398</v>
      </c>
      <c r="B23" s="876" t="s">
        <v>399</v>
      </c>
      <c r="C23" s="877"/>
      <c r="D23" s="877"/>
      <c r="E23" s="877"/>
      <c r="F23" s="877"/>
      <c r="G23" s="877"/>
      <c r="H23" s="877"/>
      <c r="I23" s="877"/>
      <c r="J23" s="877"/>
      <c r="K23" s="877"/>
      <c r="L23" s="877"/>
      <c r="M23" s="877"/>
      <c r="N23" s="877"/>
      <c r="O23" s="877"/>
      <c r="P23" s="878"/>
      <c r="Q23" s="879">
        <v>7220</v>
      </c>
      <c r="R23" s="880"/>
      <c r="S23" s="880"/>
      <c r="T23" s="880"/>
      <c r="U23" s="880"/>
      <c r="V23" s="880">
        <v>6999</v>
      </c>
      <c r="W23" s="880"/>
      <c r="X23" s="880"/>
      <c r="Y23" s="880"/>
      <c r="Z23" s="880"/>
      <c r="AA23" s="880">
        <v>221</v>
      </c>
      <c r="AB23" s="880"/>
      <c r="AC23" s="880"/>
      <c r="AD23" s="880"/>
      <c r="AE23" s="881"/>
      <c r="AF23" s="882">
        <v>148</v>
      </c>
      <c r="AG23" s="880"/>
      <c r="AH23" s="880"/>
      <c r="AI23" s="880"/>
      <c r="AJ23" s="883"/>
      <c r="AK23" s="884"/>
      <c r="AL23" s="885"/>
      <c r="AM23" s="885"/>
      <c r="AN23" s="885"/>
      <c r="AO23" s="885"/>
      <c r="AP23" s="880">
        <v>8264</v>
      </c>
      <c r="AQ23" s="880"/>
      <c r="AR23" s="880"/>
      <c r="AS23" s="880"/>
      <c r="AT23" s="880"/>
      <c r="AU23" s="886"/>
      <c r="AV23" s="886"/>
      <c r="AW23" s="886"/>
      <c r="AX23" s="886"/>
      <c r="AY23" s="887"/>
      <c r="AZ23" s="895" t="s">
        <v>236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377</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410</v>
      </c>
      <c r="C28" s="818"/>
      <c r="D28" s="818"/>
      <c r="E28" s="818"/>
      <c r="F28" s="818"/>
      <c r="G28" s="818"/>
      <c r="H28" s="818"/>
      <c r="I28" s="818"/>
      <c r="J28" s="818"/>
      <c r="K28" s="818"/>
      <c r="L28" s="818"/>
      <c r="M28" s="818"/>
      <c r="N28" s="818"/>
      <c r="O28" s="818"/>
      <c r="P28" s="819"/>
      <c r="Q28" s="908">
        <v>1037</v>
      </c>
      <c r="R28" s="909"/>
      <c r="S28" s="909"/>
      <c r="T28" s="909"/>
      <c r="U28" s="909"/>
      <c r="V28" s="909">
        <v>934</v>
      </c>
      <c r="W28" s="909"/>
      <c r="X28" s="909"/>
      <c r="Y28" s="909"/>
      <c r="Z28" s="909"/>
      <c r="AA28" s="909">
        <v>103</v>
      </c>
      <c r="AB28" s="909"/>
      <c r="AC28" s="909"/>
      <c r="AD28" s="909"/>
      <c r="AE28" s="910"/>
      <c r="AF28" s="911">
        <v>104</v>
      </c>
      <c r="AG28" s="909"/>
      <c r="AH28" s="909"/>
      <c r="AI28" s="909"/>
      <c r="AJ28" s="912"/>
      <c r="AK28" s="913">
        <v>112</v>
      </c>
      <c r="AL28" s="904"/>
      <c r="AM28" s="904"/>
      <c r="AN28" s="904"/>
      <c r="AO28" s="904"/>
      <c r="AP28" s="904" t="s">
        <v>591</v>
      </c>
      <c r="AQ28" s="904"/>
      <c r="AR28" s="904"/>
      <c r="AS28" s="904"/>
      <c r="AT28" s="904"/>
      <c r="AU28" s="904" t="s">
        <v>591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411</v>
      </c>
      <c r="C29" s="842"/>
      <c r="D29" s="842"/>
      <c r="E29" s="842"/>
      <c r="F29" s="842"/>
      <c r="G29" s="842"/>
      <c r="H29" s="842"/>
      <c r="I29" s="842"/>
      <c r="J29" s="842"/>
      <c r="K29" s="842"/>
      <c r="L29" s="842"/>
      <c r="M29" s="842"/>
      <c r="N29" s="842"/>
      <c r="O29" s="842"/>
      <c r="P29" s="843"/>
      <c r="Q29" s="844">
        <v>831</v>
      </c>
      <c r="R29" s="845"/>
      <c r="S29" s="845"/>
      <c r="T29" s="845"/>
      <c r="U29" s="845"/>
      <c r="V29" s="845">
        <v>809</v>
      </c>
      <c r="W29" s="845"/>
      <c r="X29" s="845"/>
      <c r="Y29" s="845"/>
      <c r="Z29" s="845"/>
      <c r="AA29" s="845">
        <v>22</v>
      </c>
      <c r="AB29" s="845"/>
      <c r="AC29" s="845"/>
      <c r="AD29" s="845"/>
      <c r="AE29" s="846"/>
      <c r="AF29" s="847">
        <v>22</v>
      </c>
      <c r="AG29" s="848"/>
      <c r="AH29" s="848"/>
      <c r="AI29" s="848"/>
      <c r="AJ29" s="849"/>
      <c r="AK29" s="916">
        <v>127</v>
      </c>
      <c r="AL29" s="917"/>
      <c r="AM29" s="917"/>
      <c r="AN29" s="917"/>
      <c r="AO29" s="917"/>
      <c r="AP29" s="917" t="s">
        <v>591</v>
      </c>
      <c r="AQ29" s="917"/>
      <c r="AR29" s="917"/>
      <c r="AS29" s="917"/>
      <c r="AT29" s="917"/>
      <c r="AU29" s="917" t="s">
        <v>594</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412</v>
      </c>
      <c r="C30" s="842"/>
      <c r="D30" s="842"/>
      <c r="E30" s="842"/>
      <c r="F30" s="842"/>
      <c r="G30" s="842"/>
      <c r="H30" s="842"/>
      <c r="I30" s="842"/>
      <c r="J30" s="842"/>
      <c r="K30" s="842"/>
      <c r="L30" s="842"/>
      <c r="M30" s="842"/>
      <c r="N30" s="842"/>
      <c r="O30" s="842"/>
      <c r="P30" s="843"/>
      <c r="Q30" s="844">
        <v>86</v>
      </c>
      <c r="R30" s="845"/>
      <c r="S30" s="845"/>
      <c r="T30" s="845"/>
      <c r="U30" s="845"/>
      <c r="V30" s="845">
        <v>85</v>
      </c>
      <c r="W30" s="845"/>
      <c r="X30" s="845"/>
      <c r="Y30" s="845"/>
      <c r="Z30" s="845"/>
      <c r="AA30" s="845">
        <v>1</v>
      </c>
      <c r="AB30" s="845"/>
      <c r="AC30" s="845"/>
      <c r="AD30" s="845"/>
      <c r="AE30" s="846"/>
      <c r="AF30" s="847">
        <v>1</v>
      </c>
      <c r="AG30" s="848"/>
      <c r="AH30" s="848"/>
      <c r="AI30" s="848"/>
      <c r="AJ30" s="849"/>
      <c r="AK30" s="916">
        <v>31</v>
      </c>
      <c r="AL30" s="917"/>
      <c r="AM30" s="917"/>
      <c r="AN30" s="917"/>
      <c r="AO30" s="917"/>
      <c r="AP30" s="917" t="s">
        <v>593</v>
      </c>
      <c r="AQ30" s="917"/>
      <c r="AR30" s="917"/>
      <c r="AS30" s="917"/>
      <c r="AT30" s="917"/>
      <c r="AU30" s="917" t="s">
        <v>591</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413</v>
      </c>
      <c r="C31" s="842"/>
      <c r="D31" s="842"/>
      <c r="E31" s="842"/>
      <c r="F31" s="842"/>
      <c r="G31" s="842"/>
      <c r="H31" s="842"/>
      <c r="I31" s="842"/>
      <c r="J31" s="842"/>
      <c r="K31" s="842"/>
      <c r="L31" s="842"/>
      <c r="M31" s="842"/>
      <c r="N31" s="842"/>
      <c r="O31" s="842"/>
      <c r="P31" s="843"/>
      <c r="Q31" s="844">
        <v>168</v>
      </c>
      <c r="R31" s="845"/>
      <c r="S31" s="845"/>
      <c r="T31" s="845"/>
      <c r="U31" s="845"/>
      <c r="V31" s="845">
        <v>167</v>
      </c>
      <c r="W31" s="845"/>
      <c r="X31" s="845"/>
      <c r="Y31" s="845"/>
      <c r="Z31" s="845"/>
      <c r="AA31" s="845">
        <v>1</v>
      </c>
      <c r="AB31" s="845"/>
      <c r="AC31" s="845"/>
      <c r="AD31" s="845"/>
      <c r="AE31" s="846"/>
      <c r="AF31" s="847">
        <v>197</v>
      </c>
      <c r="AG31" s="848"/>
      <c r="AH31" s="848"/>
      <c r="AI31" s="848"/>
      <c r="AJ31" s="849"/>
      <c r="AK31" s="916">
        <v>0</v>
      </c>
      <c r="AL31" s="917"/>
      <c r="AM31" s="917"/>
      <c r="AN31" s="917"/>
      <c r="AO31" s="917"/>
      <c r="AP31" s="917">
        <v>778</v>
      </c>
      <c r="AQ31" s="917"/>
      <c r="AR31" s="917"/>
      <c r="AS31" s="917"/>
      <c r="AT31" s="917"/>
      <c r="AU31" s="917">
        <v>1</v>
      </c>
      <c r="AV31" s="917"/>
      <c r="AW31" s="917"/>
      <c r="AX31" s="917"/>
      <c r="AY31" s="917"/>
      <c r="AZ31" s="918"/>
      <c r="BA31" s="918"/>
      <c r="BB31" s="918"/>
      <c r="BC31" s="918"/>
      <c r="BD31" s="918"/>
      <c r="BE31" s="914" t="s">
        <v>414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415</v>
      </c>
      <c r="C32" s="842"/>
      <c r="D32" s="842"/>
      <c r="E32" s="842"/>
      <c r="F32" s="842"/>
      <c r="G32" s="842"/>
      <c r="H32" s="842"/>
      <c r="I32" s="842"/>
      <c r="J32" s="842"/>
      <c r="K32" s="842"/>
      <c r="L32" s="842"/>
      <c r="M32" s="842"/>
      <c r="N32" s="842"/>
      <c r="O32" s="842"/>
      <c r="P32" s="843"/>
      <c r="Q32" s="844">
        <v>143</v>
      </c>
      <c r="R32" s="845"/>
      <c r="S32" s="845"/>
      <c r="T32" s="845"/>
      <c r="U32" s="845"/>
      <c r="V32" s="845">
        <v>137</v>
      </c>
      <c r="W32" s="845"/>
      <c r="X32" s="845"/>
      <c r="Y32" s="845"/>
      <c r="Z32" s="845"/>
      <c r="AA32" s="845">
        <v>6</v>
      </c>
      <c r="AB32" s="845"/>
      <c r="AC32" s="845"/>
      <c r="AD32" s="845"/>
      <c r="AE32" s="846"/>
      <c r="AF32" s="847">
        <v>2</v>
      </c>
      <c r="AG32" s="848"/>
      <c r="AH32" s="848"/>
      <c r="AI32" s="848"/>
      <c r="AJ32" s="849"/>
      <c r="AK32" s="916">
        <v>88</v>
      </c>
      <c r="AL32" s="917"/>
      <c r="AM32" s="917"/>
      <c r="AN32" s="917"/>
      <c r="AO32" s="917"/>
      <c r="AP32" s="917">
        <v>706</v>
      </c>
      <c r="AQ32" s="917"/>
      <c r="AR32" s="917"/>
      <c r="AS32" s="917"/>
      <c r="AT32" s="917"/>
      <c r="AU32" s="917">
        <v>495</v>
      </c>
      <c r="AV32" s="917"/>
      <c r="AW32" s="917"/>
      <c r="AX32" s="917"/>
      <c r="AY32" s="917"/>
      <c r="AZ32" s="918"/>
      <c r="BA32" s="918"/>
      <c r="BB32" s="918"/>
      <c r="BC32" s="918"/>
      <c r="BD32" s="918"/>
      <c r="BE32" s="914" t="s">
        <v>416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417</v>
      </c>
      <c r="C33" s="842"/>
      <c r="D33" s="842"/>
      <c r="E33" s="842"/>
      <c r="F33" s="842"/>
      <c r="G33" s="842"/>
      <c r="H33" s="842"/>
      <c r="I33" s="842"/>
      <c r="J33" s="842"/>
      <c r="K33" s="842"/>
      <c r="L33" s="842"/>
      <c r="M33" s="842"/>
      <c r="N33" s="842"/>
      <c r="O33" s="842"/>
      <c r="P33" s="843"/>
      <c r="Q33" s="844">
        <v>199</v>
      </c>
      <c r="R33" s="845"/>
      <c r="S33" s="845"/>
      <c r="T33" s="845"/>
      <c r="U33" s="845"/>
      <c r="V33" s="845">
        <v>193</v>
      </c>
      <c r="W33" s="845"/>
      <c r="X33" s="845"/>
      <c r="Y33" s="845"/>
      <c r="Z33" s="845"/>
      <c r="AA33" s="845">
        <v>6</v>
      </c>
      <c r="AB33" s="845"/>
      <c r="AC33" s="845"/>
      <c r="AD33" s="845"/>
      <c r="AE33" s="846"/>
      <c r="AF33" s="847">
        <v>5</v>
      </c>
      <c r="AG33" s="848"/>
      <c r="AH33" s="848"/>
      <c r="AI33" s="848"/>
      <c r="AJ33" s="849"/>
      <c r="AK33" s="916">
        <v>95</v>
      </c>
      <c r="AL33" s="917"/>
      <c r="AM33" s="917"/>
      <c r="AN33" s="917"/>
      <c r="AO33" s="917"/>
      <c r="AP33" s="917">
        <v>1173</v>
      </c>
      <c r="AQ33" s="917"/>
      <c r="AR33" s="917"/>
      <c r="AS33" s="917"/>
      <c r="AT33" s="917"/>
      <c r="AU33" s="917">
        <v>1173</v>
      </c>
      <c r="AV33" s="917"/>
      <c r="AW33" s="917"/>
      <c r="AX33" s="917"/>
      <c r="AY33" s="917"/>
      <c r="AZ33" s="918"/>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418</v>
      </c>
      <c r="C34" s="842"/>
      <c r="D34" s="842"/>
      <c r="E34" s="842"/>
      <c r="F34" s="842"/>
      <c r="G34" s="842"/>
      <c r="H34" s="842"/>
      <c r="I34" s="842"/>
      <c r="J34" s="842"/>
      <c r="K34" s="842"/>
      <c r="L34" s="842"/>
      <c r="M34" s="842"/>
      <c r="N34" s="842"/>
      <c r="O34" s="842"/>
      <c r="P34" s="843"/>
      <c r="Q34" s="844">
        <v>24</v>
      </c>
      <c r="R34" s="845"/>
      <c r="S34" s="845"/>
      <c r="T34" s="845"/>
      <c r="U34" s="845"/>
      <c r="V34" s="845">
        <v>22</v>
      </c>
      <c r="W34" s="845"/>
      <c r="X34" s="845"/>
      <c r="Y34" s="845"/>
      <c r="Z34" s="845"/>
      <c r="AA34" s="845">
        <v>2</v>
      </c>
      <c r="AB34" s="845"/>
      <c r="AC34" s="845"/>
      <c r="AD34" s="845"/>
      <c r="AE34" s="846"/>
      <c r="AF34" s="847">
        <v>2</v>
      </c>
      <c r="AG34" s="848"/>
      <c r="AH34" s="848"/>
      <c r="AI34" s="848"/>
      <c r="AJ34" s="849"/>
      <c r="AK34" s="916">
        <v>9</v>
      </c>
      <c r="AL34" s="917"/>
      <c r="AM34" s="917"/>
      <c r="AN34" s="917"/>
      <c r="AO34" s="917"/>
      <c r="AP34" s="917">
        <v>51</v>
      </c>
      <c r="AQ34" s="917"/>
      <c r="AR34" s="917"/>
      <c r="AS34" s="917"/>
      <c r="AT34" s="917"/>
      <c r="AU34" s="917">
        <v>51</v>
      </c>
      <c r="AV34" s="917"/>
      <c r="AW34" s="917"/>
      <c r="AX34" s="917"/>
      <c r="AY34" s="917"/>
      <c r="AZ34" s="918"/>
      <c r="BA34" s="918"/>
      <c r="BB34" s="918"/>
      <c r="BC34" s="918"/>
      <c r="BD34" s="918"/>
      <c r="BE34" s="914" t="s">
        <v>419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398</v>
      </c>
      <c r="B63" s="876" t="s">
        <v>421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333</v>
      </c>
      <c r="AG63" s="928"/>
      <c r="AH63" s="928"/>
      <c r="AI63" s="928"/>
      <c r="AJ63" s="929"/>
      <c r="AK63" s="930"/>
      <c r="AL63" s="925"/>
      <c r="AM63" s="925"/>
      <c r="AN63" s="925"/>
      <c r="AO63" s="925"/>
      <c r="AP63" s="928">
        <v>2708</v>
      </c>
      <c r="AQ63" s="928"/>
      <c r="AR63" s="928"/>
      <c r="AS63" s="928"/>
      <c r="AT63" s="928"/>
      <c r="AU63" s="928">
        <v>1720</v>
      </c>
      <c r="AV63" s="928"/>
      <c r="AW63" s="928"/>
      <c r="AX63" s="928"/>
      <c r="AY63" s="928"/>
      <c r="AZ63" s="932"/>
      <c r="BA63" s="932"/>
      <c r="BB63" s="932"/>
      <c r="BC63" s="932"/>
      <c r="BD63" s="932"/>
      <c r="BE63" s="933"/>
      <c r="BF63" s="933"/>
      <c r="BG63" s="933"/>
      <c r="BH63" s="933"/>
      <c r="BI63" s="934"/>
      <c r="BJ63" s="935" t="s">
        <v>422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424</v>
      </c>
      <c r="B66" s="827"/>
      <c r="C66" s="827"/>
      <c r="D66" s="827"/>
      <c r="E66" s="827"/>
      <c r="F66" s="827"/>
      <c r="G66" s="827"/>
      <c r="H66" s="827"/>
      <c r="I66" s="827"/>
      <c r="J66" s="827"/>
      <c r="K66" s="827"/>
      <c r="L66" s="827"/>
      <c r="M66" s="827"/>
      <c r="N66" s="827"/>
      <c r="O66" s="827"/>
      <c r="P66" s="828"/>
      <c r="Q66" s="803" t="s">
        <v>425</v>
      </c>
      <c r="R66" s="804"/>
      <c r="S66" s="804"/>
      <c r="T66" s="804"/>
      <c r="U66" s="805"/>
      <c r="V66" s="803" t="s">
        <v>426</v>
      </c>
      <c r="W66" s="804"/>
      <c r="X66" s="804"/>
      <c r="Y66" s="804"/>
      <c r="Z66" s="805"/>
      <c r="AA66" s="803" t="s">
        <v>427</v>
      </c>
      <c r="AB66" s="804"/>
      <c r="AC66" s="804"/>
      <c r="AD66" s="804"/>
      <c r="AE66" s="805"/>
      <c r="AF66" s="938" t="s">
        <v>405</v>
      </c>
      <c r="AG66" s="899"/>
      <c r="AH66" s="899"/>
      <c r="AI66" s="899"/>
      <c r="AJ66" s="939"/>
      <c r="AK66" s="803" t="s">
        <v>406</v>
      </c>
      <c r="AL66" s="827"/>
      <c r="AM66" s="827"/>
      <c r="AN66" s="827"/>
      <c r="AO66" s="828"/>
      <c r="AP66" s="803" t="s">
        <v>428</v>
      </c>
      <c r="AQ66" s="804"/>
      <c r="AR66" s="804"/>
      <c r="AS66" s="804"/>
      <c r="AT66" s="805"/>
      <c r="AU66" s="803" t="s">
        <v>429</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595</v>
      </c>
      <c r="C68" s="956"/>
      <c r="D68" s="956"/>
      <c r="E68" s="956"/>
      <c r="F68" s="956"/>
      <c r="G68" s="956"/>
      <c r="H68" s="956"/>
      <c r="I68" s="956"/>
      <c r="J68" s="956"/>
      <c r="K68" s="956"/>
      <c r="L68" s="956"/>
      <c r="M68" s="956"/>
      <c r="N68" s="956"/>
      <c r="O68" s="956"/>
      <c r="P68" s="957"/>
      <c r="Q68" s="958">
        <v>471</v>
      </c>
      <c r="R68" s="952"/>
      <c r="S68" s="952"/>
      <c r="T68" s="952"/>
      <c r="U68" s="952"/>
      <c r="V68" s="952">
        <v>466</v>
      </c>
      <c r="W68" s="952"/>
      <c r="X68" s="952"/>
      <c r="Y68" s="952"/>
      <c r="Z68" s="952"/>
      <c r="AA68" s="952">
        <v>5</v>
      </c>
      <c r="AB68" s="952"/>
      <c r="AC68" s="952"/>
      <c r="AD68" s="952"/>
      <c r="AE68" s="952"/>
      <c r="AF68" s="952">
        <v>5</v>
      </c>
      <c r="AG68" s="952"/>
      <c r="AH68" s="952"/>
      <c r="AI68" s="952"/>
      <c r="AJ68" s="952"/>
      <c r="AK68" s="952" t="s">
        <v>603</v>
      </c>
      <c r="AL68" s="952"/>
      <c r="AM68" s="952"/>
      <c r="AN68" s="952"/>
      <c r="AO68" s="952"/>
      <c r="AP68" s="952">
        <v>50</v>
      </c>
      <c r="AQ68" s="952"/>
      <c r="AR68" s="952"/>
      <c r="AS68" s="952"/>
      <c r="AT68" s="952"/>
      <c r="AU68" s="952">
        <v>17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596</v>
      </c>
      <c r="C69" s="960"/>
      <c r="D69" s="960"/>
      <c r="E69" s="960"/>
      <c r="F69" s="960"/>
      <c r="G69" s="960"/>
      <c r="H69" s="960"/>
      <c r="I69" s="960"/>
      <c r="J69" s="960"/>
      <c r="K69" s="960"/>
      <c r="L69" s="960"/>
      <c r="M69" s="960"/>
      <c r="N69" s="960"/>
      <c r="O69" s="960"/>
      <c r="P69" s="961"/>
      <c r="Q69" s="962">
        <v>359</v>
      </c>
      <c r="R69" s="917"/>
      <c r="S69" s="917"/>
      <c r="T69" s="917"/>
      <c r="U69" s="917"/>
      <c r="V69" s="917">
        <v>338</v>
      </c>
      <c r="W69" s="917"/>
      <c r="X69" s="917"/>
      <c r="Y69" s="917"/>
      <c r="Z69" s="917"/>
      <c r="AA69" s="917">
        <v>20</v>
      </c>
      <c r="AB69" s="917"/>
      <c r="AC69" s="917"/>
      <c r="AD69" s="917"/>
      <c r="AE69" s="917"/>
      <c r="AF69" s="917" t="s">
        <v>591</v>
      </c>
      <c r="AG69" s="917"/>
      <c r="AH69" s="917"/>
      <c r="AI69" s="917"/>
      <c r="AJ69" s="917"/>
      <c r="AK69" s="917">
        <v>17</v>
      </c>
      <c r="AL69" s="917"/>
      <c r="AM69" s="917"/>
      <c r="AN69" s="917"/>
      <c r="AO69" s="917"/>
      <c r="AP69" s="917">
        <v>121</v>
      </c>
      <c r="AQ69" s="917"/>
      <c r="AR69" s="917"/>
      <c r="AS69" s="917"/>
      <c r="AT69" s="917"/>
      <c r="AU69" s="917">
        <v>60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597</v>
      </c>
      <c r="C70" s="960"/>
      <c r="D70" s="960"/>
      <c r="E70" s="960"/>
      <c r="F70" s="960"/>
      <c r="G70" s="960"/>
      <c r="H70" s="960"/>
      <c r="I70" s="960"/>
      <c r="J70" s="960"/>
      <c r="K70" s="960"/>
      <c r="L70" s="960"/>
      <c r="M70" s="960"/>
      <c r="N70" s="960"/>
      <c r="O70" s="960"/>
      <c r="P70" s="961"/>
      <c r="Q70" s="962">
        <v>1</v>
      </c>
      <c r="R70" s="917"/>
      <c r="S70" s="917"/>
      <c r="T70" s="917"/>
      <c r="U70" s="917"/>
      <c r="V70" s="917">
        <v>1</v>
      </c>
      <c r="W70" s="917"/>
      <c r="X70" s="917"/>
      <c r="Y70" s="917"/>
      <c r="Z70" s="917"/>
      <c r="AA70" s="917">
        <v>0</v>
      </c>
      <c r="AB70" s="917"/>
      <c r="AC70" s="917"/>
      <c r="AD70" s="917"/>
      <c r="AE70" s="917"/>
      <c r="AF70" s="917">
        <v>0</v>
      </c>
      <c r="AG70" s="917"/>
      <c r="AH70" s="917"/>
      <c r="AI70" s="917"/>
      <c r="AJ70" s="917"/>
      <c r="AK70" s="917">
        <v>1</v>
      </c>
      <c r="AL70" s="917"/>
      <c r="AM70" s="917"/>
      <c r="AN70" s="917"/>
      <c r="AO70" s="917"/>
      <c r="AP70" s="917" t="s">
        <v>591</v>
      </c>
      <c r="AQ70" s="917"/>
      <c r="AR70" s="917"/>
      <c r="AS70" s="917"/>
      <c r="AT70" s="917"/>
      <c r="AU70" s="917" t="s">
        <v>604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598</v>
      </c>
      <c r="C71" s="960"/>
      <c r="D71" s="960"/>
      <c r="E71" s="960"/>
      <c r="F71" s="960"/>
      <c r="G71" s="960"/>
      <c r="H71" s="960"/>
      <c r="I71" s="960"/>
      <c r="J71" s="960"/>
      <c r="K71" s="960"/>
      <c r="L71" s="960"/>
      <c r="M71" s="960"/>
      <c r="N71" s="960"/>
      <c r="O71" s="960"/>
      <c r="P71" s="961"/>
      <c r="Q71" s="962">
        <v>107</v>
      </c>
      <c r="R71" s="917"/>
      <c r="S71" s="917"/>
      <c r="T71" s="917"/>
      <c r="U71" s="917"/>
      <c r="V71" s="917">
        <v>104</v>
      </c>
      <c r="W71" s="917"/>
      <c r="X71" s="917"/>
      <c r="Y71" s="917"/>
      <c r="Z71" s="917"/>
      <c r="AA71" s="917">
        <v>3</v>
      </c>
      <c r="AB71" s="917"/>
      <c r="AC71" s="917"/>
      <c r="AD71" s="917"/>
      <c r="AE71" s="917"/>
      <c r="AF71" s="917">
        <v>26</v>
      </c>
      <c r="AG71" s="917"/>
      <c r="AH71" s="917"/>
      <c r="AI71" s="917"/>
      <c r="AJ71" s="917"/>
      <c r="AK71" s="917">
        <v>66</v>
      </c>
      <c r="AL71" s="917"/>
      <c r="AM71" s="917"/>
      <c r="AN71" s="917"/>
      <c r="AO71" s="917"/>
      <c r="AP71" s="917" t="s">
        <v>605</v>
      </c>
      <c r="AQ71" s="917"/>
      <c r="AR71" s="917"/>
      <c r="AS71" s="917"/>
      <c r="AT71" s="917"/>
      <c r="AU71" s="917" t="s">
        <v>605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599</v>
      </c>
      <c r="C72" s="960"/>
      <c r="D72" s="960"/>
      <c r="E72" s="960"/>
      <c r="F72" s="960"/>
      <c r="G72" s="960"/>
      <c r="H72" s="960"/>
      <c r="I72" s="960"/>
      <c r="J72" s="960"/>
      <c r="K72" s="960"/>
      <c r="L72" s="960"/>
      <c r="M72" s="960"/>
      <c r="N72" s="960"/>
      <c r="O72" s="960"/>
      <c r="P72" s="961"/>
      <c r="Q72" s="962">
        <v>12990</v>
      </c>
      <c r="R72" s="917"/>
      <c r="S72" s="917"/>
      <c r="T72" s="917"/>
      <c r="U72" s="917"/>
      <c r="V72" s="917">
        <v>12426</v>
      </c>
      <c r="W72" s="917"/>
      <c r="X72" s="917"/>
      <c r="Y72" s="917"/>
      <c r="Z72" s="917"/>
      <c r="AA72" s="917">
        <v>564</v>
      </c>
      <c r="AB72" s="917"/>
      <c r="AC72" s="917"/>
      <c r="AD72" s="917"/>
      <c r="AE72" s="917"/>
      <c r="AF72" s="917">
        <v>564</v>
      </c>
      <c r="AG72" s="917"/>
      <c r="AH72" s="917"/>
      <c r="AI72" s="917"/>
      <c r="AJ72" s="917"/>
      <c r="AK72" s="917">
        <v>408</v>
      </c>
      <c r="AL72" s="917"/>
      <c r="AM72" s="917"/>
      <c r="AN72" s="917"/>
      <c r="AO72" s="917"/>
      <c r="AP72" s="917" t="s">
        <v>591</v>
      </c>
      <c r="AQ72" s="917"/>
      <c r="AR72" s="917"/>
      <c r="AS72" s="917"/>
      <c r="AT72" s="917"/>
      <c r="AU72" s="917" t="s">
        <v>606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600</v>
      </c>
      <c r="C73" s="960"/>
      <c r="D73" s="960"/>
      <c r="E73" s="960"/>
      <c r="F73" s="960"/>
      <c r="G73" s="960"/>
      <c r="H73" s="960"/>
      <c r="I73" s="960"/>
      <c r="J73" s="960"/>
      <c r="K73" s="960"/>
      <c r="L73" s="960"/>
      <c r="M73" s="960"/>
      <c r="N73" s="960"/>
      <c r="O73" s="960"/>
      <c r="P73" s="961"/>
      <c r="Q73" s="962">
        <v>479</v>
      </c>
      <c r="R73" s="917"/>
      <c r="S73" s="917"/>
      <c r="T73" s="917"/>
      <c r="U73" s="917"/>
      <c r="V73" s="917">
        <v>448</v>
      </c>
      <c r="W73" s="917"/>
      <c r="X73" s="917"/>
      <c r="Y73" s="917"/>
      <c r="Z73" s="917"/>
      <c r="AA73" s="917">
        <v>31</v>
      </c>
      <c r="AB73" s="917"/>
      <c r="AC73" s="917"/>
      <c r="AD73" s="917"/>
      <c r="AE73" s="917"/>
      <c r="AF73" s="917">
        <v>31</v>
      </c>
      <c r="AG73" s="917"/>
      <c r="AH73" s="917"/>
      <c r="AI73" s="917"/>
      <c r="AJ73" s="917"/>
      <c r="AK73" s="917">
        <v>13</v>
      </c>
      <c r="AL73" s="917"/>
      <c r="AM73" s="917"/>
      <c r="AN73" s="917"/>
      <c r="AO73" s="917"/>
      <c r="AP73" s="917" t="s">
        <v>591</v>
      </c>
      <c r="AQ73" s="917"/>
      <c r="AR73" s="917"/>
      <c r="AS73" s="917"/>
      <c r="AT73" s="917"/>
      <c r="AU73" s="917" t="s">
        <v>606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601</v>
      </c>
      <c r="C74" s="960"/>
      <c r="D74" s="960"/>
      <c r="E74" s="960"/>
      <c r="F74" s="960"/>
      <c r="G74" s="960"/>
      <c r="H74" s="960"/>
      <c r="I74" s="960"/>
      <c r="J74" s="960"/>
      <c r="K74" s="960"/>
      <c r="L74" s="960"/>
      <c r="M74" s="960"/>
      <c r="N74" s="960"/>
      <c r="O74" s="960"/>
      <c r="P74" s="961"/>
      <c r="Q74" s="962">
        <v>430</v>
      </c>
      <c r="R74" s="917"/>
      <c r="S74" s="917"/>
      <c r="T74" s="917"/>
      <c r="U74" s="917"/>
      <c r="V74" s="917">
        <v>425</v>
      </c>
      <c r="W74" s="917"/>
      <c r="X74" s="917"/>
      <c r="Y74" s="917"/>
      <c r="Z74" s="917"/>
      <c r="AA74" s="917">
        <v>5</v>
      </c>
      <c r="AB74" s="917"/>
      <c r="AC74" s="917"/>
      <c r="AD74" s="917"/>
      <c r="AE74" s="917"/>
      <c r="AF74" s="917">
        <v>5</v>
      </c>
      <c r="AG74" s="917"/>
      <c r="AH74" s="917"/>
      <c r="AI74" s="917"/>
      <c r="AJ74" s="917"/>
      <c r="AK74" s="917" t="s">
        <v>591</v>
      </c>
      <c r="AL74" s="917"/>
      <c r="AM74" s="917"/>
      <c r="AN74" s="917"/>
      <c r="AO74" s="917"/>
      <c r="AP74" s="917" t="s">
        <v>591</v>
      </c>
      <c r="AQ74" s="917"/>
      <c r="AR74" s="917"/>
      <c r="AS74" s="917"/>
      <c r="AT74" s="917"/>
      <c r="AU74" s="917" t="s">
        <v>591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602</v>
      </c>
      <c r="C75" s="960"/>
      <c r="D75" s="960"/>
      <c r="E75" s="960"/>
      <c r="F75" s="960"/>
      <c r="G75" s="960"/>
      <c r="H75" s="960"/>
      <c r="I75" s="960"/>
      <c r="J75" s="960"/>
      <c r="K75" s="960"/>
      <c r="L75" s="960"/>
      <c r="M75" s="960"/>
      <c r="N75" s="960"/>
      <c r="O75" s="960"/>
      <c r="P75" s="961"/>
      <c r="Q75" s="965">
        <v>285091</v>
      </c>
      <c r="R75" s="966"/>
      <c r="S75" s="966"/>
      <c r="T75" s="966"/>
      <c r="U75" s="916"/>
      <c r="V75" s="967">
        <v>273242</v>
      </c>
      <c r="W75" s="966"/>
      <c r="X75" s="966"/>
      <c r="Y75" s="966"/>
      <c r="Z75" s="916"/>
      <c r="AA75" s="967">
        <v>11849</v>
      </c>
      <c r="AB75" s="966"/>
      <c r="AC75" s="966"/>
      <c r="AD75" s="966"/>
      <c r="AE75" s="916"/>
      <c r="AF75" s="967">
        <v>11849</v>
      </c>
      <c r="AG75" s="966"/>
      <c r="AH75" s="966"/>
      <c r="AI75" s="966"/>
      <c r="AJ75" s="916"/>
      <c r="AK75" s="967">
        <v>343</v>
      </c>
      <c r="AL75" s="966"/>
      <c r="AM75" s="966"/>
      <c r="AN75" s="966"/>
      <c r="AO75" s="916"/>
      <c r="AP75" s="967" t="s">
        <v>607</v>
      </c>
      <c r="AQ75" s="966"/>
      <c r="AR75" s="966"/>
      <c r="AS75" s="966"/>
      <c r="AT75" s="916"/>
      <c r="AU75" s="967" t="s">
        <v>607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398</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12480</v>
      </c>
      <c r="AG88" s="928"/>
      <c r="AH88" s="928"/>
      <c r="AI88" s="928"/>
      <c r="AJ88" s="928"/>
      <c r="AK88" s="925"/>
      <c r="AL88" s="925"/>
      <c r="AM88" s="925"/>
      <c r="AN88" s="925"/>
      <c r="AO88" s="925"/>
      <c r="AP88" s="928">
        <v>171</v>
      </c>
      <c r="AQ88" s="928"/>
      <c r="AR88" s="928"/>
      <c r="AS88" s="928"/>
      <c r="AT88" s="928"/>
      <c r="AU88" s="928">
        <v>77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8</v>
      </c>
      <c r="CS102" s="936"/>
      <c r="CT102" s="936"/>
      <c r="CU102" s="936"/>
      <c r="CV102" s="979"/>
      <c r="CW102" s="978" t="s">
        <v>621</v>
      </c>
      <c r="CX102" s="936"/>
      <c r="CY102" s="936"/>
      <c r="CZ102" s="936"/>
      <c r="DA102" s="979"/>
      <c r="DB102" s="978" t="s">
        <v>622</v>
      </c>
      <c r="DC102" s="936"/>
      <c r="DD102" s="936"/>
      <c r="DE102" s="936"/>
      <c r="DF102" s="979"/>
      <c r="DG102" s="978" t="s">
        <v>621</v>
      </c>
      <c r="DH102" s="936"/>
      <c r="DI102" s="936"/>
      <c r="DJ102" s="936"/>
      <c r="DK102" s="979"/>
      <c r="DL102" s="978" t="s">
        <v>623</v>
      </c>
      <c r="DM102" s="936"/>
      <c r="DN102" s="936"/>
      <c r="DO102" s="936"/>
      <c r="DP102" s="979"/>
      <c r="DQ102" s="978">
        <v>44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312</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312</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312</v>
      </c>
      <c r="DR109" s="981"/>
      <c r="DS109" s="981"/>
      <c r="DT109" s="981"/>
      <c r="DU109" s="982"/>
      <c r="DV109" s="980" t="s">
        <v>441</v>
      </c>
      <c r="DW109" s="981"/>
      <c r="DX109" s="981"/>
      <c r="DY109" s="981"/>
      <c r="DZ109" s="983"/>
    </row>
    <row r="110" spans="1:131" s="248" customFormat="1" ht="26.25" customHeight="1" x14ac:dyDescent="0.15">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814257</v>
      </c>
      <c r="AB110" s="988"/>
      <c r="AC110" s="988"/>
      <c r="AD110" s="988"/>
      <c r="AE110" s="989"/>
      <c r="AF110" s="990">
        <v>827285</v>
      </c>
      <c r="AG110" s="988"/>
      <c r="AH110" s="988"/>
      <c r="AI110" s="988"/>
      <c r="AJ110" s="989"/>
      <c r="AK110" s="990">
        <v>900915</v>
      </c>
      <c r="AL110" s="988"/>
      <c r="AM110" s="988"/>
      <c r="AN110" s="988"/>
      <c r="AO110" s="989"/>
      <c r="AP110" s="991">
        <v>29.7</v>
      </c>
      <c r="AQ110" s="992"/>
      <c r="AR110" s="992"/>
      <c r="AS110" s="992"/>
      <c r="AT110" s="993"/>
      <c r="AU110" s="994" t="s">
        <v>72</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8314434</v>
      </c>
      <c r="BR110" s="1023"/>
      <c r="BS110" s="1023"/>
      <c r="BT110" s="1023"/>
      <c r="BU110" s="1023"/>
      <c r="BV110" s="1023">
        <v>8497437</v>
      </c>
      <c r="BW110" s="1023"/>
      <c r="BX110" s="1023"/>
      <c r="BY110" s="1023"/>
      <c r="BZ110" s="1023"/>
      <c r="CA110" s="1023">
        <v>8263522</v>
      </c>
      <c r="CB110" s="1023"/>
      <c r="CC110" s="1023"/>
      <c r="CD110" s="1023"/>
      <c r="CE110" s="1023"/>
      <c r="CF110" s="1037">
        <v>272</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447</v>
      </c>
      <c r="DH110" s="1023"/>
      <c r="DI110" s="1023"/>
      <c r="DJ110" s="1023"/>
      <c r="DK110" s="1023"/>
      <c r="DL110" s="1023" t="s">
        <v>236</v>
      </c>
      <c r="DM110" s="1023"/>
      <c r="DN110" s="1023"/>
      <c r="DO110" s="1023"/>
      <c r="DP110" s="1023"/>
      <c r="DQ110" s="1023" t="s">
        <v>236</v>
      </c>
      <c r="DR110" s="1023"/>
      <c r="DS110" s="1023"/>
      <c r="DT110" s="1023"/>
      <c r="DU110" s="1023"/>
      <c r="DV110" s="1024" t="s">
        <v>448</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450</v>
      </c>
      <c r="AB111" s="1030"/>
      <c r="AC111" s="1030"/>
      <c r="AD111" s="1030"/>
      <c r="AE111" s="1031"/>
      <c r="AF111" s="1032" t="s">
        <v>451</v>
      </c>
      <c r="AG111" s="1030"/>
      <c r="AH111" s="1030"/>
      <c r="AI111" s="1030"/>
      <c r="AJ111" s="1031"/>
      <c r="AK111" s="1032" t="s">
        <v>451</v>
      </c>
      <c r="AL111" s="1030"/>
      <c r="AM111" s="1030"/>
      <c r="AN111" s="1030"/>
      <c r="AO111" s="1031"/>
      <c r="AP111" s="1033" t="s">
        <v>236</v>
      </c>
      <c r="AQ111" s="1034"/>
      <c r="AR111" s="1034"/>
      <c r="AS111" s="1034"/>
      <c r="AT111" s="1035"/>
      <c r="AU111" s="996"/>
      <c r="AV111" s="997"/>
      <c r="AW111" s="997"/>
      <c r="AX111" s="997"/>
      <c r="AY111" s="997"/>
      <c r="AZ111" s="1045" t="s">
        <v>452</v>
      </c>
      <c r="BA111" s="1046"/>
      <c r="BB111" s="1046"/>
      <c r="BC111" s="1046"/>
      <c r="BD111" s="1046"/>
      <c r="BE111" s="1046"/>
      <c r="BF111" s="1046"/>
      <c r="BG111" s="1046"/>
      <c r="BH111" s="1046"/>
      <c r="BI111" s="1046"/>
      <c r="BJ111" s="1046"/>
      <c r="BK111" s="1046"/>
      <c r="BL111" s="1046"/>
      <c r="BM111" s="1046"/>
      <c r="BN111" s="1046"/>
      <c r="BO111" s="1046"/>
      <c r="BP111" s="1047"/>
      <c r="BQ111" s="1015" t="s">
        <v>447</v>
      </c>
      <c r="BR111" s="1016"/>
      <c r="BS111" s="1016"/>
      <c r="BT111" s="1016"/>
      <c r="BU111" s="1016"/>
      <c r="BV111" s="1016" t="s">
        <v>451</v>
      </c>
      <c r="BW111" s="1016"/>
      <c r="BX111" s="1016"/>
      <c r="BY111" s="1016"/>
      <c r="BZ111" s="1016"/>
      <c r="CA111" s="1016" t="s">
        <v>447</v>
      </c>
      <c r="CB111" s="1016"/>
      <c r="CC111" s="1016"/>
      <c r="CD111" s="1016"/>
      <c r="CE111" s="1016"/>
      <c r="CF111" s="1010" t="s">
        <v>236</v>
      </c>
      <c r="CG111" s="1011"/>
      <c r="CH111" s="1011"/>
      <c r="CI111" s="1011"/>
      <c r="CJ111" s="1011"/>
      <c r="CK111" s="1041"/>
      <c r="CL111" s="1042"/>
      <c r="CM111" s="1012" t="s">
        <v>453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236</v>
      </c>
      <c r="DH111" s="1016"/>
      <c r="DI111" s="1016"/>
      <c r="DJ111" s="1016"/>
      <c r="DK111" s="1016"/>
      <c r="DL111" s="1016" t="s">
        <v>451</v>
      </c>
      <c r="DM111" s="1016"/>
      <c r="DN111" s="1016"/>
      <c r="DO111" s="1016"/>
      <c r="DP111" s="1016"/>
      <c r="DQ111" s="1016" t="s">
        <v>236</v>
      </c>
      <c r="DR111" s="1016"/>
      <c r="DS111" s="1016"/>
      <c r="DT111" s="1016"/>
      <c r="DU111" s="1016"/>
      <c r="DV111" s="1017" t="s">
        <v>236</v>
      </c>
      <c r="DW111" s="1017"/>
      <c r="DX111" s="1017"/>
      <c r="DY111" s="1017"/>
      <c r="DZ111" s="1018"/>
    </row>
    <row r="112" spans="1:131" s="248" customFormat="1" ht="26.25" customHeight="1" x14ac:dyDescent="0.15">
      <c r="A112" s="1048" t="s">
        <v>454</v>
      </c>
      <c r="B112" s="1049"/>
      <c r="C112" s="1046" t="s">
        <v>455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236</v>
      </c>
      <c r="AB112" s="1055"/>
      <c r="AC112" s="1055"/>
      <c r="AD112" s="1055"/>
      <c r="AE112" s="1056"/>
      <c r="AF112" s="1057" t="s">
        <v>451</v>
      </c>
      <c r="AG112" s="1055"/>
      <c r="AH112" s="1055"/>
      <c r="AI112" s="1055"/>
      <c r="AJ112" s="1056"/>
      <c r="AK112" s="1057" t="s">
        <v>451</v>
      </c>
      <c r="AL112" s="1055"/>
      <c r="AM112" s="1055"/>
      <c r="AN112" s="1055"/>
      <c r="AO112" s="1056"/>
      <c r="AP112" s="1058" t="s">
        <v>451</v>
      </c>
      <c r="AQ112" s="1059"/>
      <c r="AR112" s="1059"/>
      <c r="AS112" s="1059"/>
      <c r="AT112" s="1060"/>
      <c r="AU112" s="996"/>
      <c r="AV112" s="997"/>
      <c r="AW112" s="997"/>
      <c r="AX112" s="997"/>
      <c r="AY112" s="997"/>
      <c r="AZ112" s="1045" t="s">
        <v>456</v>
      </c>
      <c r="BA112" s="1046"/>
      <c r="BB112" s="1046"/>
      <c r="BC112" s="1046"/>
      <c r="BD112" s="1046"/>
      <c r="BE112" s="1046"/>
      <c r="BF112" s="1046"/>
      <c r="BG112" s="1046"/>
      <c r="BH112" s="1046"/>
      <c r="BI112" s="1046"/>
      <c r="BJ112" s="1046"/>
      <c r="BK112" s="1046"/>
      <c r="BL112" s="1046"/>
      <c r="BM112" s="1046"/>
      <c r="BN112" s="1046"/>
      <c r="BO112" s="1046"/>
      <c r="BP112" s="1047"/>
      <c r="BQ112" s="1015">
        <v>1931566</v>
      </c>
      <c r="BR112" s="1016"/>
      <c r="BS112" s="1016"/>
      <c r="BT112" s="1016"/>
      <c r="BU112" s="1016"/>
      <c r="BV112" s="1016">
        <v>1828189</v>
      </c>
      <c r="BW112" s="1016"/>
      <c r="BX112" s="1016"/>
      <c r="BY112" s="1016"/>
      <c r="BZ112" s="1016"/>
      <c r="CA112" s="1016">
        <v>1719951</v>
      </c>
      <c r="CB112" s="1016"/>
      <c r="CC112" s="1016"/>
      <c r="CD112" s="1016"/>
      <c r="CE112" s="1016"/>
      <c r="CF112" s="1010">
        <v>56.6</v>
      </c>
      <c r="CG112" s="1011"/>
      <c r="CH112" s="1011"/>
      <c r="CI112" s="1011"/>
      <c r="CJ112" s="1011"/>
      <c r="CK112" s="1041"/>
      <c r="CL112" s="1042"/>
      <c r="CM112" s="1012" t="s">
        <v>457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458</v>
      </c>
      <c r="DH112" s="1016"/>
      <c r="DI112" s="1016"/>
      <c r="DJ112" s="1016"/>
      <c r="DK112" s="1016"/>
      <c r="DL112" s="1016" t="s">
        <v>451</v>
      </c>
      <c r="DM112" s="1016"/>
      <c r="DN112" s="1016"/>
      <c r="DO112" s="1016"/>
      <c r="DP112" s="1016"/>
      <c r="DQ112" s="1016" t="s">
        <v>451</v>
      </c>
      <c r="DR112" s="1016"/>
      <c r="DS112" s="1016"/>
      <c r="DT112" s="1016"/>
      <c r="DU112" s="1016"/>
      <c r="DV112" s="1017" t="s">
        <v>459</v>
      </c>
      <c r="DW112" s="1017"/>
      <c r="DX112" s="1017"/>
      <c r="DY112" s="1017"/>
      <c r="DZ112" s="1018"/>
    </row>
    <row r="113" spans="1:130" s="248" customFormat="1" ht="26.25" customHeight="1" x14ac:dyDescent="0.15">
      <c r="A113" s="1050"/>
      <c r="B113" s="1051"/>
      <c r="C113" s="1046" t="s">
        <v>460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167663</v>
      </c>
      <c r="AB113" s="1030"/>
      <c r="AC113" s="1030"/>
      <c r="AD113" s="1030"/>
      <c r="AE113" s="1031"/>
      <c r="AF113" s="1032">
        <v>160756</v>
      </c>
      <c r="AG113" s="1030"/>
      <c r="AH113" s="1030"/>
      <c r="AI113" s="1030"/>
      <c r="AJ113" s="1031"/>
      <c r="AK113" s="1032">
        <v>159818</v>
      </c>
      <c r="AL113" s="1030"/>
      <c r="AM113" s="1030"/>
      <c r="AN113" s="1030"/>
      <c r="AO113" s="1031"/>
      <c r="AP113" s="1033">
        <v>5.3</v>
      </c>
      <c r="AQ113" s="1034"/>
      <c r="AR113" s="1034"/>
      <c r="AS113" s="1034"/>
      <c r="AT113" s="1035"/>
      <c r="AU113" s="996"/>
      <c r="AV113" s="997"/>
      <c r="AW113" s="997"/>
      <c r="AX113" s="997"/>
      <c r="AY113" s="997"/>
      <c r="AZ113" s="1045" t="s">
        <v>461</v>
      </c>
      <c r="BA113" s="1046"/>
      <c r="BB113" s="1046"/>
      <c r="BC113" s="1046"/>
      <c r="BD113" s="1046"/>
      <c r="BE113" s="1046"/>
      <c r="BF113" s="1046"/>
      <c r="BG113" s="1046"/>
      <c r="BH113" s="1046"/>
      <c r="BI113" s="1046"/>
      <c r="BJ113" s="1046"/>
      <c r="BK113" s="1046"/>
      <c r="BL113" s="1046"/>
      <c r="BM113" s="1046"/>
      <c r="BN113" s="1046"/>
      <c r="BO113" s="1046"/>
      <c r="BP113" s="1047"/>
      <c r="BQ113" s="1015">
        <v>85702</v>
      </c>
      <c r="BR113" s="1016"/>
      <c r="BS113" s="1016"/>
      <c r="BT113" s="1016"/>
      <c r="BU113" s="1016"/>
      <c r="BV113" s="1016">
        <v>86894</v>
      </c>
      <c r="BW113" s="1016"/>
      <c r="BX113" s="1016"/>
      <c r="BY113" s="1016"/>
      <c r="BZ113" s="1016"/>
      <c r="CA113" s="1016">
        <v>77363</v>
      </c>
      <c r="CB113" s="1016"/>
      <c r="CC113" s="1016"/>
      <c r="CD113" s="1016"/>
      <c r="CE113" s="1016"/>
      <c r="CF113" s="1010">
        <v>2.5</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451</v>
      </c>
      <c r="DH113" s="1055"/>
      <c r="DI113" s="1055"/>
      <c r="DJ113" s="1055"/>
      <c r="DK113" s="1056"/>
      <c r="DL113" s="1057" t="s">
        <v>236</v>
      </c>
      <c r="DM113" s="1055"/>
      <c r="DN113" s="1055"/>
      <c r="DO113" s="1055"/>
      <c r="DP113" s="1056"/>
      <c r="DQ113" s="1057" t="s">
        <v>451</v>
      </c>
      <c r="DR113" s="1055"/>
      <c r="DS113" s="1055"/>
      <c r="DT113" s="1055"/>
      <c r="DU113" s="1056"/>
      <c r="DV113" s="1058" t="s">
        <v>236</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10368</v>
      </c>
      <c r="AB114" s="1055"/>
      <c r="AC114" s="1055"/>
      <c r="AD114" s="1055"/>
      <c r="AE114" s="1056"/>
      <c r="AF114" s="1057">
        <v>9892</v>
      </c>
      <c r="AG114" s="1055"/>
      <c r="AH114" s="1055"/>
      <c r="AI114" s="1055"/>
      <c r="AJ114" s="1056"/>
      <c r="AK114" s="1057">
        <v>5192</v>
      </c>
      <c r="AL114" s="1055"/>
      <c r="AM114" s="1055"/>
      <c r="AN114" s="1055"/>
      <c r="AO114" s="1056"/>
      <c r="AP114" s="1058">
        <v>0.2</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491401</v>
      </c>
      <c r="BR114" s="1016"/>
      <c r="BS114" s="1016"/>
      <c r="BT114" s="1016"/>
      <c r="BU114" s="1016"/>
      <c r="BV114" s="1016">
        <v>467588</v>
      </c>
      <c r="BW114" s="1016"/>
      <c r="BX114" s="1016"/>
      <c r="BY114" s="1016"/>
      <c r="BZ114" s="1016"/>
      <c r="CA114" s="1016">
        <v>334002</v>
      </c>
      <c r="CB114" s="1016"/>
      <c r="CC114" s="1016"/>
      <c r="CD114" s="1016"/>
      <c r="CE114" s="1016"/>
      <c r="CF114" s="1010">
        <v>11</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236</v>
      </c>
      <c r="DH114" s="1055"/>
      <c r="DI114" s="1055"/>
      <c r="DJ114" s="1055"/>
      <c r="DK114" s="1056"/>
      <c r="DL114" s="1057" t="s">
        <v>451</v>
      </c>
      <c r="DM114" s="1055"/>
      <c r="DN114" s="1055"/>
      <c r="DO114" s="1055"/>
      <c r="DP114" s="1056"/>
      <c r="DQ114" s="1057" t="s">
        <v>447</v>
      </c>
      <c r="DR114" s="1055"/>
      <c r="DS114" s="1055"/>
      <c r="DT114" s="1055"/>
      <c r="DU114" s="1056"/>
      <c r="DV114" s="1058" t="s">
        <v>451</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583</v>
      </c>
      <c r="AB115" s="1030"/>
      <c r="AC115" s="1030"/>
      <c r="AD115" s="1030"/>
      <c r="AE115" s="1031"/>
      <c r="AF115" s="1032">
        <v>190</v>
      </c>
      <c r="AG115" s="1030"/>
      <c r="AH115" s="1030"/>
      <c r="AI115" s="1030"/>
      <c r="AJ115" s="1031"/>
      <c r="AK115" s="1032">
        <v>125</v>
      </c>
      <c r="AL115" s="1030"/>
      <c r="AM115" s="1030"/>
      <c r="AN115" s="1030"/>
      <c r="AO115" s="1031"/>
      <c r="AP115" s="1033">
        <v>0</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v>64800</v>
      </c>
      <c r="BR115" s="1016"/>
      <c r="BS115" s="1016"/>
      <c r="BT115" s="1016"/>
      <c r="BU115" s="1016"/>
      <c r="BV115" s="1016">
        <v>68400</v>
      </c>
      <c r="BW115" s="1016"/>
      <c r="BX115" s="1016"/>
      <c r="BY115" s="1016"/>
      <c r="BZ115" s="1016"/>
      <c r="CA115" s="1016">
        <v>123485</v>
      </c>
      <c r="CB115" s="1016"/>
      <c r="CC115" s="1016"/>
      <c r="CD115" s="1016"/>
      <c r="CE115" s="1016"/>
      <c r="CF115" s="1010">
        <v>4.0999999999999996</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447</v>
      </c>
      <c r="DH115" s="1055"/>
      <c r="DI115" s="1055"/>
      <c r="DJ115" s="1055"/>
      <c r="DK115" s="1056"/>
      <c r="DL115" s="1057" t="s">
        <v>447</v>
      </c>
      <c r="DM115" s="1055"/>
      <c r="DN115" s="1055"/>
      <c r="DO115" s="1055"/>
      <c r="DP115" s="1056"/>
      <c r="DQ115" s="1057" t="s">
        <v>451</v>
      </c>
      <c r="DR115" s="1055"/>
      <c r="DS115" s="1055"/>
      <c r="DT115" s="1055"/>
      <c r="DU115" s="1056"/>
      <c r="DV115" s="1058" t="s">
        <v>451</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77</v>
      </c>
      <c r="AB116" s="1055"/>
      <c r="AC116" s="1055"/>
      <c r="AD116" s="1055"/>
      <c r="AE116" s="1056"/>
      <c r="AF116" s="1057">
        <v>249</v>
      </c>
      <c r="AG116" s="1055"/>
      <c r="AH116" s="1055"/>
      <c r="AI116" s="1055"/>
      <c r="AJ116" s="1056"/>
      <c r="AK116" s="1057">
        <v>168</v>
      </c>
      <c r="AL116" s="1055"/>
      <c r="AM116" s="1055"/>
      <c r="AN116" s="1055"/>
      <c r="AO116" s="1056"/>
      <c r="AP116" s="1058">
        <v>0</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451</v>
      </c>
      <c r="BR116" s="1016"/>
      <c r="BS116" s="1016"/>
      <c r="BT116" s="1016"/>
      <c r="BU116" s="1016"/>
      <c r="BV116" s="1016" t="s">
        <v>451</v>
      </c>
      <c r="BW116" s="1016"/>
      <c r="BX116" s="1016"/>
      <c r="BY116" s="1016"/>
      <c r="BZ116" s="1016"/>
      <c r="CA116" s="1016" t="s">
        <v>236</v>
      </c>
      <c r="CB116" s="1016"/>
      <c r="CC116" s="1016"/>
      <c r="CD116" s="1016"/>
      <c r="CE116" s="1016"/>
      <c r="CF116" s="1010" t="s">
        <v>236</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451</v>
      </c>
      <c r="DH116" s="1055"/>
      <c r="DI116" s="1055"/>
      <c r="DJ116" s="1055"/>
      <c r="DK116" s="1056"/>
      <c r="DL116" s="1057" t="s">
        <v>236</v>
      </c>
      <c r="DM116" s="1055"/>
      <c r="DN116" s="1055"/>
      <c r="DO116" s="1055"/>
      <c r="DP116" s="1056"/>
      <c r="DQ116" s="1057" t="s">
        <v>459</v>
      </c>
      <c r="DR116" s="1055"/>
      <c r="DS116" s="1055"/>
      <c r="DT116" s="1055"/>
      <c r="DU116" s="1056"/>
      <c r="DV116" s="1058" t="s">
        <v>447</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992948</v>
      </c>
      <c r="AB117" s="1073"/>
      <c r="AC117" s="1073"/>
      <c r="AD117" s="1073"/>
      <c r="AE117" s="1074"/>
      <c r="AF117" s="1075">
        <v>998372</v>
      </c>
      <c r="AG117" s="1073"/>
      <c r="AH117" s="1073"/>
      <c r="AI117" s="1073"/>
      <c r="AJ117" s="1074"/>
      <c r="AK117" s="1075">
        <v>1066218</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236</v>
      </c>
      <c r="BR117" s="1016"/>
      <c r="BS117" s="1016"/>
      <c r="BT117" s="1016"/>
      <c r="BU117" s="1016"/>
      <c r="BV117" s="1016" t="s">
        <v>459</v>
      </c>
      <c r="BW117" s="1016"/>
      <c r="BX117" s="1016"/>
      <c r="BY117" s="1016"/>
      <c r="BZ117" s="1016"/>
      <c r="CA117" s="1016" t="s">
        <v>236</v>
      </c>
      <c r="CB117" s="1016"/>
      <c r="CC117" s="1016"/>
      <c r="CD117" s="1016"/>
      <c r="CE117" s="1016"/>
      <c r="CF117" s="1010" t="s">
        <v>236</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448</v>
      </c>
      <c r="DH117" s="1055"/>
      <c r="DI117" s="1055"/>
      <c r="DJ117" s="1055"/>
      <c r="DK117" s="1056"/>
      <c r="DL117" s="1057" t="s">
        <v>236</v>
      </c>
      <c r="DM117" s="1055"/>
      <c r="DN117" s="1055"/>
      <c r="DO117" s="1055"/>
      <c r="DP117" s="1056"/>
      <c r="DQ117" s="1057" t="s">
        <v>459</v>
      </c>
      <c r="DR117" s="1055"/>
      <c r="DS117" s="1055"/>
      <c r="DT117" s="1055"/>
      <c r="DU117" s="1056"/>
      <c r="DV117" s="1058" t="s">
        <v>236</v>
      </c>
      <c r="DW117" s="1059"/>
      <c r="DX117" s="1059"/>
      <c r="DY117" s="1059"/>
      <c r="DZ117" s="1060"/>
    </row>
    <row r="118" spans="1:130" s="248" customFormat="1" ht="26.25" customHeight="1" x14ac:dyDescent="0.15">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312</v>
      </c>
      <c r="AL118" s="981"/>
      <c r="AM118" s="981"/>
      <c r="AN118" s="981"/>
      <c r="AO118" s="982"/>
      <c r="AP118" s="1067" t="s">
        <v>441</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236</v>
      </c>
      <c r="BR118" s="1094"/>
      <c r="BS118" s="1094"/>
      <c r="BT118" s="1094"/>
      <c r="BU118" s="1094"/>
      <c r="BV118" s="1094" t="s">
        <v>236</v>
      </c>
      <c r="BW118" s="1094"/>
      <c r="BX118" s="1094"/>
      <c r="BY118" s="1094"/>
      <c r="BZ118" s="1094"/>
      <c r="CA118" s="1094" t="s">
        <v>451</v>
      </c>
      <c r="CB118" s="1094"/>
      <c r="CC118" s="1094"/>
      <c r="CD118" s="1094"/>
      <c r="CE118" s="1094"/>
      <c r="CF118" s="1010" t="s">
        <v>459</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448</v>
      </c>
      <c r="DH118" s="1055"/>
      <c r="DI118" s="1055"/>
      <c r="DJ118" s="1055"/>
      <c r="DK118" s="1056"/>
      <c r="DL118" s="1057" t="s">
        <v>236</v>
      </c>
      <c r="DM118" s="1055"/>
      <c r="DN118" s="1055"/>
      <c r="DO118" s="1055"/>
      <c r="DP118" s="1056"/>
      <c r="DQ118" s="1057" t="s">
        <v>459</v>
      </c>
      <c r="DR118" s="1055"/>
      <c r="DS118" s="1055"/>
      <c r="DT118" s="1055"/>
      <c r="DU118" s="1056"/>
      <c r="DV118" s="1058" t="s">
        <v>236</v>
      </c>
      <c r="DW118" s="1059"/>
      <c r="DX118" s="1059"/>
      <c r="DY118" s="1059"/>
      <c r="DZ118" s="1060"/>
    </row>
    <row r="119" spans="1:130" s="248" customFormat="1" ht="26.25" customHeight="1" x14ac:dyDescent="0.15">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236</v>
      </c>
      <c r="AB119" s="988"/>
      <c r="AC119" s="988"/>
      <c r="AD119" s="988"/>
      <c r="AE119" s="989"/>
      <c r="AF119" s="990" t="s">
        <v>236</v>
      </c>
      <c r="AG119" s="988"/>
      <c r="AH119" s="988"/>
      <c r="AI119" s="988"/>
      <c r="AJ119" s="989"/>
      <c r="AK119" s="990" t="s">
        <v>236</v>
      </c>
      <c r="AL119" s="988"/>
      <c r="AM119" s="988"/>
      <c r="AN119" s="988"/>
      <c r="AO119" s="989"/>
      <c r="AP119" s="991" t="s">
        <v>236</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477</v>
      </c>
      <c r="BP119" s="1102"/>
      <c r="BQ119" s="1093">
        <v>10887903</v>
      </c>
      <c r="BR119" s="1094"/>
      <c r="BS119" s="1094"/>
      <c r="BT119" s="1094"/>
      <c r="BU119" s="1094"/>
      <c r="BV119" s="1094">
        <v>10948508</v>
      </c>
      <c r="BW119" s="1094"/>
      <c r="BX119" s="1094"/>
      <c r="BY119" s="1094"/>
      <c r="BZ119" s="1094"/>
      <c r="CA119" s="1094">
        <v>10518323</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458</v>
      </c>
      <c r="DH119" s="1080"/>
      <c r="DI119" s="1080"/>
      <c r="DJ119" s="1080"/>
      <c r="DK119" s="1081"/>
      <c r="DL119" s="1079" t="s">
        <v>236</v>
      </c>
      <c r="DM119" s="1080"/>
      <c r="DN119" s="1080"/>
      <c r="DO119" s="1080"/>
      <c r="DP119" s="1081"/>
      <c r="DQ119" s="1079" t="s">
        <v>236</v>
      </c>
      <c r="DR119" s="1080"/>
      <c r="DS119" s="1080"/>
      <c r="DT119" s="1080"/>
      <c r="DU119" s="1081"/>
      <c r="DV119" s="1082" t="s">
        <v>451</v>
      </c>
      <c r="DW119" s="1083"/>
      <c r="DX119" s="1083"/>
      <c r="DY119" s="1083"/>
      <c r="DZ119" s="1084"/>
    </row>
    <row r="120" spans="1:130" s="248" customFormat="1" ht="26.25" customHeight="1" x14ac:dyDescent="0.15">
      <c r="A120" s="1155"/>
      <c r="B120" s="1042"/>
      <c r="C120" s="1012" t="s">
        <v>453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479</v>
      </c>
      <c r="AB120" s="1055"/>
      <c r="AC120" s="1055"/>
      <c r="AD120" s="1055"/>
      <c r="AE120" s="1056"/>
      <c r="AF120" s="1057" t="s">
        <v>459</v>
      </c>
      <c r="AG120" s="1055"/>
      <c r="AH120" s="1055"/>
      <c r="AI120" s="1055"/>
      <c r="AJ120" s="1056"/>
      <c r="AK120" s="1057" t="s">
        <v>459</v>
      </c>
      <c r="AL120" s="1055"/>
      <c r="AM120" s="1055"/>
      <c r="AN120" s="1055"/>
      <c r="AO120" s="1056"/>
      <c r="AP120" s="1058" t="s">
        <v>459</v>
      </c>
      <c r="AQ120" s="1059"/>
      <c r="AR120" s="1059"/>
      <c r="AS120" s="1059"/>
      <c r="AT120" s="1060"/>
      <c r="AU120" s="1085" t="s">
        <v>480</v>
      </c>
      <c r="AV120" s="1086"/>
      <c r="AW120" s="1086"/>
      <c r="AX120" s="1086"/>
      <c r="AY120" s="1087"/>
      <c r="AZ120" s="1036" t="s">
        <v>481</v>
      </c>
      <c r="BA120" s="985"/>
      <c r="BB120" s="985"/>
      <c r="BC120" s="985"/>
      <c r="BD120" s="985"/>
      <c r="BE120" s="985"/>
      <c r="BF120" s="985"/>
      <c r="BG120" s="985"/>
      <c r="BH120" s="985"/>
      <c r="BI120" s="985"/>
      <c r="BJ120" s="985"/>
      <c r="BK120" s="985"/>
      <c r="BL120" s="985"/>
      <c r="BM120" s="985"/>
      <c r="BN120" s="985"/>
      <c r="BO120" s="985"/>
      <c r="BP120" s="986"/>
      <c r="BQ120" s="1022">
        <v>2290914</v>
      </c>
      <c r="BR120" s="1023"/>
      <c r="BS120" s="1023"/>
      <c r="BT120" s="1023"/>
      <c r="BU120" s="1023"/>
      <c r="BV120" s="1023">
        <v>2408706</v>
      </c>
      <c r="BW120" s="1023"/>
      <c r="BX120" s="1023"/>
      <c r="BY120" s="1023"/>
      <c r="BZ120" s="1023"/>
      <c r="CA120" s="1023">
        <v>2696618</v>
      </c>
      <c r="CB120" s="1023"/>
      <c r="CC120" s="1023"/>
      <c r="CD120" s="1023"/>
      <c r="CE120" s="1023"/>
      <c r="CF120" s="1037">
        <v>88.8</v>
      </c>
      <c r="CG120" s="1038"/>
      <c r="CH120" s="1038"/>
      <c r="CI120" s="1038"/>
      <c r="CJ120" s="1038"/>
      <c r="CK120" s="1103" t="s">
        <v>482</v>
      </c>
      <c r="CL120" s="1104"/>
      <c r="CM120" s="1104"/>
      <c r="CN120" s="1104"/>
      <c r="CO120" s="1105"/>
      <c r="CP120" s="1111" t="s">
        <v>483</v>
      </c>
      <c r="CQ120" s="1112"/>
      <c r="CR120" s="1112"/>
      <c r="CS120" s="1112"/>
      <c r="CT120" s="1112"/>
      <c r="CU120" s="1112"/>
      <c r="CV120" s="1112"/>
      <c r="CW120" s="1112"/>
      <c r="CX120" s="1112"/>
      <c r="CY120" s="1112"/>
      <c r="CZ120" s="1112"/>
      <c r="DA120" s="1112"/>
      <c r="DB120" s="1112"/>
      <c r="DC120" s="1112"/>
      <c r="DD120" s="1112"/>
      <c r="DE120" s="1112"/>
      <c r="DF120" s="1113"/>
      <c r="DG120" s="1022">
        <v>1269770</v>
      </c>
      <c r="DH120" s="1023"/>
      <c r="DI120" s="1023"/>
      <c r="DJ120" s="1023"/>
      <c r="DK120" s="1023"/>
      <c r="DL120" s="1023">
        <v>1218656</v>
      </c>
      <c r="DM120" s="1023"/>
      <c r="DN120" s="1023"/>
      <c r="DO120" s="1023"/>
      <c r="DP120" s="1023"/>
      <c r="DQ120" s="1023">
        <v>1173202</v>
      </c>
      <c r="DR120" s="1023"/>
      <c r="DS120" s="1023"/>
      <c r="DT120" s="1023"/>
      <c r="DU120" s="1023"/>
      <c r="DV120" s="1024">
        <v>38.6</v>
      </c>
      <c r="DW120" s="1024"/>
      <c r="DX120" s="1024"/>
      <c r="DY120" s="1024"/>
      <c r="DZ120" s="1025"/>
    </row>
    <row r="121" spans="1:130" s="248" customFormat="1" ht="26.25" customHeight="1" x14ac:dyDescent="0.15">
      <c r="A121" s="1155"/>
      <c r="B121" s="1042"/>
      <c r="C121" s="1063" t="s">
        <v>484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236</v>
      </c>
      <c r="AB121" s="1055"/>
      <c r="AC121" s="1055"/>
      <c r="AD121" s="1055"/>
      <c r="AE121" s="1056"/>
      <c r="AF121" s="1057" t="s">
        <v>451</v>
      </c>
      <c r="AG121" s="1055"/>
      <c r="AH121" s="1055"/>
      <c r="AI121" s="1055"/>
      <c r="AJ121" s="1056"/>
      <c r="AK121" s="1057" t="s">
        <v>459</v>
      </c>
      <c r="AL121" s="1055"/>
      <c r="AM121" s="1055"/>
      <c r="AN121" s="1055"/>
      <c r="AO121" s="1056"/>
      <c r="AP121" s="1058" t="s">
        <v>479</v>
      </c>
      <c r="AQ121" s="1059"/>
      <c r="AR121" s="1059"/>
      <c r="AS121" s="1059"/>
      <c r="AT121" s="1060"/>
      <c r="AU121" s="1088"/>
      <c r="AV121" s="1089"/>
      <c r="AW121" s="1089"/>
      <c r="AX121" s="1089"/>
      <c r="AY121" s="1090"/>
      <c r="AZ121" s="1045" t="s">
        <v>485</v>
      </c>
      <c r="BA121" s="1046"/>
      <c r="BB121" s="1046"/>
      <c r="BC121" s="1046"/>
      <c r="BD121" s="1046"/>
      <c r="BE121" s="1046"/>
      <c r="BF121" s="1046"/>
      <c r="BG121" s="1046"/>
      <c r="BH121" s="1046"/>
      <c r="BI121" s="1046"/>
      <c r="BJ121" s="1046"/>
      <c r="BK121" s="1046"/>
      <c r="BL121" s="1046"/>
      <c r="BM121" s="1046"/>
      <c r="BN121" s="1046"/>
      <c r="BO121" s="1046"/>
      <c r="BP121" s="1047"/>
      <c r="BQ121" s="1015">
        <v>353343</v>
      </c>
      <c r="BR121" s="1016"/>
      <c r="BS121" s="1016"/>
      <c r="BT121" s="1016"/>
      <c r="BU121" s="1016"/>
      <c r="BV121" s="1016">
        <v>438903</v>
      </c>
      <c r="BW121" s="1016"/>
      <c r="BX121" s="1016"/>
      <c r="BY121" s="1016"/>
      <c r="BZ121" s="1016"/>
      <c r="CA121" s="1016">
        <v>502329</v>
      </c>
      <c r="CB121" s="1016"/>
      <c r="CC121" s="1016"/>
      <c r="CD121" s="1016"/>
      <c r="CE121" s="1016"/>
      <c r="CF121" s="1010">
        <v>16.5</v>
      </c>
      <c r="CG121" s="1011"/>
      <c r="CH121" s="1011"/>
      <c r="CI121" s="1011"/>
      <c r="CJ121" s="1011"/>
      <c r="CK121" s="1106"/>
      <c r="CL121" s="1107"/>
      <c r="CM121" s="1107"/>
      <c r="CN121" s="1107"/>
      <c r="CO121" s="1108"/>
      <c r="CP121" s="1116" t="s">
        <v>486</v>
      </c>
      <c r="CQ121" s="1117"/>
      <c r="CR121" s="1117"/>
      <c r="CS121" s="1117"/>
      <c r="CT121" s="1117"/>
      <c r="CU121" s="1117"/>
      <c r="CV121" s="1117"/>
      <c r="CW121" s="1117"/>
      <c r="CX121" s="1117"/>
      <c r="CY121" s="1117"/>
      <c r="CZ121" s="1117"/>
      <c r="DA121" s="1117"/>
      <c r="DB121" s="1117"/>
      <c r="DC121" s="1117"/>
      <c r="DD121" s="1117"/>
      <c r="DE121" s="1117"/>
      <c r="DF121" s="1118"/>
      <c r="DG121" s="1015">
        <v>614937</v>
      </c>
      <c r="DH121" s="1016"/>
      <c r="DI121" s="1016"/>
      <c r="DJ121" s="1016"/>
      <c r="DK121" s="1016"/>
      <c r="DL121" s="1016">
        <v>559775</v>
      </c>
      <c r="DM121" s="1016"/>
      <c r="DN121" s="1016"/>
      <c r="DO121" s="1016"/>
      <c r="DP121" s="1016"/>
      <c r="DQ121" s="1016">
        <v>495269</v>
      </c>
      <c r="DR121" s="1016"/>
      <c r="DS121" s="1016"/>
      <c r="DT121" s="1016"/>
      <c r="DU121" s="1016"/>
      <c r="DV121" s="1017">
        <v>16.3</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479</v>
      </c>
      <c r="AB122" s="1055"/>
      <c r="AC122" s="1055"/>
      <c r="AD122" s="1055"/>
      <c r="AE122" s="1056"/>
      <c r="AF122" s="1057" t="s">
        <v>459</v>
      </c>
      <c r="AG122" s="1055"/>
      <c r="AH122" s="1055"/>
      <c r="AI122" s="1055"/>
      <c r="AJ122" s="1056"/>
      <c r="AK122" s="1057" t="s">
        <v>451</v>
      </c>
      <c r="AL122" s="1055"/>
      <c r="AM122" s="1055"/>
      <c r="AN122" s="1055"/>
      <c r="AO122" s="1056"/>
      <c r="AP122" s="1058" t="s">
        <v>236</v>
      </c>
      <c r="AQ122" s="1059"/>
      <c r="AR122" s="1059"/>
      <c r="AS122" s="1059"/>
      <c r="AT122" s="1060"/>
      <c r="AU122" s="1088"/>
      <c r="AV122" s="1089"/>
      <c r="AW122" s="1089"/>
      <c r="AX122" s="1089"/>
      <c r="AY122" s="1090"/>
      <c r="AZ122" s="1070" t="s">
        <v>487</v>
      </c>
      <c r="BA122" s="1061"/>
      <c r="BB122" s="1061"/>
      <c r="BC122" s="1061"/>
      <c r="BD122" s="1061"/>
      <c r="BE122" s="1061"/>
      <c r="BF122" s="1061"/>
      <c r="BG122" s="1061"/>
      <c r="BH122" s="1061"/>
      <c r="BI122" s="1061"/>
      <c r="BJ122" s="1061"/>
      <c r="BK122" s="1061"/>
      <c r="BL122" s="1061"/>
      <c r="BM122" s="1061"/>
      <c r="BN122" s="1061"/>
      <c r="BO122" s="1061"/>
      <c r="BP122" s="1062"/>
      <c r="BQ122" s="1093">
        <v>6541516</v>
      </c>
      <c r="BR122" s="1094"/>
      <c r="BS122" s="1094"/>
      <c r="BT122" s="1094"/>
      <c r="BU122" s="1094"/>
      <c r="BV122" s="1094">
        <v>6438812</v>
      </c>
      <c r="BW122" s="1094"/>
      <c r="BX122" s="1094"/>
      <c r="BY122" s="1094"/>
      <c r="BZ122" s="1094"/>
      <c r="CA122" s="1094">
        <v>6640843</v>
      </c>
      <c r="CB122" s="1094"/>
      <c r="CC122" s="1094"/>
      <c r="CD122" s="1094"/>
      <c r="CE122" s="1094"/>
      <c r="CF122" s="1114">
        <v>218.6</v>
      </c>
      <c r="CG122" s="1115"/>
      <c r="CH122" s="1115"/>
      <c r="CI122" s="1115"/>
      <c r="CJ122" s="1115"/>
      <c r="CK122" s="1106"/>
      <c r="CL122" s="1107"/>
      <c r="CM122" s="1107"/>
      <c r="CN122" s="1107"/>
      <c r="CO122" s="1108"/>
      <c r="CP122" s="1116" t="s">
        <v>418</v>
      </c>
      <c r="CQ122" s="1117"/>
      <c r="CR122" s="1117"/>
      <c r="CS122" s="1117"/>
      <c r="CT122" s="1117"/>
      <c r="CU122" s="1117"/>
      <c r="CV122" s="1117"/>
      <c r="CW122" s="1117"/>
      <c r="CX122" s="1117"/>
      <c r="CY122" s="1117"/>
      <c r="CZ122" s="1117"/>
      <c r="DA122" s="1117"/>
      <c r="DB122" s="1117"/>
      <c r="DC122" s="1117"/>
      <c r="DD122" s="1117"/>
      <c r="DE122" s="1117"/>
      <c r="DF122" s="1118"/>
      <c r="DG122" s="1015">
        <v>46023</v>
      </c>
      <c r="DH122" s="1016"/>
      <c r="DI122" s="1016"/>
      <c r="DJ122" s="1016"/>
      <c r="DK122" s="1016"/>
      <c r="DL122" s="1016">
        <v>48959</v>
      </c>
      <c r="DM122" s="1016"/>
      <c r="DN122" s="1016"/>
      <c r="DO122" s="1016"/>
      <c r="DP122" s="1016"/>
      <c r="DQ122" s="1016">
        <v>50702</v>
      </c>
      <c r="DR122" s="1016"/>
      <c r="DS122" s="1016"/>
      <c r="DT122" s="1016"/>
      <c r="DU122" s="1016"/>
      <c r="DV122" s="1017">
        <v>1.7</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459</v>
      </c>
      <c r="AB123" s="1055"/>
      <c r="AC123" s="1055"/>
      <c r="AD123" s="1055"/>
      <c r="AE123" s="1056"/>
      <c r="AF123" s="1057" t="s">
        <v>459</v>
      </c>
      <c r="AG123" s="1055"/>
      <c r="AH123" s="1055"/>
      <c r="AI123" s="1055"/>
      <c r="AJ123" s="1056"/>
      <c r="AK123" s="1057" t="s">
        <v>458</v>
      </c>
      <c r="AL123" s="1055"/>
      <c r="AM123" s="1055"/>
      <c r="AN123" s="1055"/>
      <c r="AO123" s="1056"/>
      <c r="AP123" s="1058" t="s">
        <v>459</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488</v>
      </c>
      <c r="BP123" s="1102"/>
      <c r="BQ123" s="1161">
        <v>9185773</v>
      </c>
      <c r="BR123" s="1162"/>
      <c r="BS123" s="1162"/>
      <c r="BT123" s="1162"/>
      <c r="BU123" s="1162"/>
      <c r="BV123" s="1162">
        <v>9286421</v>
      </c>
      <c r="BW123" s="1162"/>
      <c r="BX123" s="1162"/>
      <c r="BY123" s="1162"/>
      <c r="BZ123" s="1162"/>
      <c r="CA123" s="1162">
        <v>9839790</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v>836</v>
      </c>
      <c r="DH123" s="1055"/>
      <c r="DI123" s="1055"/>
      <c r="DJ123" s="1055"/>
      <c r="DK123" s="1056"/>
      <c r="DL123" s="1057">
        <v>799</v>
      </c>
      <c r="DM123" s="1055"/>
      <c r="DN123" s="1055"/>
      <c r="DO123" s="1055"/>
      <c r="DP123" s="1056"/>
      <c r="DQ123" s="1057">
        <v>778</v>
      </c>
      <c r="DR123" s="1055"/>
      <c r="DS123" s="1055"/>
      <c r="DT123" s="1055"/>
      <c r="DU123" s="1056"/>
      <c r="DV123" s="1058">
        <v>0</v>
      </c>
      <c r="DW123" s="1059"/>
      <c r="DX123" s="1059"/>
      <c r="DY123" s="1059"/>
      <c r="DZ123" s="1060"/>
    </row>
    <row r="124" spans="1:130" s="248" customFormat="1" ht="26.25" customHeight="1" thickBot="1" x14ac:dyDescent="0.2">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236</v>
      </c>
      <c r="AB124" s="1055"/>
      <c r="AC124" s="1055"/>
      <c r="AD124" s="1055"/>
      <c r="AE124" s="1056"/>
      <c r="AF124" s="1057" t="s">
        <v>490</v>
      </c>
      <c r="AG124" s="1055"/>
      <c r="AH124" s="1055"/>
      <c r="AI124" s="1055"/>
      <c r="AJ124" s="1056"/>
      <c r="AK124" s="1057" t="s">
        <v>236</v>
      </c>
      <c r="AL124" s="1055"/>
      <c r="AM124" s="1055"/>
      <c r="AN124" s="1055"/>
      <c r="AO124" s="1056"/>
      <c r="AP124" s="1058" t="s">
        <v>236</v>
      </c>
      <c r="AQ124" s="1059"/>
      <c r="AR124" s="1059"/>
      <c r="AS124" s="1059"/>
      <c r="AT124" s="1060"/>
      <c r="AU124" s="1157" t="s">
        <v>491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59.3</v>
      </c>
      <c r="BR124" s="1124"/>
      <c r="BS124" s="1124"/>
      <c r="BT124" s="1124"/>
      <c r="BU124" s="1124"/>
      <c r="BV124" s="1124">
        <v>58.1</v>
      </c>
      <c r="BW124" s="1124"/>
      <c r="BX124" s="1124"/>
      <c r="BY124" s="1124"/>
      <c r="BZ124" s="1124"/>
      <c r="CA124" s="1124">
        <v>22.3</v>
      </c>
      <c r="CB124" s="1124"/>
      <c r="CC124" s="1124"/>
      <c r="CD124" s="1124"/>
      <c r="CE124" s="1124"/>
      <c r="CF124" s="1125"/>
      <c r="CG124" s="1126"/>
      <c r="CH124" s="1126"/>
      <c r="CI124" s="1126"/>
      <c r="CJ124" s="1127"/>
      <c r="CK124" s="1109"/>
      <c r="CL124" s="1109"/>
      <c r="CM124" s="1109"/>
      <c r="CN124" s="1109"/>
      <c r="CO124" s="1110"/>
      <c r="CP124" s="1116" t="s">
        <v>492</v>
      </c>
      <c r="CQ124" s="1117"/>
      <c r="CR124" s="1117"/>
      <c r="CS124" s="1117"/>
      <c r="CT124" s="1117"/>
      <c r="CU124" s="1117"/>
      <c r="CV124" s="1117"/>
      <c r="CW124" s="1117"/>
      <c r="CX124" s="1117"/>
      <c r="CY124" s="1117"/>
      <c r="CZ124" s="1117"/>
      <c r="DA124" s="1117"/>
      <c r="DB124" s="1117"/>
      <c r="DC124" s="1117"/>
      <c r="DD124" s="1117"/>
      <c r="DE124" s="1117"/>
      <c r="DF124" s="1118"/>
      <c r="DG124" s="1101" t="s">
        <v>448</v>
      </c>
      <c r="DH124" s="1080"/>
      <c r="DI124" s="1080"/>
      <c r="DJ124" s="1080"/>
      <c r="DK124" s="1081"/>
      <c r="DL124" s="1079" t="s">
        <v>451</v>
      </c>
      <c r="DM124" s="1080"/>
      <c r="DN124" s="1080"/>
      <c r="DO124" s="1080"/>
      <c r="DP124" s="1081"/>
      <c r="DQ124" s="1079" t="s">
        <v>236</v>
      </c>
      <c r="DR124" s="1080"/>
      <c r="DS124" s="1080"/>
      <c r="DT124" s="1080"/>
      <c r="DU124" s="1081"/>
      <c r="DV124" s="1082" t="s">
        <v>448</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236</v>
      </c>
      <c r="AB125" s="1055"/>
      <c r="AC125" s="1055"/>
      <c r="AD125" s="1055"/>
      <c r="AE125" s="1056"/>
      <c r="AF125" s="1057" t="s">
        <v>451</v>
      </c>
      <c r="AG125" s="1055"/>
      <c r="AH125" s="1055"/>
      <c r="AI125" s="1055"/>
      <c r="AJ125" s="1056"/>
      <c r="AK125" s="1057" t="s">
        <v>448</v>
      </c>
      <c r="AL125" s="1055"/>
      <c r="AM125" s="1055"/>
      <c r="AN125" s="1055"/>
      <c r="AO125" s="1056"/>
      <c r="AP125" s="1058" t="s">
        <v>451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493</v>
      </c>
      <c r="CL125" s="1104"/>
      <c r="CM125" s="1104"/>
      <c r="CN125" s="1104"/>
      <c r="CO125" s="1105"/>
      <c r="CP125" s="1036" t="s">
        <v>494</v>
      </c>
      <c r="CQ125" s="985"/>
      <c r="CR125" s="985"/>
      <c r="CS125" s="985"/>
      <c r="CT125" s="985"/>
      <c r="CU125" s="985"/>
      <c r="CV125" s="985"/>
      <c r="CW125" s="985"/>
      <c r="CX125" s="985"/>
      <c r="CY125" s="985"/>
      <c r="CZ125" s="985"/>
      <c r="DA125" s="985"/>
      <c r="DB125" s="985"/>
      <c r="DC125" s="985"/>
      <c r="DD125" s="985"/>
      <c r="DE125" s="985"/>
      <c r="DF125" s="986"/>
      <c r="DG125" s="1022" t="s">
        <v>451</v>
      </c>
      <c r="DH125" s="1023"/>
      <c r="DI125" s="1023"/>
      <c r="DJ125" s="1023"/>
      <c r="DK125" s="1023"/>
      <c r="DL125" s="1023" t="s">
        <v>448</v>
      </c>
      <c r="DM125" s="1023"/>
      <c r="DN125" s="1023"/>
      <c r="DO125" s="1023"/>
      <c r="DP125" s="1023"/>
      <c r="DQ125" s="1023" t="s">
        <v>448</v>
      </c>
      <c r="DR125" s="1023"/>
      <c r="DS125" s="1023"/>
      <c r="DT125" s="1023"/>
      <c r="DU125" s="1023"/>
      <c r="DV125" s="1024" t="s">
        <v>236</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236</v>
      </c>
      <c r="AB126" s="1055"/>
      <c r="AC126" s="1055"/>
      <c r="AD126" s="1055"/>
      <c r="AE126" s="1056"/>
      <c r="AF126" s="1057" t="s">
        <v>451</v>
      </c>
      <c r="AG126" s="1055"/>
      <c r="AH126" s="1055"/>
      <c r="AI126" s="1055"/>
      <c r="AJ126" s="1056"/>
      <c r="AK126" s="1057" t="s">
        <v>451</v>
      </c>
      <c r="AL126" s="1055"/>
      <c r="AM126" s="1055"/>
      <c r="AN126" s="1055"/>
      <c r="AO126" s="1056"/>
      <c r="AP126" s="1058" t="s">
        <v>236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495</v>
      </c>
      <c r="CQ126" s="1046"/>
      <c r="CR126" s="1046"/>
      <c r="CS126" s="1046"/>
      <c r="CT126" s="1046"/>
      <c r="CU126" s="1046"/>
      <c r="CV126" s="1046"/>
      <c r="CW126" s="1046"/>
      <c r="CX126" s="1046"/>
      <c r="CY126" s="1046"/>
      <c r="CZ126" s="1046"/>
      <c r="DA126" s="1046"/>
      <c r="DB126" s="1046"/>
      <c r="DC126" s="1046"/>
      <c r="DD126" s="1046"/>
      <c r="DE126" s="1046"/>
      <c r="DF126" s="1047"/>
      <c r="DG126" s="1015" t="s">
        <v>448</v>
      </c>
      <c r="DH126" s="1016"/>
      <c r="DI126" s="1016"/>
      <c r="DJ126" s="1016"/>
      <c r="DK126" s="1016"/>
      <c r="DL126" s="1016" t="s">
        <v>236</v>
      </c>
      <c r="DM126" s="1016"/>
      <c r="DN126" s="1016"/>
      <c r="DO126" s="1016"/>
      <c r="DP126" s="1016"/>
      <c r="DQ126" s="1016" t="s">
        <v>236</v>
      </c>
      <c r="DR126" s="1016"/>
      <c r="DS126" s="1016"/>
      <c r="DT126" s="1016"/>
      <c r="DU126" s="1016"/>
      <c r="DV126" s="1017" t="s">
        <v>448</v>
      </c>
      <c r="DW126" s="1017"/>
      <c r="DX126" s="1017"/>
      <c r="DY126" s="1017"/>
      <c r="DZ126" s="1018"/>
    </row>
    <row r="127" spans="1:130" s="248" customFormat="1" ht="26.25" customHeight="1" x14ac:dyDescent="0.15">
      <c r="A127" s="1156"/>
      <c r="B127" s="1044"/>
      <c r="C127" s="1098" t="s">
        <v>496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583</v>
      </c>
      <c r="AB127" s="1055"/>
      <c r="AC127" s="1055"/>
      <c r="AD127" s="1055"/>
      <c r="AE127" s="1056"/>
      <c r="AF127" s="1057">
        <v>190</v>
      </c>
      <c r="AG127" s="1055"/>
      <c r="AH127" s="1055"/>
      <c r="AI127" s="1055"/>
      <c r="AJ127" s="1056"/>
      <c r="AK127" s="1057">
        <v>125</v>
      </c>
      <c r="AL127" s="1055"/>
      <c r="AM127" s="1055"/>
      <c r="AN127" s="1055"/>
      <c r="AO127" s="1056"/>
      <c r="AP127" s="1058">
        <v>0</v>
      </c>
      <c r="AQ127" s="1059"/>
      <c r="AR127" s="1059"/>
      <c r="AS127" s="1059"/>
      <c r="AT127" s="1060"/>
      <c r="AU127" s="284"/>
      <c r="AV127" s="284"/>
      <c r="AW127" s="284"/>
      <c r="AX127" s="1128" t="s">
        <v>497</v>
      </c>
      <c r="AY127" s="1129"/>
      <c r="AZ127" s="1129"/>
      <c r="BA127" s="1129"/>
      <c r="BB127" s="1129"/>
      <c r="BC127" s="1129"/>
      <c r="BD127" s="1129"/>
      <c r="BE127" s="1130"/>
      <c r="BF127" s="1131" t="s">
        <v>498</v>
      </c>
      <c r="BG127" s="1129"/>
      <c r="BH127" s="1129"/>
      <c r="BI127" s="1129"/>
      <c r="BJ127" s="1129"/>
      <c r="BK127" s="1129"/>
      <c r="BL127" s="1130"/>
      <c r="BM127" s="1131" t="s">
        <v>499</v>
      </c>
      <c r="BN127" s="1129"/>
      <c r="BO127" s="1129"/>
      <c r="BP127" s="1129"/>
      <c r="BQ127" s="1129"/>
      <c r="BR127" s="1129"/>
      <c r="BS127" s="1130"/>
      <c r="BT127" s="1131" t="s">
        <v>500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501</v>
      </c>
      <c r="CQ127" s="1046"/>
      <c r="CR127" s="1046"/>
      <c r="CS127" s="1046"/>
      <c r="CT127" s="1046"/>
      <c r="CU127" s="1046"/>
      <c r="CV127" s="1046"/>
      <c r="CW127" s="1046"/>
      <c r="CX127" s="1046"/>
      <c r="CY127" s="1046"/>
      <c r="CZ127" s="1046"/>
      <c r="DA127" s="1046"/>
      <c r="DB127" s="1046"/>
      <c r="DC127" s="1046"/>
      <c r="DD127" s="1046"/>
      <c r="DE127" s="1046"/>
      <c r="DF127" s="1047"/>
      <c r="DG127" s="1015" t="s">
        <v>236</v>
      </c>
      <c r="DH127" s="1016"/>
      <c r="DI127" s="1016"/>
      <c r="DJ127" s="1016"/>
      <c r="DK127" s="1016"/>
      <c r="DL127" s="1016" t="s">
        <v>236</v>
      </c>
      <c r="DM127" s="1016"/>
      <c r="DN127" s="1016"/>
      <c r="DO127" s="1016"/>
      <c r="DP127" s="1016"/>
      <c r="DQ127" s="1016" t="s">
        <v>448</v>
      </c>
      <c r="DR127" s="1016"/>
      <c r="DS127" s="1016"/>
      <c r="DT127" s="1016"/>
      <c r="DU127" s="1016"/>
      <c r="DV127" s="1017" t="s">
        <v>451</v>
      </c>
      <c r="DW127" s="1017"/>
      <c r="DX127" s="1017"/>
      <c r="DY127" s="1017"/>
      <c r="DZ127" s="1018"/>
    </row>
    <row r="128" spans="1:130" s="248" customFormat="1" ht="26.25" customHeight="1" thickBot="1" x14ac:dyDescent="0.2">
      <c r="A128" s="1139" t="s">
        <v>502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503</v>
      </c>
      <c r="X128" s="1141"/>
      <c r="Y128" s="1141"/>
      <c r="Z128" s="1142"/>
      <c r="AA128" s="1143">
        <v>25639</v>
      </c>
      <c r="AB128" s="1144"/>
      <c r="AC128" s="1144"/>
      <c r="AD128" s="1144"/>
      <c r="AE128" s="1145"/>
      <c r="AF128" s="1146">
        <v>25540</v>
      </c>
      <c r="AG128" s="1144"/>
      <c r="AH128" s="1144"/>
      <c r="AI128" s="1144"/>
      <c r="AJ128" s="1145"/>
      <c r="AK128" s="1146">
        <v>28661</v>
      </c>
      <c r="AL128" s="1144"/>
      <c r="AM128" s="1144"/>
      <c r="AN128" s="1144"/>
      <c r="AO128" s="1145"/>
      <c r="AP128" s="1147"/>
      <c r="AQ128" s="1148"/>
      <c r="AR128" s="1148"/>
      <c r="AS128" s="1148"/>
      <c r="AT128" s="1149"/>
      <c r="AU128" s="284"/>
      <c r="AV128" s="284"/>
      <c r="AW128" s="284"/>
      <c r="AX128" s="984" t="s">
        <v>504</v>
      </c>
      <c r="AY128" s="985"/>
      <c r="AZ128" s="985"/>
      <c r="BA128" s="985"/>
      <c r="BB128" s="985"/>
      <c r="BC128" s="985"/>
      <c r="BD128" s="985"/>
      <c r="BE128" s="986"/>
      <c r="BF128" s="1150" t="s">
        <v>236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505</v>
      </c>
      <c r="CQ128" s="1133"/>
      <c r="CR128" s="1133"/>
      <c r="CS128" s="1133"/>
      <c r="CT128" s="1133"/>
      <c r="CU128" s="1133"/>
      <c r="CV128" s="1133"/>
      <c r="CW128" s="1133"/>
      <c r="CX128" s="1133"/>
      <c r="CY128" s="1133"/>
      <c r="CZ128" s="1133"/>
      <c r="DA128" s="1133"/>
      <c r="DB128" s="1133"/>
      <c r="DC128" s="1133"/>
      <c r="DD128" s="1133"/>
      <c r="DE128" s="1133"/>
      <c r="DF128" s="1134"/>
      <c r="DG128" s="1135">
        <v>64800</v>
      </c>
      <c r="DH128" s="1136"/>
      <c r="DI128" s="1136"/>
      <c r="DJ128" s="1136"/>
      <c r="DK128" s="1136"/>
      <c r="DL128" s="1136">
        <v>68400</v>
      </c>
      <c r="DM128" s="1136"/>
      <c r="DN128" s="1136"/>
      <c r="DO128" s="1136"/>
      <c r="DP128" s="1136"/>
      <c r="DQ128" s="1136">
        <v>123485</v>
      </c>
      <c r="DR128" s="1136"/>
      <c r="DS128" s="1136"/>
      <c r="DT128" s="1136"/>
      <c r="DU128" s="1136"/>
      <c r="DV128" s="1137">
        <v>4.0999999999999996</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3483707</v>
      </c>
      <c r="AB129" s="1055"/>
      <c r="AC129" s="1055"/>
      <c r="AD129" s="1055"/>
      <c r="AE129" s="1056"/>
      <c r="AF129" s="1057">
        <v>3492947</v>
      </c>
      <c r="AG129" s="1055"/>
      <c r="AH129" s="1055"/>
      <c r="AI129" s="1055"/>
      <c r="AJ129" s="1056"/>
      <c r="AK129" s="1057">
        <v>3779215</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508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510</v>
      </c>
      <c r="X130" s="1170"/>
      <c r="Y130" s="1170"/>
      <c r="Z130" s="1171"/>
      <c r="AA130" s="1054">
        <v>616889</v>
      </c>
      <c r="AB130" s="1055"/>
      <c r="AC130" s="1055"/>
      <c r="AD130" s="1055"/>
      <c r="AE130" s="1056"/>
      <c r="AF130" s="1057">
        <v>635836</v>
      </c>
      <c r="AG130" s="1055"/>
      <c r="AH130" s="1055"/>
      <c r="AI130" s="1055"/>
      <c r="AJ130" s="1056"/>
      <c r="AK130" s="1057">
        <v>741090</v>
      </c>
      <c r="AL130" s="1055"/>
      <c r="AM130" s="1055"/>
      <c r="AN130" s="1055"/>
      <c r="AO130" s="1056"/>
      <c r="AP130" s="1172"/>
      <c r="AQ130" s="1173"/>
      <c r="AR130" s="1173"/>
      <c r="AS130" s="1173"/>
      <c r="AT130" s="1174"/>
      <c r="AU130" s="286"/>
      <c r="AV130" s="286"/>
      <c r="AW130" s="286"/>
      <c r="AX130" s="1163" t="s">
        <v>511</v>
      </c>
      <c r="AY130" s="1046"/>
      <c r="AZ130" s="1046"/>
      <c r="BA130" s="1046"/>
      <c r="BB130" s="1046"/>
      <c r="BC130" s="1046"/>
      <c r="BD130" s="1046"/>
      <c r="BE130" s="1047"/>
      <c r="BF130" s="1200">
        <v>11.2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512</v>
      </c>
      <c r="X131" s="1208"/>
      <c r="Y131" s="1208"/>
      <c r="Z131" s="1209"/>
      <c r="AA131" s="1101">
        <v>2866818</v>
      </c>
      <c r="AB131" s="1080"/>
      <c r="AC131" s="1080"/>
      <c r="AD131" s="1080"/>
      <c r="AE131" s="1081"/>
      <c r="AF131" s="1079">
        <v>2857111</v>
      </c>
      <c r="AG131" s="1080"/>
      <c r="AH131" s="1080"/>
      <c r="AI131" s="1080"/>
      <c r="AJ131" s="1081"/>
      <c r="AK131" s="1079">
        <v>3038125</v>
      </c>
      <c r="AL131" s="1080"/>
      <c r="AM131" s="1080"/>
      <c r="AN131" s="1080"/>
      <c r="AO131" s="1081"/>
      <c r="AP131" s="1210"/>
      <c r="AQ131" s="1211"/>
      <c r="AR131" s="1211"/>
      <c r="AS131" s="1211"/>
      <c r="AT131" s="1212"/>
      <c r="AU131" s="286"/>
      <c r="AV131" s="286"/>
      <c r="AW131" s="286"/>
      <c r="AX131" s="1182" t="s">
        <v>513</v>
      </c>
      <c r="AY131" s="1133"/>
      <c r="AZ131" s="1133"/>
      <c r="BA131" s="1133"/>
      <c r="BB131" s="1133"/>
      <c r="BC131" s="1133"/>
      <c r="BD131" s="1133"/>
      <c r="BE131" s="1134"/>
      <c r="BF131" s="1183">
        <v>22.3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515</v>
      </c>
      <c r="W132" s="1193"/>
      <c r="X132" s="1193"/>
      <c r="Y132" s="1193"/>
      <c r="Z132" s="1194"/>
      <c r="AA132" s="1195">
        <v>12.223308210000001</v>
      </c>
      <c r="AB132" s="1196"/>
      <c r="AC132" s="1196"/>
      <c r="AD132" s="1196"/>
      <c r="AE132" s="1197"/>
      <c r="AF132" s="1198">
        <v>11.794991509999999</v>
      </c>
      <c r="AG132" s="1196"/>
      <c r="AH132" s="1196"/>
      <c r="AI132" s="1196"/>
      <c r="AJ132" s="1197"/>
      <c r="AK132" s="1198">
        <v>9.7582225880000006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516</v>
      </c>
      <c r="W133" s="1176"/>
      <c r="X133" s="1176"/>
      <c r="Y133" s="1176"/>
      <c r="Z133" s="1177"/>
      <c r="AA133" s="1178">
        <v>11.5</v>
      </c>
      <c r="AB133" s="1179"/>
      <c r="AC133" s="1179"/>
      <c r="AD133" s="1179"/>
      <c r="AE133" s="1180"/>
      <c r="AF133" s="1178">
        <v>11.5</v>
      </c>
      <c r="AG133" s="1179"/>
      <c r="AH133" s="1179"/>
      <c r="AI133" s="1179"/>
      <c r="AJ133" s="1180"/>
      <c r="AK133" s="1178">
        <v>11.2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kJxDhYnqcEfbpsZz566kJE/Vl2V3nnaAdH8Sdf9UyR2MxFocyHf3mX+rJtdRRWLRS5iMviFVkHRkD9hFgHXg==" saltValue="W8KCKA4I+orYXSerWRGc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qehtw/93ngauic9NPHSah2ig36ooTqfmKDz37U8a1DQ/VcM5HJHssl4dkkBjesohsUMoCj9aF6eY6Vtvw7h9Q==" saltValue="I4RB7ZzW5EaHR3f5LP4z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zmMrlQAIFpmfiCHJiK2O0N4X65tOxLUmED2KoG288vjp3H9zT23D7S3xEHXMaoY9GtHTQt2jfa2iRl2OUKz7A==" saltValue="jQkdrCDWJJuXlJlizdlU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525</v>
      </c>
      <c r="AL9" s="1216"/>
      <c r="AM9" s="1216"/>
      <c r="AN9" s="1217"/>
      <c r="AO9" s="314">
        <v>1236170</v>
      </c>
      <c r="AP9" s="314">
        <v>213280</v>
      </c>
      <c r="AQ9" s="315">
        <v>156065</v>
      </c>
      <c r="AR9" s="316">
        <v>36.700000000000003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526</v>
      </c>
      <c r="AL10" s="1216"/>
      <c r="AM10" s="1216"/>
      <c r="AN10" s="1217"/>
      <c r="AO10" s="317">
        <v>120720</v>
      </c>
      <c r="AP10" s="317">
        <v>20828</v>
      </c>
      <c r="AQ10" s="318">
        <v>24089</v>
      </c>
      <c r="AR10" s="319">
        <v>-13.5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527</v>
      </c>
      <c r="AL11" s="1216"/>
      <c r="AM11" s="1216"/>
      <c r="AN11" s="1217"/>
      <c r="AO11" s="317" t="s">
        <v>528</v>
      </c>
      <c r="AP11" s="317" t="s">
        <v>528</v>
      </c>
      <c r="AQ11" s="318">
        <v>3903</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529</v>
      </c>
      <c r="AL12" s="1216"/>
      <c r="AM12" s="1216"/>
      <c r="AN12" s="1217"/>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530</v>
      </c>
      <c r="AL13" s="1216"/>
      <c r="AM13" s="1216"/>
      <c r="AN13" s="1217"/>
      <c r="AO13" s="317">
        <v>46904</v>
      </c>
      <c r="AP13" s="317">
        <v>8092</v>
      </c>
      <c r="AQ13" s="318">
        <v>6134</v>
      </c>
      <c r="AR13" s="319">
        <v>31.9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531</v>
      </c>
      <c r="AL14" s="1216"/>
      <c r="AM14" s="1216"/>
      <c r="AN14" s="1217"/>
      <c r="AO14" s="317">
        <v>15264</v>
      </c>
      <c r="AP14" s="317">
        <v>2634</v>
      </c>
      <c r="AQ14" s="318">
        <v>6841</v>
      </c>
      <c r="AR14" s="319">
        <v>-61.5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532</v>
      </c>
      <c r="AL15" s="1222"/>
      <c r="AM15" s="1222"/>
      <c r="AN15" s="1223"/>
      <c r="AO15" s="317">
        <v>-158325</v>
      </c>
      <c r="AP15" s="317">
        <v>-27316</v>
      </c>
      <c r="AQ15" s="318">
        <v>-12699</v>
      </c>
      <c r="AR15" s="319">
        <v>115.1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1260733</v>
      </c>
      <c r="AP16" s="317">
        <v>217518</v>
      </c>
      <c r="AQ16" s="318">
        <v>184332</v>
      </c>
      <c r="AR16" s="319">
        <v>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537</v>
      </c>
      <c r="AL21" s="1225"/>
      <c r="AM21" s="1225"/>
      <c r="AN21" s="1226"/>
      <c r="AO21" s="330">
        <v>23.46</v>
      </c>
      <c r="AP21" s="331">
        <v>15.68</v>
      </c>
      <c r="AQ21" s="332">
        <v>7.78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538</v>
      </c>
      <c r="AL22" s="1225"/>
      <c r="AM22" s="1225"/>
      <c r="AN22" s="1226"/>
      <c r="AO22" s="335">
        <v>89.5</v>
      </c>
      <c r="AP22" s="336">
        <v>95.9</v>
      </c>
      <c r="AQ22" s="337">
        <v>-6.4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542</v>
      </c>
      <c r="AL32" s="1219"/>
      <c r="AM32" s="1219"/>
      <c r="AN32" s="1220"/>
      <c r="AO32" s="345">
        <v>900915</v>
      </c>
      <c r="AP32" s="345">
        <v>155437</v>
      </c>
      <c r="AQ32" s="346">
        <v>108331</v>
      </c>
      <c r="AR32" s="347">
        <v>43.5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543</v>
      </c>
      <c r="AL33" s="1219"/>
      <c r="AM33" s="1219"/>
      <c r="AN33" s="1220"/>
      <c r="AO33" s="345" t="s">
        <v>528</v>
      </c>
      <c r="AP33" s="345" t="s">
        <v>528</v>
      </c>
      <c r="AQ33" s="346">
        <v>132</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544</v>
      </c>
      <c r="AL34" s="1219"/>
      <c r="AM34" s="1219"/>
      <c r="AN34" s="1220"/>
      <c r="AO34" s="345" t="s">
        <v>528</v>
      </c>
      <c r="AP34" s="345" t="s">
        <v>528</v>
      </c>
      <c r="AQ34" s="346">
        <v>205</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545</v>
      </c>
      <c r="AL35" s="1219"/>
      <c r="AM35" s="1219"/>
      <c r="AN35" s="1220"/>
      <c r="AO35" s="345">
        <v>159818</v>
      </c>
      <c r="AP35" s="345">
        <v>27574</v>
      </c>
      <c r="AQ35" s="346">
        <v>22911</v>
      </c>
      <c r="AR35" s="347">
        <v>20.399999999999999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546</v>
      </c>
      <c r="AL36" s="1219"/>
      <c r="AM36" s="1219"/>
      <c r="AN36" s="1220"/>
      <c r="AO36" s="345">
        <v>5192</v>
      </c>
      <c r="AP36" s="345">
        <v>896</v>
      </c>
      <c r="AQ36" s="346">
        <v>3832</v>
      </c>
      <c r="AR36" s="347">
        <v>-76.599999999999994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547</v>
      </c>
      <c r="AL37" s="1219"/>
      <c r="AM37" s="1219"/>
      <c r="AN37" s="1220"/>
      <c r="AO37" s="345">
        <v>125</v>
      </c>
      <c r="AP37" s="345">
        <v>22</v>
      </c>
      <c r="AQ37" s="346">
        <v>1000</v>
      </c>
      <c r="AR37" s="347">
        <v>-97.8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548</v>
      </c>
      <c r="AL38" s="1228"/>
      <c r="AM38" s="1228"/>
      <c r="AN38" s="1229"/>
      <c r="AO38" s="348">
        <v>168</v>
      </c>
      <c r="AP38" s="348">
        <v>29</v>
      </c>
      <c r="AQ38" s="349">
        <v>21</v>
      </c>
      <c r="AR38" s="337">
        <v>38.1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549</v>
      </c>
      <c r="AL39" s="1228"/>
      <c r="AM39" s="1228"/>
      <c r="AN39" s="1229"/>
      <c r="AO39" s="345">
        <v>-28661</v>
      </c>
      <c r="AP39" s="345">
        <v>-4945</v>
      </c>
      <c r="AQ39" s="346">
        <v>-5292</v>
      </c>
      <c r="AR39" s="347">
        <v>-6.6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550</v>
      </c>
      <c r="AL40" s="1219"/>
      <c r="AM40" s="1219"/>
      <c r="AN40" s="1220"/>
      <c r="AO40" s="345">
        <v>-741090</v>
      </c>
      <c r="AP40" s="345">
        <v>-127862</v>
      </c>
      <c r="AQ40" s="346">
        <v>-91315</v>
      </c>
      <c r="AR40" s="347">
        <v>40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296467</v>
      </c>
      <c r="AP41" s="345">
        <v>51150</v>
      </c>
      <c r="AQ41" s="346">
        <v>39824</v>
      </c>
      <c r="AR41" s="347">
        <v>28.4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520</v>
      </c>
      <c r="AN49" s="1235" t="s">
        <v>554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1734008</v>
      </c>
      <c r="AN51" s="367">
        <v>278735</v>
      </c>
      <c r="AO51" s="368">
        <v>87.8</v>
      </c>
      <c r="AP51" s="369">
        <v>168868</v>
      </c>
      <c r="AQ51" s="370">
        <v>4.0999999999999996</v>
      </c>
      <c r="AR51" s="371">
        <v>83.7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789906</v>
      </c>
      <c r="AN52" s="375">
        <v>126974</v>
      </c>
      <c r="AO52" s="376">
        <v>346.9</v>
      </c>
      <c r="AP52" s="377">
        <v>79360</v>
      </c>
      <c r="AQ52" s="378">
        <v>-0.8</v>
      </c>
      <c r="AR52" s="379">
        <v>347.7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1163733</v>
      </c>
      <c r="AN53" s="367">
        <v>191529</v>
      </c>
      <c r="AO53" s="368">
        <v>-31.3</v>
      </c>
      <c r="AP53" s="369">
        <v>202870</v>
      </c>
      <c r="AQ53" s="370">
        <v>20.100000000000001</v>
      </c>
      <c r="AR53" s="371">
        <v>-51.4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173215</v>
      </c>
      <c r="AN54" s="375">
        <v>28508</v>
      </c>
      <c r="AO54" s="376">
        <v>-77.5</v>
      </c>
      <c r="AP54" s="377">
        <v>79735</v>
      </c>
      <c r="AQ54" s="378">
        <v>0.5</v>
      </c>
      <c r="AR54" s="379">
        <v>-78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788065</v>
      </c>
      <c r="AN55" s="367">
        <v>131017</v>
      </c>
      <c r="AO55" s="368">
        <v>-31.6</v>
      </c>
      <c r="AP55" s="369">
        <v>167497</v>
      </c>
      <c r="AQ55" s="370">
        <v>-17.399999999999999</v>
      </c>
      <c r="AR55" s="371">
        <v>-14.2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158708</v>
      </c>
      <c r="AN56" s="375">
        <v>26385</v>
      </c>
      <c r="AO56" s="376">
        <v>-7.4</v>
      </c>
      <c r="AP56" s="377">
        <v>82571</v>
      </c>
      <c r="AQ56" s="378">
        <v>3.6</v>
      </c>
      <c r="AR56" s="379">
        <v>-11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1339655</v>
      </c>
      <c r="AN57" s="367">
        <v>228182</v>
      </c>
      <c r="AO57" s="368">
        <v>74.2</v>
      </c>
      <c r="AP57" s="369">
        <v>190274</v>
      </c>
      <c r="AQ57" s="370">
        <v>13.6</v>
      </c>
      <c r="AR57" s="371">
        <v>60.6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63195</v>
      </c>
      <c r="AN58" s="375">
        <v>10764</v>
      </c>
      <c r="AO58" s="376">
        <v>-59.2</v>
      </c>
      <c r="AP58" s="377">
        <v>88584</v>
      </c>
      <c r="AQ58" s="378">
        <v>7.3</v>
      </c>
      <c r="AR58" s="379">
        <v>-66.5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1170077</v>
      </c>
      <c r="AN59" s="367">
        <v>201877</v>
      </c>
      <c r="AO59" s="368">
        <v>-11.5</v>
      </c>
      <c r="AP59" s="369">
        <v>200194</v>
      </c>
      <c r="AQ59" s="370">
        <v>5.2</v>
      </c>
      <c r="AR59" s="371">
        <v>-16.7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295425</v>
      </c>
      <c r="AN60" s="375">
        <v>50970</v>
      </c>
      <c r="AO60" s="376">
        <v>373.5</v>
      </c>
      <c r="AP60" s="377">
        <v>106422</v>
      </c>
      <c r="AQ60" s="378">
        <v>20.100000000000001</v>
      </c>
      <c r="AR60" s="379">
        <v>353.4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1239108</v>
      </c>
      <c r="AN61" s="382">
        <v>206268</v>
      </c>
      <c r="AO61" s="383">
        <v>17.5</v>
      </c>
      <c r="AP61" s="384">
        <v>185941</v>
      </c>
      <c r="AQ61" s="385">
        <v>5.0999999999999996</v>
      </c>
      <c r="AR61" s="371">
        <v>12.4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296090</v>
      </c>
      <c r="AN62" s="375">
        <v>48720</v>
      </c>
      <c r="AO62" s="376">
        <v>115.3</v>
      </c>
      <c r="AP62" s="377">
        <v>87334</v>
      </c>
      <c r="AQ62" s="378">
        <v>6.1</v>
      </c>
      <c r="AR62" s="379">
        <v>109.2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kvWmWFJtk4B0KdLdeYCFFVQ7iBQTbduOXK/76B3+IqvKdIJ0UTbTP3+U96i3cNoBLYBSbHj/G1/2vZSKFqijA==" saltValue="Xgnp/ToI7FeuAFy4x9rL8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8h1vEFkAMfpkKpOQw4CzP04CG+DLs6vVY3fGuX9ZxWV9TXT6heqHdBZI0SfDRsBaLnAjIL1Hgm6c8RcJ85Erpw==" saltValue="Vc0B+mj5mMpW/KwIxN3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mqca2/qeJgu0OeukmqE7BmnPftXbcOKnMjw8QceugjK0ux5K0uJ3CtE3WhqLMQmduQ4DamQkA2HEWHs4CU+sYQ==" saltValue="ADaNvlRarN7QpBTKQJEd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31.95</v>
      </c>
      <c r="G47" s="12">
        <v>35.090000000000003</v>
      </c>
      <c r="H47" s="12">
        <v>35.26</v>
      </c>
      <c r="I47" s="12">
        <v>37.479999999999997</v>
      </c>
      <c r="J47" s="13">
        <v>37.270000000000003</v>
      </c>
    </row>
    <row r="48" spans="2:10" ht="57.75" customHeight="1" x14ac:dyDescent="0.15">
      <c r="B48" s="14"/>
      <c r="C48" s="1240" t="s">
        <v>4</v>
      </c>
      <c r="D48" s="1240"/>
      <c r="E48" s="1241"/>
      <c r="F48" s="15">
        <v>7.5</v>
      </c>
      <c r="G48" s="16">
        <v>7.44</v>
      </c>
      <c r="H48" s="16">
        <v>7.93</v>
      </c>
      <c r="I48" s="16">
        <v>6.2</v>
      </c>
      <c r="J48" s="17">
        <v>3.92</v>
      </c>
    </row>
    <row r="49" spans="2:10" ht="57.75" customHeight="1" thickBot="1" x14ac:dyDescent="0.2">
      <c r="B49" s="18"/>
      <c r="C49" s="1242" t="s">
        <v>5</v>
      </c>
      <c r="D49" s="1242"/>
      <c r="E49" s="1243"/>
      <c r="F49" s="19">
        <v>4.95</v>
      </c>
      <c r="G49" s="20">
        <v>3.38</v>
      </c>
      <c r="H49" s="20">
        <v>1.1200000000000001</v>
      </c>
      <c r="I49" s="20">
        <v>0.6</v>
      </c>
      <c r="J49" s="21">
        <v>0.82</v>
      </c>
    </row>
    <row r="50" spans="2:10" ht="13.5" customHeight="1" x14ac:dyDescent="0.15"/>
  </sheetData>
  <sheetProtection algorithmName="SHA-512" hashValue="s6JDEzf6t71YdAdxKU0HW7aj77Efu2Y0hD4x+K7bmlKmV9+lZVl2XokpIbTHV/BsUDynMHT1m2EJ95KZsPYVEQ==" saltValue="Ntlnwe2JKiJwBnLide7f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2022-03-18T02:31:45Z</cp:lastPrinted>
  <dcterms:created xsi:type="dcterms:W3CDTF">2022-02-02T07:43:42Z</dcterms:created>
  <dcterms:modified xsi:type="dcterms:W3CDTF">2022-09-26T23:51:55Z</dcterms:modified>
  <cp:category/>
</cp:coreProperties>
</file>