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2係員確認後データ\"/>
    </mc:Choice>
  </mc:AlternateContent>
  <bookViews>
    <workbookView xWindow="0" yWindow="0" windowWidth="20490" windowHeight="7680" tabRatio="5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C39" i="10"/>
  <c r="CO38" i="10"/>
  <c r="BE38" i="10"/>
  <c r="AM38" i="10"/>
  <c r="C38" i="10"/>
  <c r="BE37" i="10"/>
  <c r="AM37" i="10"/>
  <c r="C37" i="10"/>
  <c r="BE36" i="10"/>
  <c r="AM36" i="10"/>
  <c r="C36" i="10"/>
  <c r="BE35" i="10"/>
  <c r="AM35" i="10"/>
  <c r="C35" i="10"/>
  <c r="BE34" i="10"/>
  <c r="U34" i="10"/>
  <c r="U35" i="10" s="1"/>
  <c r="U36" i="10" s="1"/>
  <c r="U37" i="10" s="1"/>
  <c r="U38" i="10" s="1"/>
  <c r="U39" i="10" s="1"/>
  <c r="C34" i="10"/>
  <c r="AM34" i="10" l="1"/>
  <c r="BW34" i="10" s="1"/>
  <c r="BW35" i="10" s="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<sst xmlns="http://schemas.openxmlformats.org/spreadsheetml/2006/main" count="1154" uniqueCount="595">
  <si>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</si>
  <si>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</si>
  <si>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</si>
  <si>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</si>
  <si>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</si>
  <si>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</si>
  <si>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</si>
  <si>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</si>
  <si>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</si>
  <si>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</si>
  <si>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</si>
  <si>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</si>
  <si>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</si>
  <si>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</si>
  <si>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</si>
  <si>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</si>
  <si>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</si>
  <si>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</si>
  <si>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</si>
  <si>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</si>
  <si>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</si>
  <si>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</si>
  <si>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</si>
  <si>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</si>
  <si>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</si>
  <si>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</si>
  <si>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</si>
  <si>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</si>
  <si>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</si>
  <si>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</si>
  <si>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</si>
  <si>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</si>
  <si>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</si>
  <si>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</si>
  <si>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</si>
  <si>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</si>
  <si>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</si>
  <si>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</si>
  <si>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</si>
  <si>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</si>
  <si>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</si>
  <si>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</si>
  <si>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</si>
  <si>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</si>
  <si>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</si>
  <si>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</si>
  <si>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</si>
  <si>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</si>
  <si>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</si>
  <si>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</si>
  <si>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</si>
  <si>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</si>
  <si>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</si>
  <si>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</si>
  <si>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</si>
  <si>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</si>
  <si>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</si>
  <si>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</si>
  <si>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</si>
  <si>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</si>
  <si>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</si>
  <si>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</si>
  <si>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</si>
  <si>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</si>
  <si>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</si>
  <si>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</si>
  <si>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</si>
  <si>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</si>
  <si>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</si>
  <si>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</si>
  <si>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</si>
  <si>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</si>
  <si>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</si>
  <si>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</si>
  <si>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</si>
  <si>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</si>
  <si>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</si>
  <si>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</si>
  <si>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</si>
  <si>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</si>
  <si>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</si>
  <si>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</si>
  <si>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</si>
  <si>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</si>
  <si>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</si>
  <si>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</si>
  <si>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</si>
  <si>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</si>
  <si>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</si>
  <si>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</si>
  <si>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</si>
  <si>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</si>
  <si>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</si>
  <si>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</si>
  <si>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</si>
  <si>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</si>
  <si>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阿久根市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</si>
  <si>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</si>
  <si>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</si>
  <si>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</si>
  <si>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</si>
  <si>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</si>
  <si>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</si>
  <si>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</si>
  <si>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</si>
  <si>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</si>
  <si>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</si>
  <si>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</si>
  <si>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</si>
  <si>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</si>
  <si>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</si>
  <si>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</si>
  <si>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</si>
  <si>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</si>
  <si>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</si>
  <si>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</si>
  <si>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</si>
  <si>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</si>
  <si>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</si>
  <si>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</si>
  <si>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</si>
  <si>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</si>
  <si>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</si>
  <si>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</si>
  <si>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</si>
  <si>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</si>
  <si>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</si>
  <si>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</si>
  <si>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</si>
  <si>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</si>
  <si>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</si>
  <si>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</si>
  <si>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</si>
  <si>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</si>
  <si>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</si>
  <si>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</si>
  <si>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</si>
  <si>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</si>
  <si>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</si>
  <si>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</si>
  <si>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</si>
  <si>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</si>
  <si>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</si>
  <si>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</si>
  <si>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</si>
  <si>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</si>
  <si>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</si>
  <si>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</si>
  <si>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</si>
  <si>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</si>
  <si>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</si>
  <si>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</si>
  <si>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</si>
  <si>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</si>
  <si>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</si>
  <si>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</si>
  <si>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</si>
  <si>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</si>
  <si>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</si>
  <si>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</si>
  <si>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</si>
  <si>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</si>
  <si>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</si>
  <si>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</si>
  <si>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</si>
  <si>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</si>
  <si>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</si>
  <si>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</si>
  <si>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</si>
  <si>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</si>
  <si>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</si>
  <si>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</si>
  <si>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</si>
  <si>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</si>
  <si>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</si>
  <si>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</si>
  <si>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</si>
  <si>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</si>
  <si>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</si>
  <si>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</si>
  <si>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</si>
  <si>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</si>
  <si>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</si>
  <si>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</si>
  <si>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</si>
  <si>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</si>
  <si>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</si>
  <si>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</si>
  <si>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</si>
  <si>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</si>
  <si>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</si>
  <si>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</si>
  <si>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</si>
  <si>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</si>
  <si>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</si>
  <si>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</si>
  <si>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</si>
  <si>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</si>
  <si>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</si>
  <si>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</si>
  <si>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</si>
  <si>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</si>
  <si>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</si>
  <si>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</si>
  <si>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</si>
  <si>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</si>
  <si>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</si>
  <si>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</si>
  <si>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</si>
  <si>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</si>
  <si>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</si>
  <si>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鹿児島県阿久根市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</si>
  <si>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</si>
  <si>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</si>
  <si>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</si>
  <si>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</si>
  <si>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</si>
  <si>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</si>
  <si>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</si>
  <si>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</si>
  <si>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</si>
  <si>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</si>
  <si>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</si>
  <si>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</si>
  <si>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</si>
  <si>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</si>
  <si>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</si>
  <si>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</si>
  <si>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</si>
  <si>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</si>
  <si>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</si>
  <si>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</si>
  <si>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</si>
  <si>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</si>
  <si>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</si>
  <si>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</si>
  <si>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</si>
  <si>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</si>
  <si>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</si>
  <si>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</si>
  <si>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</si>
  <si>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</si>
  <si>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</si>
  <si>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</si>
  <si>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</si>
  <si>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</si>
  <si>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</si>
  <si>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</si>
  <si>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</si>
  <si>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</si>
  <si>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</si>
  <si>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</si>
  <si>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</si>
  <si>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</si>
  <si>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</si>
  <si>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</si>
  <si>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</si>
  <si>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</si>
  <si>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</si>
  <si>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</si>
  <si>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</si>
  <si>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</si>
  <si>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</si>
  <si>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</si>
  <si>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</si>
  <si>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</si>
  <si>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</si>
  <si>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</si>
  <si>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</si>
  <si>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</si>
  <si>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</si>
  <si>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</si>
  <si>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</si>
  <si>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</si>
  <si>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</si>
  <si>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</si>
  <si>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</si>
  <si>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</si>
  <si>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</si>
  <si>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</si>
  <si>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</si>
  <si>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</si>
  <si>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</si>
  <si>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</si>
  <si>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</si>
  <si>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</si>
  <si>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</si>
  <si>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</si>
  <si>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</si>
  <si>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</si>
  <si>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</si>
  <si>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</si>
  <si>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</si>
  <si>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</si>
  <si>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</si>
  <si>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</si>
  <si>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</si>
  <si>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</si>
  <si>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</si>
  <si>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</si>
  <si>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</si>
  <si>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</si>
  <si>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</si>
  <si>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</si>
  <si>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</si>
  <si>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</si>
  <si>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</si>
  <si>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</si>
  <si>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</si>
  <si>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</si>
  <si>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</si>
  <si>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</si>
  <si>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</si>
  <si>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</si>
  <si>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</si>
  <si>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</si>
  <si>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</si>
  <si>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</si>
  <si>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</si>
  <si>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</si>
  <si>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</si>
  <si>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</si>
  <si>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</si>
  <si>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</si>
  <si>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</si>
  <si>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</si>
  <si>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</si>
  <si>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</si>
  <si>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</si>
  <si>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</si>
  <si>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</si>
  <si>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</si>
  <si>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</si>
  <si>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</si>
  <si>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</si>
  <si>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</si>
  <si>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</si>
  <si>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</si>
  <si>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</si>
  <si>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</si>
  <si>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</si>
  <si>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</si>
  <si>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</si>
  <si>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</si>
  <si>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</si>
  <si>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</si>
  <si>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</si>
  <si>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</si>
  <si>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</si>
  <si>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</si>
  <si>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</si>
  <si>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</si>
  <si>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</si>
  <si>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</si>
  <si>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</si>
  <si>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</si>
  <si>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</si>
  <si>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</si>
  <si>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</si>
  <si>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</si>
  <si>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</si>
  <si>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</si>
  <si>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</si>
  <si>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</si>
  <si>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</si>
  <si>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</si>
  <si>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鹿児島県阿久根市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</si>
  <si>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</si>
  <si>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</si>
  <si>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</si>
  <si>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</si>
  <si>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</si>
  <si>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</si>
  <si>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</si>
  <si>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</si>
  <si>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</si>
  <si>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</si>
  <si>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</si>
  <si>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</si>
  <si>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</si>
  <si>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</si>
  <si>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</si>
  <si>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</si>
  <si>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</si>
  <si>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</si>
  <si>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</si>
  <si>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</si>
  <si>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</si>
  <si>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</si>
  <si>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</si>
  <si>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</si>
  <si>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</si>
  <si>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</si>
  <si>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</si>
  <si>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</si>
  <si>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</si>
  <si>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</si>
  <si>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</si>
  <si>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</si>
  <si>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</si>
  <si>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</si>
  <si>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</si>
  <si>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介護保険特別会計（事業勘定）</t>
    <phoneticPr fontId="5"/>
  </si>
  <si>
    <t>後期高齢者医療特別会計</t>
    <phoneticPr fontId="5"/>
  </si>
  <si>
    <t>介護保険特別会計（介護サービス事業勘定）</t>
    <phoneticPr fontId="5"/>
  </si>
  <si>
    <t>交通災害共済特別会計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</si>
  <si>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</si>
  <si>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</si>
  <si>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</si>
  <si>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</si>
  <si>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</si>
  <si>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</si>
  <si>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</si>
  <si>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</si>
  <si>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</si>
  <si>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</si>
  <si>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</si>
  <si>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</si>
  <si>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</si>
  <si>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</si>
  <si>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</si>
  <si>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</si>
  <si>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</si>
  <si>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</si>
  <si>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</si>
  <si>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</si>
  <si>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</si>
  <si>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</si>
  <si>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</si>
  <si>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</si>
  <si>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</si>
  <si>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</si>
  <si>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</si>
  <si>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</si>
  <si>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</si>
  <si>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</si>
  <si>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</si>
  <si>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</si>
  <si>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</si>
  <si>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</si>
  <si>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</si>
  <si>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</si>
  <si>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</si>
  <si>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</si>
  <si>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</si>
  <si>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</si>
  <si>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</si>
  <si>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</si>
  <si>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</si>
  <si>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</si>
  <si>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</si>
  <si>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</si>
  <si>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</si>
  <si>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</si>
  <si>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</si>
  <si>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</si>
  <si>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</si>
  <si>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</si>
  <si>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</si>
  <si>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</si>
  <si>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</si>
  <si>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</si>
  <si>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</si>
  <si>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</si>
  <si>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</si>
  <si>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</si>
  <si>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</si>
  <si>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</si>
  <si>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</si>
  <si>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</si>
  <si>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</si>
  <si>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</si>
  <si>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</si>
  <si>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</si>
  <si>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</si>
  <si>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</si>
  <si>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</si>
  <si>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</si>
  <si>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</si>
  <si>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</si>
  <si>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</si>
  <si>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</si>
  <si>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</si>
  <si>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</si>
  <si>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</si>
  <si>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</si>
  <si>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</si>
  <si>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</si>
  <si>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</si>
  <si>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</si>
  <si>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</si>
  <si>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</si>
  <si>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</si>
  <si>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</si>
  <si>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</si>
  <si>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</si>
  <si>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</si>
  <si>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</si>
  <si>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</si>
  <si>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</si>
  <si>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</si>
  <si>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</si>
  <si>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</si>
  <si>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</si>
  <si>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</si>
  <si>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</si>
  <si>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</si>
  <si>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</si>
  <si>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</si>
  <si>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</si>
  <si>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</si>
  <si>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</si>
  <si>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</si>
  <si>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</si>
  <si>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</si>
  <si>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</si>
  <si>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</si>
  <si>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</si>
  <si>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</si>
  <si>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</si>
  <si>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</si>
  <si>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</si>
  <si>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</si>
  <si>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</si>
  <si>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</si>
  <si>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</si>
  <si>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</si>
  <si>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</si>
  <si>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</si>
  <si>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</si>
  <si>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</si>
  <si>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</si>
  <si>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</si>
  <si>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</si>
  <si>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</si>
  <si>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</si>
  <si>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</si>
  <si>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</si>
  <si>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</si>
  <si>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</si>
  <si>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</si>
  <si>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</si>
  <si>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</si>
  <si>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</si>
  <si>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</si>
  <si>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</si>
  <si>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</si>
  <si>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</si>
  <si>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0.44</t>
  </si>
  <si>
    <t>▲ 0.96</t>
  </si>
  <si>
    <t>▲ 1.34</t>
  </si>
  <si>
    <t>水道事業会計</t>
  </si>
  <si>
    <t>一般会計</t>
  </si>
  <si>
    <t>介護保険特別会計（事業勘定）</t>
  </si>
  <si>
    <t>国民健康保険特別会計（事業勘定）</t>
  </si>
  <si>
    <t>介護保険特別会計（介護サービス事業勘定）</t>
  </si>
  <si>
    <t>後期高齢者医療特別会計</t>
  </si>
  <si>
    <t>交通災害共済特別会計</t>
  </si>
  <si>
    <t>国民健康保険特別会計（直営診療施設勘定）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</si>
  <si>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</si>
  <si>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</si>
  <si>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</si>
  <si>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</si>
  <si>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</si>
  <si>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</si>
  <si>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</si>
  <si>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</si>
  <si>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市有施設整備基金</t>
    <rPh sb="0" eb="2">
      <t>シユウ</t>
    </rPh>
    <rPh sb="2" eb="4">
      <t>シセツ</t>
    </rPh>
    <rPh sb="4" eb="6">
      <t>セイビ</t>
    </rPh>
    <rPh sb="6" eb="8">
      <t>キキン</t>
    </rPh>
    <phoneticPr fontId="2"/>
  </si>
  <si>
    <t>市民交流施設整備基金</t>
    <rPh sb="0" eb="4">
      <t>シミンコウリュウ</t>
    </rPh>
    <rPh sb="4" eb="6">
      <t>シセツ</t>
    </rPh>
    <rPh sb="6" eb="8">
      <t>セイビ</t>
    </rPh>
    <rPh sb="8" eb="10">
      <t>キキン</t>
    </rPh>
    <phoneticPr fontId="2"/>
  </si>
  <si>
    <t>地域振興基金</t>
    <rPh sb="0" eb="2">
      <t>チイキ</t>
    </rPh>
    <rPh sb="2" eb="4">
      <t>シンコウ</t>
    </rPh>
    <rPh sb="4" eb="6">
      <t>キキン</t>
    </rPh>
    <phoneticPr fontId="5"/>
  </si>
  <si>
    <t>ふるさと創生基金</t>
    <rPh sb="4" eb="6">
      <t>ソウセイ</t>
    </rPh>
    <rPh sb="6" eb="8">
      <t>キキン</t>
    </rPh>
    <phoneticPr fontId="5"/>
  </si>
  <si>
    <t>退職手当準備基金</t>
    <rPh sb="0" eb="2">
      <t>タイショク</t>
    </rPh>
    <rPh sb="2" eb="4">
      <t>テアテ</t>
    </rPh>
    <rPh sb="4" eb="6">
      <t>ジュンビ</t>
    </rPh>
    <rPh sb="6" eb="8">
      <t>キキン</t>
    </rPh>
    <phoneticPr fontId="2"/>
  </si>
  <si>
    <t>-</t>
    <phoneticPr fontId="2"/>
  </si>
  <si>
    <t>阿久根市土地開発公社</t>
    <rPh sb="0" eb="4">
      <t>アクネシ</t>
    </rPh>
    <rPh sb="4" eb="8">
      <t>トチカイハツ</t>
    </rPh>
    <rPh sb="8" eb="10">
      <t>コウシャ</t>
    </rPh>
    <phoneticPr fontId="2"/>
  </si>
  <si>
    <t>阿久根食肉流通センター</t>
    <rPh sb="0" eb="3">
      <t>アクネ</t>
    </rPh>
    <rPh sb="3" eb="5">
      <t>ショクニク</t>
    </rPh>
    <rPh sb="5" eb="7">
      <t>リュウツウ</t>
    </rPh>
    <phoneticPr fontId="2"/>
  </si>
  <si>
    <t>阿久根市美しい海のまちづくり公社</t>
    <rPh sb="0" eb="4">
      <t>アクネシ</t>
    </rPh>
    <rPh sb="4" eb="5">
      <t>ウツク</t>
    </rPh>
    <rPh sb="7" eb="8">
      <t>ウミ</t>
    </rPh>
    <rPh sb="14" eb="16">
      <t>コウシャ</t>
    </rPh>
    <phoneticPr fontId="2"/>
  </si>
  <si>
    <t>株式会社まちの灯台阿久根</t>
    <rPh sb="0" eb="4">
      <t>カブシキガイシャ</t>
    </rPh>
    <rPh sb="7" eb="9">
      <t>トウダイ</t>
    </rPh>
    <rPh sb="9" eb="12">
      <t>アクネ</t>
    </rPh>
    <phoneticPr fontId="2"/>
  </si>
  <si>
    <t>鹿児島県市町村総合事務組合</t>
    <rPh sb="0" eb="4">
      <t>カゴシマケン</t>
    </rPh>
    <rPh sb="4" eb="7">
      <t>シチョウソン</t>
    </rPh>
    <rPh sb="7" eb="9">
      <t>ソウゴウ</t>
    </rPh>
    <rPh sb="9" eb="13">
      <t>ジムクミアイ</t>
    </rPh>
    <phoneticPr fontId="2"/>
  </si>
  <si>
    <t>阿久根地区消防組合</t>
    <rPh sb="0" eb="5">
      <t>アクネチク</t>
    </rPh>
    <rPh sb="5" eb="7">
      <t>ショウボウ</t>
    </rPh>
    <rPh sb="7" eb="9">
      <t>クミアイ</t>
    </rPh>
    <phoneticPr fontId="2"/>
  </si>
  <si>
    <t>北薩広域行政事務組合</t>
    <rPh sb="0" eb="4">
      <t>ホクサツコウイキ</t>
    </rPh>
    <rPh sb="4" eb="6">
      <t>ギョウセイ</t>
    </rPh>
    <rPh sb="6" eb="10">
      <t>ジムクミアイ</t>
    </rPh>
    <phoneticPr fontId="2"/>
  </si>
  <si>
    <t>鹿児島県後期高齢者医療広域連合（一般会計）</t>
    <rPh sb="0" eb="4">
      <t>カゴシマケン</t>
    </rPh>
    <rPh sb="4" eb="9">
      <t>コウキコウレイシャ</t>
    </rPh>
    <rPh sb="9" eb="11">
      <t>イリョウ</t>
    </rPh>
    <rPh sb="11" eb="15">
      <t>コウイキレンゴウ</t>
    </rPh>
    <rPh sb="16" eb="20">
      <t>イッパンカイケイ</t>
    </rPh>
    <phoneticPr fontId="2"/>
  </si>
  <si>
    <t>鹿児島県後期高齢者医療広域連合（特別会計）</t>
    <rPh sb="0" eb="4">
      <t>カゴシマケン</t>
    </rPh>
    <rPh sb="4" eb="9">
      <t>コウキコウレイシャ</t>
    </rPh>
    <rPh sb="9" eb="11">
      <t>イリョウ</t>
    </rPh>
    <rPh sb="11" eb="15">
      <t>コウイキレンゴウ</t>
    </rPh>
    <rPh sb="16" eb="18">
      <t>トクベツ</t>
    </rPh>
    <rPh sb="18" eb="20">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</si>
  <si>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</si>
  <si>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</si>
  <si>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</si>
  <si>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</si>
  <si>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</si>
  <si>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</si>
  <si>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</si>
  <si>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</si>
  <si>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</si>
  <si>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</si>
  <si>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</si>
  <si>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充当可能財源等が将来負担額を上回り，将来負担比率は算定されないため該当なし。
　有形固定資産減価償却率については，平成３０年度に市民会館を建て替え，また令和２年度に新焼却処分場の完成，さらに道路・福祉施設の固定資産情報を整理したことにより，全体として減少し，類似団体平均値より低い水準となったものの，依然として公共施設等の老朽化が問題である。引き続き，公共施設等総合管理計画に基づいて，老朽化した施設の集約化・複合化や除却を進め，公共施設等の適正配置と施設総量の縮減に取り組む。</t>
    <rPh sb="1" eb="3">
      <t>ジュウトウ</t>
    </rPh>
    <rPh sb="3" eb="5">
      <t>カノウ</t>
    </rPh>
    <rPh sb="5" eb="7">
      <t>ザイゲン</t>
    </rPh>
    <rPh sb="7" eb="8">
      <t>トウ</t>
    </rPh>
    <rPh sb="9" eb="11">
      <t>ショウライ</t>
    </rPh>
    <rPh sb="11" eb="13">
      <t>フタン</t>
    </rPh>
    <rPh sb="13" eb="14">
      <t>ガク</t>
    </rPh>
    <rPh sb="15" eb="17">
      <t>ウワマワ</t>
    </rPh>
    <rPh sb="19" eb="21">
      <t>ショウライ</t>
    </rPh>
    <rPh sb="21" eb="23">
      <t>フタン</t>
    </rPh>
    <rPh sb="23" eb="25">
      <t>ヒリツ</t>
    </rPh>
    <rPh sb="26" eb="28">
      <t>サンテイ</t>
    </rPh>
    <rPh sb="34" eb="36">
      <t>ガイトウ</t>
    </rPh>
    <rPh sb="41" eb="52">
      <t>ユウケイコテイシサンゲンカショウキャクリツ</t>
    </rPh>
    <rPh sb="58" eb="60">
      <t>ヘイセイ</t>
    </rPh>
    <rPh sb="62" eb="64">
      <t>ネンド</t>
    </rPh>
    <rPh sb="65" eb="67">
      <t>シミン</t>
    </rPh>
    <rPh sb="67" eb="69">
      <t>カイカン</t>
    </rPh>
    <rPh sb="70" eb="71">
      <t>タ</t>
    </rPh>
    <rPh sb="72" eb="73">
      <t>カ</t>
    </rPh>
    <rPh sb="77" eb="79">
      <t>レイワ</t>
    </rPh>
    <rPh sb="80" eb="82">
      <t>ネンド</t>
    </rPh>
    <rPh sb="83" eb="89">
      <t>シンショウキャクショブンジョウ</t>
    </rPh>
    <rPh sb="90" eb="93">
      <t>カンセイ、</t>
    </rPh>
    <rPh sb="96" eb="98">
      <t>ドウロ</t>
    </rPh>
    <rPh sb="99" eb="101">
      <t>フクシ</t>
    </rPh>
    <rPh sb="101" eb="103">
      <t>シセツ</t>
    </rPh>
    <rPh sb="104" eb="106">
      <t>コテイ</t>
    </rPh>
    <rPh sb="106" eb="108">
      <t>シサン</t>
    </rPh>
    <rPh sb="108" eb="110">
      <t>ジョウホウ</t>
    </rPh>
    <rPh sb="111" eb="113">
      <t>セイリ</t>
    </rPh>
    <rPh sb="121" eb="123">
      <t>ゼンタイ</t>
    </rPh>
    <rPh sb="126" eb="128">
      <t>ゲンショウ</t>
    </rPh>
    <rPh sb="130" eb="134">
      <t>ルイジダンタイ</t>
    </rPh>
    <rPh sb="134" eb="137">
      <t>ヘイキンチ</t>
    </rPh>
    <rPh sb="139" eb="140">
      <t>ヒク</t>
    </rPh>
    <rPh sb="141" eb="143">
      <t>スイジュン</t>
    </rPh>
    <rPh sb="151" eb="153">
      <t>イゼン</t>
    </rPh>
    <rPh sb="156" eb="158">
      <t>コウキョウ</t>
    </rPh>
    <rPh sb="158" eb="160">
      <t>シセツ</t>
    </rPh>
    <rPh sb="160" eb="161">
      <t>トウ</t>
    </rPh>
    <rPh sb="162" eb="165">
      <t>ロウキュウカ</t>
    </rPh>
    <rPh sb="166" eb="168">
      <t>モンダイ</t>
    </rPh>
    <rPh sb="172" eb="173">
      <t>ヒ</t>
    </rPh>
    <rPh sb="174" eb="175">
      <t>ツヅ</t>
    </rPh>
    <rPh sb="177" eb="179">
      <t>コウキョウ</t>
    </rPh>
    <rPh sb="179" eb="181">
      <t>シセツ</t>
    </rPh>
    <rPh sb="181" eb="182">
      <t>トウ</t>
    </rPh>
    <rPh sb="182" eb="184">
      <t>ソウゴウ</t>
    </rPh>
    <rPh sb="184" eb="186">
      <t>カンリ</t>
    </rPh>
    <rPh sb="186" eb="188">
      <t>ケイカク</t>
    </rPh>
    <rPh sb="189" eb="190">
      <t>モト</t>
    </rPh>
    <rPh sb="194" eb="197">
      <t>ロウキュウカ</t>
    </rPh>
    <rPh sb="199" eb="201">
      <t>シセツ</t>
    </rPh>
    <rPh sb="202" eb="205">
      <t>シュウヤクカ</t>
    </rPh>
    <rPh sb="206" eb="209">
      <t>フクゴウカ</t>
    </rPh>
    <rPh sb="210" eb="212">
      <t>ジョキャク</t>
    </rPh>
    <rPh sb="213" eb="214">
      <t>スス</t>
    </rPh>
    <rPh sb="216" eb="218">
      <t>コウキョウ</t>
    </rPh>
    <rPh sb="218" eb="220">
      <t>シセツ</t>
    </rPh>
    <rPh sb="220" eb="221">
      <t>トウ</t>
    </rPh>
    <rPh sb="222" eb="224">
      <t>テキセイ</t>
    </rPh>
    <rPh sb="224" eb="226">
      <t>ハイチ</t>
    </rPh>
    <rPh sb="227" eb="229">
      <t>シセツ</t>
    </rPh>
    <rPh sb="229" eb="231">
      <t>ソウリョウ</t>
    </rPh>
    <rPh sb="232" eb="234">
      <t>シュクゲン</t>
    </rPh>
    <rPh sb="235" eb="236">
      <t>ト</t>
    </rPh>
    <rPh sb="237" eb="238">
      <t>ク</t>
    </rPh>
    <phoneticPr fontId="5"/>
  </si>
  <si>
    <t>　充当可能財源等が将来負担額を上回り，将来負担比率は算定されないため該当なし。
　実質公債費比率については，公債費減少に伴い減少しているが，平成３０年度に完了した市民交流施設整備事業や継続事業である新焼却処分場整備など大型事業に係る地方債発行により，今後，公債費の増加が見込まれるため，新規地方債発行の抑制や繰上償還を行い，地方債現在高の縮減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</si>
</sst>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A8AC-409B-8BAA-9C1B3ACD73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55017</c:v>
                </c:pt>
                <c:pt idx="1">
                  <c:v>122406</c:v>
                </c:pt>
                <c:pt idx="2">
                  <c:v>122308</c:v>
                </c:pt>
                <c:pt idx="3">
                  <c:v>114841</c:v>
                </c:pt>
                <c:pt idx="4">
                  <c:v>115823</c:v>
                </c:pt>
              </c:numCache>
            </c:numRef>
          </c:val>
          <c:smooth val="0"/>
          <c:extLst>
            <c:ext xmlns:c16="http://schemas.microsoft.com/office/drawing/2014/chart" uri="{C3380CC4-5D6E-409C-BE32-E72D297353CC}">
              <c16:uniqueId val="{00000001-A8AC-409B-8BAA-9C1B3ACD73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9.61</c:v>
                </c:pt>
                <c:pt idx="1">
                  <c:v>9.26</c:v>
                </c:pt>
                <c:pt idx="2">
                  <c:v>6.81</c:v>
                </c:pt>
                <c:pt idx="3">
                  <c:v>7.22</c:v>
                </c:pt>
                <c:pt idx="4">
                  <c:v>8.91</c:v>
                </c:pt>
              </c:numCache>
            </c:numRef>
          </c:val>
          <c:extLst>
            <c:ext xmlns:c16="http://schemas.microsoft.com/office/drawing/2014/chart" uri="{C3380CC4-5D6E-409C-BE32-E72D297353CC}">
              <c16:uniqueId val="{00000000-7E6A-4EEC-AD47-7AA6C0C6EC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32.33</c:v>
                </c:pt>
                <c:pt idx="1">
                  <c:v>32.31</c:v>
                </c:pt>
                <c:pt idx="2">
                  <c:v>32.299999999999997</c:v>
                </c:pt>
                <c:pt idx="3">
                  <c:v>35.909999999999997</c:v>
                </c:pt>
                <c:pt idx="4">
                  <c:v>31.38</c:v>
                </c:pt>
              </c:numCache>
            </c:numRef>
          </c:val>
          <c:extLst>
            <c:ext xmlns:c16="http://schemas.microsoft.com/office/drawing/2014/chart" uri="{C3380CC4-5D6E-409C-BE32-E72D297353CC}">
              <c16:uniqueId val="{00000001-7E6A-4EEC-AD47-7AA6C0C6EC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4.91</c:v>
                </c:pt>
                <c:pt idx="1">
                  <c:v>-0.44</c:v>
                </c:pt>
                <c:pt idx="2">
                  <c:v>-0.96</c:v>
                </c:pt>
                <c:pt idx="3">
                  <c:v>3.99</c:v>
                </c:pt>
                <c:pt idx="4">
                  <c:v>-1.34</c:v>
                </c:pt>
              </c:numCache>
            </c:numRef>
          </c:val>
          <c:smooth val="0"/>
          <c:extLst>
            <c:ext xmlns:c16="http://schemas.microsoft.com/office/drawing/2014/chart" uri="{C3380CC4-5D6E-409C-BE32-E72D297353CC}">
              <c16:uniqueId val="{00000002-7E6A-4EEC-AD47-7AA6C0C6EC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6F7C-4C60-9749-C6FAF95F1B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7C-4C60-9749-C6FAF95F1BBE}"/>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6F7C-4C60-9749-C6FAF95F1BBE}"/>
            </c:ext>
          </c:extLst>
        </c:ser>
        <c:ser>
          <c:idx val="3"/>
          <c:order val="3"/>
          <c:tx>
            <c:strRef>
              <c:f>データシート!$A$30</c:f>
              <c:strCache>
                <c:ptCount val="1"/>
                <c:pt idx="0">
                  <c:v>交通災害共済特別会計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0</c:v>
                </c:pt>
              </c:numCache>
            </c:numRef>
          </c:val>
          <c:extLst>
            <c:ext xmlns:c16="http://schemas.microsoft.com/office/drawing/2014/chart" uri="{C3380CC4-5D6E-409C-BE32-E72D297353CC}">
              <c16:uniqueId val="{00000003-6F7C-4C60-9749-C6FAF95F1BB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0.03</c:v>
                </c:pt>
              </c:numCache>
            </c:numRef>
          </c:val>
          <c:extLst>
            <c:ext xmlns:c16="http://schemas.microsoft.com/office/drawing/2014/chart" uri="{C3380CC4-5D6E-409C-BE32-E72D297353CC}">
              <c16:uniqueId val="{00000004-6F7C-4C60-9749-C6FAF95F1BBE}"/>
            </c:ext>
          </c:extLst>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5-6F7C-4C60-9749-C6FAF95F1BBE}"/>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0.89</c:v>
                </c:pt>
                <c:pt idx="2">
                  <c:v>#N/A</c:v>
                </c:pt>
                <c:pt idx="3">
                  <c:v>0.87</c:v>
                </c:pt>
                <c:pt idx="4">
                  <c:v>#N/A</c:v>
                </c:pt>
                <c:pt idx="5">
                  <c:v>0.9</c:v>
                </c:pt>
                <c:pt idx="6">
                  <c:v>#N/A</c:v>
                </c:pt>
                <c:pt idx="7">
                  <c:v>0.57999999999999996</c:v>
                </c:pt>
                <c:pt idx="8">
                  <c:v>#N/A</c:v>
                </c:pt>
                <c:pt idx="9">
                  <c:v>7.0000000000000007E-2</c:v>
                </c:pt>
              </c:numCache>
            </c:numRef>
          </c:val>
          <c:extLst>
            <c:ext xmlns:c16="http://schemas.microsoft.com/office/drawing/2014/chart" uri="{C3380CC4-5D6E-409C-BE32-E72D297353CC}">
              <c16:uniqueId val="{00000006-6F7C-4C60-9749-C6FAF95F1BBE}"/>
            </c:ext>
          </c:extLst>
        </c:ser>
        <c:ser>
          <c:idx val="7"/>
          <c:order val="7"/>
          <c:tx>
            <c:strRef>
              <c:f>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1.21</c:v>
                </c:pt>
                <c:pt idx="2">
                  <c:v>#N/A</c:v>
                </c:pt>
                <c:pt idx="3">
                  <c:v>1.99</c:v>
                </c:pt>
                <c:pt idx="4">
                  <c:v>#N/A</c:v>
                </c:pt>
                <c:pt idx="5">
                  <c:v>1.1599999999999999</c:v>
                </c:pt>
                <c:pt idx="6">
                  <c:v>#N/A</c:v>
                </c:pt>
                <c:pt idx="7">
                  <c:v>0.81</c:v>
                </c:pt>
                <c:pt idx="8">
                  <c:v>#N/A</c:v>
                </c:pt>
                <c:pt idx="9">
                  <c:v>0.48</c:v>
                </c:pt>
              </c:numCache>
            </c:numRef>
          </c:val>
          <c:extLst>
            <c:ext xmlns:c16="http://schemas.microsoft.com/office/drawing/2014/chart" uri="{C3380CC4-5D6E-409C-BE32-E72D297353CC}">
              <c16:uniqueId val="{00000007-6F7C-4C60-9749-C6FAF95F1BB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9.6</c:v>
                </c:pt>
                <c:pt idx="2">
                  <c:v>#N/A</c:v>
                </c:pt>
                <c:pt idx="3">
                  <c:v>9.25</c:v>
                </c:pt>
                <c:pt idx="4">
                  <c:v>#N/A</c:v>
                </c:pt>
                <c:pt idx="5">
                  <c:v>6.8</c:v>
                </c:pt>
                <c:pt idx="6">
                  <c:v>#N/A</c:v>
                </c:pt>
                <c:pt idx="7">
                  <c:v>7.22</c:v>
                </c:pt>
                <c:pt idx="8">
                  <c:v>#N/A</c:v>
                </c:pt>
                <c:pt idx="9">
                  <c:v>8.9</c:v>
                </c:pt>
              </c:numCache>
            </c:numRef>
          </c:val>
          <c:extLst>
            <c:ext xmlns:c16="http://schemas.microsoft.com/office/drawing/2014/chart" uri="{C3380CC4-5D6E-409C-BE32-E72D297353CC}">
              <c16:uniqueId val="{00000008-6F7C-4C60-9749-C6FAF95F1BB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14.68</c:v>
                </c:pt>
                <c:pt idx="2">
                  <c:v>#N/A</c:v>
                </c:pt>
                <c:pt idx="3">
                  <c:v>17.21</c:v>
                </c:pt>
                <c:pt idx="4">
                  <c:v>#N/A</c:v>
                </c:pt>
                <c:pt idx="5">
                  <c:v>18.2</c:v>
                </c:pt>
                <c:pt idx="6">
                  <c:v>#N/A</c:v>
                </c:pt>
                <c:pt idx="7">
                  <c:v>17.22</c:v>
                </c:pt>
                <c:pt idx="8">
                  <c:v>#N/A</c:v>
                </c:pt>
                <c:pt idx="9">
                  <c:v>17.34</c:v>
                </c:pt>
              </c:numCache>
            </c:numRef>
          </c:val>
          <c:extLst>
            <c:ext xmlns:c16="http://schemas.microsoft.com/office/drawing/2014/chart" uri="{C3380CC4-5D6E-409C-BE32-E72D297353CC}">
              <c16:uniqueId val="{00000009-6F7C-4C60-9749-C6FAF95F1B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762</c:v>
                </c:pt>
                <c:pt idx="5">
                  <c:v>781</c:v>
                </c:pt>
                <c:pt idx="8">
                  <c:v>782</c:v>
                </c:pt>
                <c:pt idx="11">
                  <c:v>773</c:v>
                </c:pt>
                <c:pt idx="14">
                  <c:v>755</c:v>
                </c:pt>
              </c:numCache>
            </c:numRef>
          </c:val>
          <c:extLst>
            <c:ext xmlns:c16="http://schemas.microsoft.com/office/drawing/2014/chart" uri="{C3380CC4-5D6E-409C-BE32-E72D297353CC}">
              <c16:uniqueId val="{00000000-4BF7-47B1-A940-28103C0FA4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4BF7-47B1-A940-28103C0FA4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c:v>
                </c:pt>
                <c:pt idx="3">
                  <c:v>8</c:v>
                </c:pt>
                <c:pt idx="6">
                  <c:v>8</c:v>
                </c:pt>
                <c:pt idx="9">
                  <c:v>6</c:v>
                </c:pt>
                <c:pt idx="12">
                  <c:v>4</c:v>
                </c:pt>
              </c:numCache>
            </c:numRef>
          </c:val>
          <c:extLst>
            <c:ext xmlns:c16="http://schemas.microsoft.com/office/drawing/2014/chart" uri="{C3380CC4-5D6E-409C-BE32-E72D297353CC}">
              <c16:uniqueId val="{00000002-4BF7-47B1-A940-28103C0FA4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51</c:v>
                </c:pt>
                <c:pt idx="3">
                  <c:v>31</c:v>
                </c:pt>
                <c:pt idx="6">
                  <c:v>34</c:v>
                </c:pt>
                <c:pt idx="9">
                  <c:v>30</c:v>
                </c:pt>
                <c:pt idx="12">
                  <c:v>26</c:v>
                </c:pt>
              </c:numCache>
            </c:numRef>
          </c:val>
          <c:extLst>
            <c:ext xmlns:c16="http://schemas.microsoft.com/office/drawing/2014/chart" uri="{C3380CC4-5D6E-409C-BE32-E72D297353CC}">
              <c16:uniqueId val="{00000003-4BF7-47B1-A940-28103C0FA4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52</c:v>
                </c:pt>
                <c:pt idx="3">
                  <c:v>82</c:v>
                </c:pt>
                <c:pt idx="6">
                  <c:v>95</c:v>
                </c:pt>
                <c:pt idx="9">
                  <c:v>103</c:v>
                </c:pt>
                <c:pt idx="12">
                  <c:v>130</c:v>
                </c:pt>
              </c:numCache>
            </c:numRef>
          </c:val>
          <c:extLst>
            <c:ext xmlns:c16="http://schemas.microsoft.com/office/drawing/2014/chart" uri="{C3380CC4-5D6E-409C-BE32-E72D297353CC}">
              <c16:uniqueId val="{00000004-4BF7-47B1-A940-28103C0FA4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F7-47B1-A940-28103C0FA4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F7-47B1-A940-28103C0FA4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1024</c:v>
                </c:pt>
                <c:pt idx="3">
                  <c:v>1020</c:v>
                </c:pt>
                <c:pt idx="6">
                  <c:v>1010</c:v>
                </c:pt>
                <c:pt idx="9">
                  <c:v>1000</c:v>
                </c:pt>
                <c:pt idx="12">
                  <c:v>973</c:v>
                </c:pt>
              </c:numCache>
            </c:numRef>
          </c:val>
          <c:extLst>
            <c:ext xmlns:c16="http://schemas.microsoft.com/office/drawing/2014/chart" uri="{C3380CC4-5D6E-409C-BE32-E72D297353CC}">
              <c16:uniqueId val="{00000007-4BF7-47B1-A940-28103C0FA4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373</c:v>
                </c:pt>
                <c:pt idx="2">
                  <c:v>#N/A</c:v>
                </c:pt>
                <c:pt idx="3">
                  <c:v>#N/A</c:v>
                </c:pt>
                <c:pt idx="4">
                  <c:v>361</c:v>
                </c:pt>
                <c:pt idx="5">
                  <c:v>#N/A</c:v>
                </c:pt>
                <c:pt idx="6">
                  <c:v>#N/A</c:v>
                </c:pt>
                <c:pt idx="7">
                  <c:v>365</c:v>
                </c:pt>
                <c:pt idx="8">
                  <c:v>#N/A</c:v>
                </c:pt>
                <c:pt idx="9">
                  <c:v>#N/A</c:v>
                </c:pt>
                <c:pt idx="10">
                  <c:v>366</c:v>
                </c:pt>
                <c:pt idx="11">
                  <c:v>#N/A</c:v>
                </c:pt>
                <c:pt idx="12">
                  <c:v>#N/A</c:v>
                </c:pt>
                <c:pt idx="13">
                  <c:v>378</c:v>
                </c:pt>
                <c:pt idx="14">
                  <c:v>#N/A</c:v>
                </c:pt>
              </c:numCache>
            </c:numRef>
          </c:val>
          <c:smooth val="0"/>
          <c:extLst>
            <c:ext xmlns:c16="http://schemas.microsoft.com/office/drawing/2014/chart" uri="{C3380CC4-5D6E-409C-BE32-E72D297353CC}">
              <c16:uniqueId val="{00000008-4BF7-47B1-A940-28103C0FA4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7180</c:v>
                </c:pt>
                <c:pt idx="5">
                  <c:v>7293</c:v>
                </c:pt>
                <c:pt idx="8">
                  <c:v>7753</c:v>
                </c:pt>
                <c:pt idx="11">
                  <c:v>8216</c:v>
                </c:pt>
                <c:pt idx="14">
                  <c:v>8690</c:v>
                </c:pt>
              </c:numCache>
            </c:numRef>
          </c:val>
          <c:extLst>
            <c:ext xmlns:c16="http://schemas.microsoft.com/office/drawing/2014/chart" uri="{C3380CC4-5D6E-409C-BE32-E72D297353CC}">
              <c16:uniqueId val="{00000000-1B3A-4B0D-9450-BDC0920E81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522</c:v>
                </c:pt>
                <c:pt idx="5">
                  <c:v>599</c:v>
                </c:pt>
                <c:pt idx="8">
                  <c:v>635</c:v>
                </c:pt>
                <c:pt idx="11">
                  <c:v>653</c:v>
                </c:pt>
                <c:pt idx="14">
                  <c:v>678</c:v>
                </c:pt>
              </c:numCache>
            </c:numRef>
          </c:val>
          <c:extLst>
            <c:ext xmlns:c16="http://schemas.microsoft.com/office/drawing/2014/chart" uri="{C3380CC4-5D6E-409C-BE32-E72D297353CC}">
              <c16:uniqueId val="{00000001-1B3A-4B0D-9450-BDC0920E81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6590</c:v>
                </c:pt>
                <c:pt idx="5">
                  <c:v>6971</c:v>
                </c:pt>
                <c:pt idx="8">
                  <c:v>6997</c:v>
                </c:pt>
                <c:pt idx="11">
                  <c:v>7154</c:v>
                </c:pt>
                <c:pt idx="14">
                  <c:v>7274</c:v>
                </c:pt>
              </c:numCache>
            </c:numRef>
          </c:val>
          <c:extLst>
            <c:ext xmlns:c16="http://schemas.microsoft.com/office/drawing/2014/chart" uri="{C3380CC4-5D6E-409C-BE32-E72D297353CC}">
              <c16:uniqueId val="{00000002-1B3A-4B0D-9450-BDC0920E81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3A-4B0D-9450-BDC0920E81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3A-4B0D-9450-BDC0920E81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3A-4B0D-9450-BDC0920E81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1473</c:v>
                </c:pt>
                <c:pt idx="3">
                  <c:v>1412</c:v>
                </c:pt>
                <c:pt idx="6">
                  <c:v>1316</c:v>
                </c:pt>
                <c:pt idx="9">
                  <c:v>1232</c:v>
                </c:pt>
                <c:pt idx="12">
                  <c:v>1162</c:v>
                </c:pt>
              </c:numCache>
            </c:numRef>
          </c:val>
          <c:extLst>
            <c:ext xmlns:c16="http://schemas.microsoft.com/office/drawing/2014/chart" uri="{C3380CC4-5D6E-409C-BE32-E72D297353CC}">
              <c16:uniqueId val="{00000006-1B3A-4B0D-9450-BDC0920E81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250</c:v>
                </c:pt>
                <c:pt idx="3">
                  <c:v>227</c:v>
                </c:pt>
                <c:pt idx="6">
                  <c:v>201</c:v>
                </c:pt>
                <c:pt idx="9">
                  <c:v>174</c:v>
                </c:pt>
                <c:pt idx="12">
                  <c:v>151</c:v>
                </c:pt>
              </c:numCache>
            </c:numRef>
          </c:val>
          <c:extLst>
            <c:ext xmlns:c16="http://schemas.microsoft.com/office/drawing/2014/chart" uri="{C3380CC4-5D6E-409C-BE32-E72D297353CC}">
              <c16:uniqueId val="{00000007-1B3A-4B0D-9450-BDC0920E81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1098</c:v>
                </c:pt>
                <c:pt idx="3">
                  <c:v>1215</c:v>
                </c:pt>
                <c:pt idx="6">
                  <c:v>1275</c:v>
                </c:pt>
                <c:pt idx="9">
                  <c:v>1320</c:v>
                </c:pt>
                <c:pt idx="12">
                  <c:v>1153</c:v>
                </c:pt>
              </c:numCache>
            </c:numRef>
          </c:val>
          <c:extLst>
            <c:ext xmlns:c16="http://schemas.microsoft.com/office/drawing/2014/chart" uri="{C3380CC4-5D6E-409C-BE32-E72D297353CC}">
              <c16:uniqueId val="{00000008-1B3A-4B0D-9450-BDC0920E81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B3A-4B0D-9450-BDC0920E81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9568</c:v>
                </c:pt>
                <c:pt idx="3">
                  <c:v>10114</c:v>
                </c:pt>
                <c:pt idx="6">
                  <c:v>10560</c:v>
                </c:pt>
                <c:pt idx="9">
                  <c:v>11292</c:v>
                </c:pt>
                <c:pt idx="12">
                  <c:v>12041</c:v>
                </c:pt>
              </c:numCache>
            </c:numRef>
          </c:val>
          <c:extLst>
            <c:ext xmlns:c16="http://schemas.microsoft.com/office/drawing/2014/chart" uri="{C3380CC4-5D6E-409C-BE32-E72D297353CC}">
              <c16:uniqueId val="{0000000A-1B3A-4B0D-9450-BDC0920E81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B3A-4B0D-9450-BDC0920E81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2021</c:v>
                </c:pt>
                <c:pt idx="1">
                  <c:v>2245</c:v>
                </c:pt>
                <c:pt idx="2">
                  <c:v>2027</c:v>
                </c:pt>
              </c:numCache>
            </c:numRef>
          </c:val>
          <c:extLst>
            <c:ext xmlns:c16="http://schemas.microsoft.com/office/drawing/2014/chart" uri="{C3380CC4-5D6E-409C-BE32-E72D297353CC}">
              <c16:uniqueId val="{00000000-372E-480E-8FD3-2B027DA272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720</c:v>
                </c:pt>
                <c:pt idx="1">
                  <c:v>720</c:v>
                </c:pt>
                <c:pt idx="2">
                  <c:v>721</c:v>
                </c:pt>
              </c:numCache>
            </c:numRef>
          </c:val>
          <c:extLst>
            <c:ext xmlns:c16="http://schemas.microsoft.com/office/drawing/2014/chart" uri="{C3380CC4-5D6E-409C-BE32-E72D297353CC}">
              <c16:uniqueId val="{00000001-372E-480E-8FD3-2B027DA272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3733</c:v>
                </c:pt>
                <c:pt idx="1">
                  <c:v>3664</c:v>
                </c:pt>
                <c:pt idx="2">
                  <c:v>3987</c:v>
                </c:pt>
              </c:numCache>
            </c:numRef>
          </c:val>
          <c:extLst>
            <c:ext xmlns:c16="http://schemas.microsoft.com/office/drawing/2014/chart" uri="{C3380CC4-5D6E-409C-BE32-E72D297353CC}">
              <c16:uniqueId val="{00000002-372E-480E-8FD3-2B027DA272A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{4D6248F4-EC79-445A-B907-C1ED5FDF0B97}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C10-4948-A2CA-66EAE0AD40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{146DD996-D0FD-4118-83D8-B43480BD787E}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10-4948-A2CA-66EAE0AD40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{67E2594C-7421-4C9D-B19B-DE355C1FF1C3}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10-4948-A2CA-66EAE0AD40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{C08B9040-CAE1-4117-9328-A562F9108C36}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10-4948-A2CA-66EAE0AD40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{9D6928DE-9BFF-41A0-8FF4-DBB5A779FA38}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10-4948-A2CA-66EAE0AD403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{AF6533B4-99D2-4844-BDE7-3FF6EAC63CB5}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C10-4948-A2CA-66EAE0AD403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{10D50863-1E9F-4F9E-A144-E446FD5D5FEF}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C10-4948-A2CA-66EAE0AD403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{52D6AEE8-F1EB-4EBA-8D95-D9D89F8FDC14}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C10-4948-A2CA-66EAE0AD403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{3082ECCB-A61F-4DDF-8B7E-67F44B60DCB3}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C10-4948-A2CA-66EAE0AD40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71.099999999999994</c:v>
                </c:pt>
                <c:pt idx="16">
                  <c:v>68.599999999999994</c:v>
                </c:pt>
                <c:pt idx="24">
                  <c:v>68.599999999999994</c:v>
                </c:pt>
                <c:pt idx="32">
                  <c:v>53.6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C10-4948-A2CA-66EAE0AD40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{C9FF78E5-DAFE-42DC-BC20-DD470EF02943}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C10-4948-A2CA-66EAE0AD40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{59556260-A0F4-413A-A287-51D19BE5443F}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10-4948-A2CA-66EAE0AD40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{42C0F592-41E8-4211-BDBA-FFB27416842C}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10-4948-A2CA-66EAE0AD40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{6490DDCD-2B81-4885-8897-2976B70D18DC}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10-4948-A2CA-66EAE0AD40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{99D81667-A2B9-4D94-99A2-5AC9A7B22620}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10-4948-A2CA-66EAE0AD403E}"/>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{40D42A67-0E7B-40C4-9B5E-A92FA6DFCB2F}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C10-4948-A2CA-66EAE0AD403E}"/>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{336F92C1-5B11-4B96-ADAC-666870D20975}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C10-4948-A2CA-66EAE0AD403E}"/>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{E941624E-7498-41CE-8A4A-534A3849EE0A}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C10-4948-A2CA-66EAE0AD403E}"/>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{1B35609F-0EF5-4ED0-9520-0A6973156203}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C10-4948-A2CA-66EAE0AD40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59.6</c:v>
                </c:pt>
                <c:pt idx="16">
                  <c:v>60.8</c:v>
                </c:pt>
                <c:pt idx="24">
                  <c:v>61</c:v>
                </c:pt>
                <c:pt idx="32">
                  <c:v>63</c:v>
                </c:pt>
              </c:numCache>
            </c:numRef>
          </c:xVal>
          <c:yVal>
            <c:numRef>
              <c:f>公会計指標分析・財政指標組合せ分析表!$BP$55:$DC$55</c:f>
              <c:numCache>
                <c:formatCode>#,##0.0;"▲ "#,##0.0</c:formatCode>
                <c:ptCount val="40"/>
                <c:pt idx="8">
                  <c:v>53.2</c:v>
                </c:pt>
                <c:pt idx="16">
                  <c:v>47.9</c:v>
                </c:pt>
                <c:pt idx="24">
                  <c:v>49</c:v>
                </c:pt>
                <c:pt idx="32">
                  <c:v>41.3</c:v>
                </c:pt>
              </c:numCache>
            </c:numRef>
          </c:yVal>
          <c:smooth val="0"/>
          <c:extLst>
            <c:ext xmlns:c16="http://schemas.microsoft.com/office/drawing/2014/chart" uri="{C3380CC4-5D6E-409C-BE32-E72D297353CC}">
              <c16:uniqueId val="{00000013-7C10-4948-A2CA-66EAE0AD403E}"/>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{FB1ACD42-4610-4C7F-8459-E63B03BCACF7}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E54-4230-A918-E42D28F3A7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{1498E1B0-122C-47F0-BB18-F08CCD042EFC}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54-4230-A918-E42D28F3A7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{1D5FB4C6-D090-4403-B906-EE2D71E2C8A7}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54-4230-A918-E42D28F3A7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{E399EC29-0DCE-418B-BE9C-97FDD3E7ACBD}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54-4230-A918-E42D28F3A7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{988C5FFF-CB02-414E-80F6-87C3A2F863E1}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54-4230-A918-E42D28F3A74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{CEA8A78C-AFE5-47EA-9545-09A07F9780F9}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E54-4230-A918-E42D28F3A74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{B87ADAA1-39CC-4DE0-B8A7-7BE5237C6B5B}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E54-4230-A918-E42D28F3A74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{60124839-E313-4ADB-8990-5980D1C1B408}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E54-4230-A918-E42D28F3A74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{52D6EBD1-A576-47BF-87AF-66ED5F9C4181}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E54-4230-A918-E42D28F3A7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6.9</c:v>
                </c:pt>
                <c:pt idx="16">
                  <c:v>6.6</c:v>
                </c:pt>
                <c:pt idx="24">
                  <c:v>6.5</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E54-4230-A918-E42D28F3A7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{C63D0DF9-86BC-4654-B9B3-75AB9A31CF9E}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E54-4230-A918-E42D28F3A7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{263AEAD0-CC96-4F0A-95A6-2D2EA05DAFBC}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54-4230-A918-E42D28F3A7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{A89CA36C-60A5-407D-B00A-528CA7F852E9}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54-4230-A918-E42D28F3A7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{61C323E9-4219-4CBD-8AE2-DBB96662DE12}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54-4230-A918-E42D28F3A7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{45241153-3743-4E20-8BC2-9DC2A5CE68E7}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54-4230-A918-E42D28F3A74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{797B4BE9-A4CA-42E7-B6E8-E5EDD189DC49}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E54-4230-A918-E42D28F3A74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{F7BC45D6-B0E5-4C06-8C6C-5E61E7497BB7}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E54-4230-A918-E42D28F3A74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{C41BD679-6603-483C-8745-7AE490515331}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E54-4230-A918-E42D28F3A74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{85E5FF1F-A565-4594-A7D4-441661FAA876}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E54-4230-A918-E42D28F3A7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8E54-4230-A918-E42D28F3A745}"/>
            </c:ext>
          </c:extLst>
        </c:ser>
        <c:dLbls>
          <c:showLegendKey val="0"/>
          <c:showVal val="1"/>
          <c:showCatName val="0"/>
          <c:showSerName val="0"/>
          <c:showPercent val="0"/>
          <c:showBubbleSize val="0"/>
        </c:dLbls>
        <c:axId val="84219776"/>
        <c:axId val="84234240"/>
      </c:scatterChart>
      <c:valAx>
        <c:axId val="84219776"/>
        <c:scaling>
          <c:orientation val="maxMin"/>
          <c:max val="10.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抑制に努めてきたことから繰上償還を除く元利償還金が減少しており，また，過疎対策事業債等の交付税算入率の高い有利な地方債の活用に努めたことで，算入公債費等も高い割合を占めている。</a:t>
          </a:r>
        </a:p>
        <a:p>
          <a:r>
            <a:rPr kumimoji="1" lang="ja-JP" altLang="en-US" sz="1400">
              <a:latin typeface="ＭＳ ゴシック" pitchFamily="49" charset="-128"/>
              <a:ea typeface="ＭＳ ゴシック" pitchFamily="49" charset="-128"/>
            </a:rPr>
            <a:t>　近年の大規模事業により，後年度における公債費の増加が見込まれることから，新規・継続事業ともに事業内容の精査・検証を行い，長期的な視点のもと，交付税算入率が高い有利な地方債の活用と計画的な発行を行い，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減債基金残高のうち，実質公債費比率の算定に用いる満期一括償還地方債の償還の財源として積み立てた額はない。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や退職手当負担見込額が減少した一方で，新焼却処分場等に対する起債額の増に伴う地方債残高の増により，将来負担額は増加したが，充当可能基金や基準財政需要額算入見込額の増により充当可能財源当等が増加したことにより，将来負担比率の分子は約１３２百万円の減となり，昨年度と同様に将来負担比率は算定さ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近年の大規模事業により，地方債残高が増加しているため，新規事業・継続事業ともに事業内容の精査・検証を行い，長期的な視点のもと，交付税算入率が高い有利な地方債の活用と計画的な発行を行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鹿児島県阿久根市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や新型コロナウイルス感染症対策事業，公共施設の整備等の経費に充てるため，基金を取り崩した一方で，決算剰余金等を活用し，庁舎等の公共施設の整備や，今後，整備を予定しているサンセット牛之浜景勝地道の駅の整備に備えて積立を行ったほか，ふるさと納税寄附の積立を行ったことにより，昨年度と比較して約１０７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今後，更新時期を迎える多くの市有施設に対する整備・更新に係る経費などをはじめとする財政需要に備え，計画的に積立を行い，健全な財政運営に努める。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市有施設整備基金：市有施設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設備，備品及び土地を含む。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の整備又は保全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市民交流施設整備基金：市民交流施設の整備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市有施設整備基金：市有施設の整備に必要な経費の財源に充てるため取崩を行った一方，庁舎等の公共施設の改修に備え，年度末に余剰金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を活用し，積立を行ったため，昨年度から約７２百万円増加した。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市民交流施設整備基金：平成３０年度に整備が完了した市民交流センターの地方債の償還に充てるため取り崩した一方で，基金運用利子の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積立により前年度とほぼ同額となった。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地域振興基金：地域振興に資する事業の財源として取り崩した一方で，ふるさと納税寄附金の積立を行ったため，約８４百万円増加した。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市有施設整備基金：市庁舎を始めとする公共施設の老朽化が進んでおり，今後，公共施設の長寿命化改修等が見込まれていることから，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それらの整備に備え，今後も継続して積み立てを行うものとする。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市民交流施設整備基金：市民交流センターの整備のために発行した地方債の償還財源または，今後併設を予定している図書館の整備に必要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な経費の財源に充てるため計画的に取崩しを行うものとする。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地域振興基金：ふるさと納税寄附金を継続して積み立て，地域振興のための事業の財源として活用するものとする。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財源不足及び新型コロナウイルス感染症対策事業に充てるため約４４７百万円を取り崩した一方，地方財政法に基づき決算剰余金のうち約２３０百万円を積み立てた。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残高としては令和２年度の新型コロナウイルス感染症対策事業に充ているため令和元年度末に２１７百万円を積み増していることから，昨年度からは減少しているが，例年と比較すると同程度となっている。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災害への備え等のため，過去の実績を踏まえ，２０億円程度を目途に積み立てることとしている。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基金運用利子の積立により約１百万円増加した。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市債の借入実績はないが，近年の大型事業により地方債残高が１２０億円を上回っており，数年後には公債費が３億円程度増える見込みであることから，余剰財源の積立などを行い，地方債の償還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43B5E48-E380-4152-BE9E-3F68CEE2EB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8552C81-2B82-425C-AA1A-ABB1506FB1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ADEAFD44-6CB8-49BA-81B7-DBA8899680D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532F4EE-D3FB-4921-AE0D-79157DF1015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EA395A60-E64F-4D79-96C5-D8C257DD677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9D7D45C-8E99-41ED-A01B-202782DC146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4F8ED0E8-E13C-4AD5-9345-5382FADDD93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FA32040D-BB8E-4F0F-9763-08D4DB72B4F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5D746C57-713F-4313-B029-876AA9E69E0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9211AD81-C78A-4BB4-85FF-628AE1FBC5C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DD53DF16-8BA3-4DD2-9645-57CF0880ABA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5CAEE0E9-232E-420C-B034-E369C7F4744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F851754D-35B5-42F8-BD5D-CE04E62750E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2F8EC65F-30CB-4CE1-9351-FD66AB3829C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68102B1-21EF-45EB-807B-58502A4E0A2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1D8D4D22-58F9-4E1E-94CE-92CE03C2F56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88A2436F-B056-43D9-A873-5C859000FB7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4D8CBEB5-C309-4999-A1D6-9B4A1BCF7EA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64D553FF-89BA-4044-994C-A9AABB2A878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C9F8BAFF-C4FA-46A0-8D51-42386E61C0B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3340004B-C8BF-41E6-93FA-01D9524D06F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19,842
19,697
134.28
15,808,786
15,058,609
575,293
6,459,455
12,041,124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3F2EE2D1-AF00-4342-805F-CE5B65CE39C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4BF5E31B-D97F-4099-8E73-6BFB73EFECE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DB3A5383-FFAE-4CF0-8744-B9D929462A2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CF4EE92F-BDE4-48E3-B4BA-091E7FA73CA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A428580F-C71F-467E-9D19-DC7ADD98DC1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8E8A1089-2F86-427A-9D53-65717B2DB4F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F6443D52-41B7-42E6-82ED-B244A7EEE67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4E2B2E2F-E06E-44EB-B918-5BB77C4FF96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EFC56894-CE6E-4836-9418-4EB80C9F35C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71CF356E-D80C-442F-9C5F-D820C735D5D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EC31DDC5-D67E-4CA2-8327-811A5D5B236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92584EA8-20FB-4BF8-93F1-418E20F1F66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2DBEA52-6BB8-474E-9F29-EDAB5EFC43A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B82B3032-0113-42BD-AE0E-4352110B1CE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4A4BBA6F-BA66-452C-AE42-8041573D40A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23628228-3381-413A-B305-E74F0E427F8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F78964F0-6A48-4F11-A51E-4EFD7F1C672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71E2DBDF-8CC9-4362-9173-992B41DF9C6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1B78DAFA-9646-421E-8D6A-6F325B647A1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9F8C733F-9962-45BA-B1E0-D9E348ADEB9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2FE40EFB-525C-4AFC-BF70-EA63476B6F5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FA0AF4DF-06F5-4880-A287-C71BB6B6C77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1715717D-5078-4B21-B3BC-28D715E67EC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9E94B28B-E400-4906-8887-185174C37A9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4A2D3419-8D99-41E7-8B9C-835381E2A0C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9E14ED34-9ABA-4E20-AC03-1A675F88B30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1EB4B523-A715-4E1D-97F2-2904F41EC5B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37D77270-4191-4818-A5EA-2811E3CA14E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F12C417B-82BA-4FC2-A6AD-2AE2DD7E646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CDA0C335-676B-4D34-A371-75D254345F5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EA2DF08C-DF51-4A72-9296-7B4D06A7054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7250F58E-84D9-439D-B627-679C66807EC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4B5AB0D-DE44-40ED-9B3E-F98BCE88014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62EC052A-B9A9-4BC2-BFFF-A17C45EF5F9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4D64AA66-9C53-481B-886F-C3F4D42760E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平成３０年度に市民会館を更新及び新焼却処分場の完成，また道路及び福祉施設の固定資産情報を整理したため，全体としては減少しているが，その他の施設については，類似団体平均よ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そのため，平成２８年度に策定した公共施設等管理計画に基づいて，老朽化した施設の集約化・複合化や除却を進め，公共施設等の適正配置と施設総量の縮減に取り組む。</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77F9547B-3B9A-49BA-A5DC-F70E454DF56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918692B6-7F9E-43B7-BE10-86CB7AA0854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6F9FDFB2-725F-44CC-A137-0A306AA690B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E5CFF406-2543-40F2-9238-257163F0CA4B}"/>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2" name="テキスト ボックス 61">
          <a:extLst>
            <a:ext uri="{FF2B5EF4-FFF2-40B4-BE49-F238E27FC236}">
              <a16:creationId xmlns:a16="http://schemas.microsoft.com/office/drawing/2014/main" id="{09CFC86A-EBF0-4E18-A34C-ED50D4EFAB39}"/>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5B6351B7-1A9A-48A0-9255-0B4A31DF894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25D081E3-0552-434D-A011-4504B9D35F76}"/>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03E21CEF-A75E-48A7-8147-1E5B8C3A92D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3918F3A4-8769-4467-A062-95AB6FC44FD8}"/>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7659DF66-B284-4529-BC60-7F69501006B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BFD6900E-AD24-4333-ABF5-FD5BF71FAFB6}"/>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2F939474-30DC-4A3C-B0A7-865AAE7048B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A9EE6871-A116-482B-B8D3-0606D16FFDF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9366074F-65D3-4165-B2C9-9226EFF5C25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72" name="直線コネクタ 71">
          <a:extLst>
            <a:ext uri="{FF2B5EF4-FFF2-40B4-BE49-F238E27FC236}">
              <a16:creationId xmlns:a16="http://schemas.microsoft.com/office/drawing/2014/main" id="{C42E448E-AB75-4C8B-B9E4-A3D1197765EA}"/>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73" name="有形固定資産減価償却率最小値テキスト">
          <a:extLst>
            <a:ext uri="{FF2B5EF4-FFF2-40B4-BE49-F238E27FC236}">
              <a16:creationId xmlns:a16="http://schemas.microsoft.com/office/drawing/2014/main" id="{1C0AAE37-1929-413A-9AD2-8679B28FD669}"/>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74" name="直線コネクタ 73">
          <a:extLst>
            <a:ext uri="{FF2B5EF4-FFF2-40B4-BE49-F238E27FC236}">
              <a16:creationId xmlns:a16="http://schemas.microsoft.com/office/drawing/2014/main" id="{0BF52F53-7046-436E-B466-EA7AFB9C3C6C}"/>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5" name="有形固定資産減価償却率最大値テキスト">
          <a:extLst>
            <a:ext uri="{FF2B5EF4-FFF2-40B4-BE49-F238E27FC236}">
              <a16:creationId xmlns:a16="http://schemas.microsoft.com/office/drawing/2014/main" id="{7B250A00-DC65-4CE5-B360-852ECE41A1F7}"/>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6" name="直線コネクタ 75">
          <a:extLst>
            <a:ext uri="{FF2B5EF4-FFF2-40B4-BE49-F238E27FC236}">
              <a16:creationId xmlns:a16="http://schemas.microsoft.com/office/drawing/2014/main" id="{447998DD-CC16-40ED-947B-A8DEB23841A2}"/>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7" name="有形固定資産減価償却率平均値テキスト">
          <a:extLst>
            <a:ext uri="{FF2B5EF4-FFF2-40B4-BE49-F238E27FC236}">
              <a16:creationId xmlns:a16="http://schemas.microsoft.com/office/drawing/2014/main" id="{38A8502D-0898-4391-AB7F-08B6C0777CEB}"/>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8" name="フローチャート: 判断 77">
          <a:extLst>
            <a:ext uri="{FF2B5EF4-FFF2-40B4-BE49-F238E27FC236}">
              <a16:creationId xmlns:a16="http://schemas.microsoft.com/office/drawing/2014/main" id="{7B5A1167-984E-4105-9B87-F7B078002C4B}"/>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9" name="フローチャート: 判断 78">
          <a:extLst>
            <a:ext uri="{FF2B5EF4-FFF2-40B4-BE49-F238E27FC236}">
              <a16:creationId xmlns:a16="http://schemas.microsoft.com/office/drawing/2014/main" id="{F2D42DE3-D874-42C3-91A0-95F93744146A}"/>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0" name="フローチャート: 判断 79">
          <a:extLst>
            <a:ext uri="{FF2B5EF4-FFF2-40B4-BE49-F238E27FC236}">
              <a16:creationId xmlns:a16="http://schemas.microsoft.com/office/drawing/2014/main" id="{AE1B5C4D-E9BA-4FB7-B996-03171769B465}"/>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81" name="フローチャート: 判断 80">
          <a:extLst>
            <a:ext uri="{FF2B5EF4-FFF2-40B4-BE49-F238E27FC236}">
              <a16:creationId xmlns:a16="http://schemas.microsoft.com/office/drawing/2014/main" id="{B2225C3A-47F1-47D2-B779-FE0BE1A449B2}"/>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82" name="フローチャート: 判断 81">
          <a:extLst>
            <a:ext uri="{FF2B5EF4-FFF2-40B4-BE49-F238E27FC236}">
              <a16:creationId xmlns:a16="http://schemas.microsoft.com/office/drawing/2014/main" id="{6CEA9FDF-855E-4DB9-BC56-0D08E2FAA8EC}"/>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66B0B3F-85B6-4C19-8BE3-C8D277C7E47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80656CB-F8F0-496E-8AC4-F496E037162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971B4080-D175-45D1-9B59-9BD0BFC69B8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C6A400F-C618-460F-AC63-1DDBFB7C428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B3ED512-B9CC-4481-8DBA-85EBE9EF744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55499</xdr:rowOff>
    </xdr:from>
    <xdr:to>
      <xdr:col>23</xdr:col>
      <xdr:colOff>136525</xdr:colOff>
      <xdr:row>28</xdr:row>
      <xdr:rowOff>157099</xdr:rowOff>
    </xdr:to>
    <xdr:sp macro="" textlink="">
      <xdr:nvSpPr>
        <xdr:cNvPr id="88" name="楕円 87">
          <a:extLst>
            <a:ext uri="{FF2B5EF4-FFF2-40B4-BE49-F238E27FC236}">
              <a16:creationId xmlns:a16="http://schemas.microsoft.com/office/drawing/2014/main" id="{EC01F6C4-3B78-4630-B923-5D0800CE5B65}"/>
            </a:ext>
          </a:extLst>
        </xdr:cNvPr>
        <xdr:cNvSpPr/>
      </xdr:nvSpPr>
      <xdr:spPr>
        <a:xfrm>
          <a:off x="4711700" y="56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78376</xdr:rowOff>
    </xdr:from>
    <xdr:ext cx="405111" cy="259045"/>
    <xdr:sp macro="" textlink="">
      <xdr:nvSpPr>
        <xdr:cNvPr id="89" name="有形固定資産減価償却率該当値テキスト">
          <a:extLst>
            <a:ext uri="{FF2B5EF4-FFF2-40B4-BE49-F238E27FC236}">
              <a16:creationId xmlns:a16="http://schemas.microsoft.com/office/drawing/2014/main" id="{66ED5686-A960-4142-80BA-F2A4ED3EB9CB}"/>
            </a:ext>
          </a:extLst>
        </xdr:cNvPr>
        <xdr:cNvSpPr txBox="1"/>
      </xdr:nvSpPr>
      <xdr:spPr>
        <a:xfrm>
          <a:off x="4813300" y="547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36449</xdr:rowOff>
    </xdr:from>
    <xdr:to>
      <xdr:col>19</xdr:col>
      <xdr:colOff>187325</xdr:colOff>
      <xdr:row>30</xdr:row>
      <xdr:rowOff>138049</xdr:rowOff>
    </xdr:to>
    <xdr:sp macro="" textlink="">
      <xdr:nvSpPr>
        <xdr:cNvPr id="90" name="楕円 89">
          <a:extLst>
            <a:ext uri="{FF2B5EF4-FFF2-40B4-BE49-F238E27FC236}">
              <a16:creationId xmlns:a16="http://schemas.microsoft.com/office/drawing/2014/main" id="{C205514E-2638-4B4C-9008-7E97A3E905A5}"/>
            </a:ext>
          </a:extLst>
        </xdr:cNvPr>
        <xdr:cNvSpPr/>
      </xdr:nvSpPr>
      <xdr:spPr>
        <a:xfrm>
          <a:off x="4000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106299</xdr:rowOff>
    </xdr:from>
    <xdr:to>
      <xdr:col>23</xdr:col>
      <xdr:colOff>85725</xdr:colOff>
      <xdr:row>30</xdr:row>
      <xdr:rowOff>87249</xdr:rowOff>
    </xdr:to>
    <xdr:cxnSp macro="">
      <xdr:nvCxnSpPr>
        <xdr:cNvPr id="91" name="直線コネクタ 90">
          <a:extLst>
            <a:ext uri="{FF2B5EF4-FFF2-40B4-BE49-F238E27FC236}">
              <a16:creationId xmlns:a16="http://schemas.microsoft.com/office/drawing/2014/main" id="{53C44F44-4A42-4CC3-9372-97D340E4F600}"/>
            </a:ext>
          </a:extLst>
        </xdr:cNvPr>
        <xdr:cNvCxnSpPr/>
      </xdr:nvCxnSpPr>
      <xdr:spPr>
        <a:xfrm flipV="1">
          <a:off x="4051300" y="5678424"/>
          <a:ext cx="711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36449</xdr:rowOff>
    </xdr:from>
    <xdr:to>
      <xdr:col>15</xdr:col>
      <xdr:colOff>187325</xdr:colOff>
      <xdr:row>30</xdr:row>
      <xdr:rowOff>138049</xdr:rowOff>
    </xdr:to>
    <xdr:sp macro="" textlink="">
      <xdr:nvSpPr>
        <xdr:cNvPr id="92" name="楕円 91">
          <a:extLst>
            <a:ext uri="{FF2B5EF4-FFF2-40B4-BE49-F238E27FC236}">
              <a16:creationId xmlns:a16="http://schemas.microsoft.com/office/drawing/2014/main" id="{809F486E-1158-4834-B917-283CA7582798}"/>
            </a:ext>
          </a:extLst>
        </xdr:cNvPr>
        <xdr:cNvSpPr/>
      </xdr:nvSpPr>
      <xdr:spPr>
        <a:xfrm>
          <a:off x="3238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87249</xdr:rowOff>
    </xdr:from>
    <xdr:to>
      <xdr:col>19</xdr:col>
      <xdr:colOff>136525</xdr:colOff>
      <xdr:row>30</xdr:row>
      <xdr:rowOff>87249</xdr:rowOff>
    </xdr:to>
    <xdr:cxnSp macro="">
      <xdr:nvCxnSpPr>
        <xdr:cNvPr id="93" name="直線コネクタ 92">
          <a:extLst>
            <a:ext uri="{FF2B5EF4-FFF2-40B4-BE49-F238E27FC236}">
              <a16:creationId xmlns:a16="http://schemas.microsoft.com/office/drawing/2014/main" id="{6D1081F7-9852-4474-BE79-9ADD7B538584}"/>
            </a:ext>
          </a:extLst>
        </xdr:cNvPr>
        <xdr:cNvCxnSpPr/>
      </xdr:nvCxnSpPr>
      <xdr:spPr>
        <a:xfrm>
          <a:off x="3289300" y="600227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90424</xdr:rowOff>
    </xdr:from>
    <xdr:to>
      <xdr:col>11</xdr:col>
      <xdr:colOff>187325</xdr:colOff>
      <xdr:row>31</xdr:row>
      <xdr:rowOff>20574</xdr:rowOff>
    </xdr:to>
    <xdr:sp macro="" textlink="">
      <xdr:nvSpPr>
        <xdr:cNvPr id="94" name="楕円 93">
          <a:extLst>
            <a:ext uri="{FF2B5EF4-FFF2-40B4-BE49-F238E27FC236}">
              <a16:creationId xmlns:a16="http://schemas.microsoft.com/office/drawing/2014/main" id="{9E4D9439-87FB-45B6-A589-6C13FC4F251F}"/>
            </a:ext>
          </a:extLst>
        </xdr:cNvPr>
        <xdr:cNvSpPr/>
      </xdr:nvSpPr>
      <xdr:spPr>
        <a:xfrm>
          <a:off x="2476500" y="60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87249</xdr:rowOff>
    </xdr:from>
    <xdr:to>
      <xdr:col>15</xdr:col>
      <xdr:colOff>136525</xdr:colOff>
      <xdr:row>30</xdr:row>
      <xdr:rowOff>141224</xdr:rowOff>
    </xdr:to>
    <xdr:cxnSp macro="">
      <xdr:nvCxnSpPr>
        <xdr:cNvPr id="95" name="直線コネクタ 94">
          <a:extLst>
            <a:ext uri="{FF2B5EF4-FFF2-40B4-BE49-F238E27FC236}">
              <a16:creationId xmlns:a16="http://schemas.microsoft.com/office/drawing/2014/main" id="{EDAE0A20-803C-48F8-AB9E-38B8C7A5CACA}"/>
            </a:ext>
          </a:extLst>
        </xdr:cNvPr>
        <xdr:cNvCxnSpPr/>
      </xdr:nvCxnSpPr>
      <xdr:spPr>
        <a:xfrm flipV="1">
          <a:off x="2527300" y="6002274"/>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96" name="n_1aveValue有形固定資産減価償却率">
          <a:extLst>
            <a:ext uri="{FF2B5EF4-FFF2-40B4-BE49-F238E27FC236}">
              <a16:creationId xmlns:a16="http://schemas.microsoft.com/office/drawing/2014/main" id="{8B06459F-D118-4273-ACA0-164CB4FB8FCD}"/>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7" name="n_2aveValue有形固定資産減価償却率">
          <a:extLst>
            <a:ext uri="{FF2B5EF4-FFF2-40B4-BE49-F238E27FC236}">
              <a16:creationId xmlns:a16="http://schemas.microsoft.com/office/drawing/2014/main" id="{B6A25505-B95E-42E7-88D7-47F819F3A9D4}"/>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8" name="n_3aveValue有形固定資産減価償却率">
          <a:extLst>
            <a:ext uri="{FF2B5EF4-FFF2-40B4-BE49-F238E27FC236}">
              <a16:creationId xmlns:a16="http://schemas.microsoft.com/office/drawing/2014/main" id="{BEE82AAB-D6E3-4E2D-97A0-3D2278123E9C}"/>
            </a:ext>
          </a:extLst>
        </xdr:cNvPr>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9" name="n_4aveValue有形固定資産減価償却率">
          <a:extLst>
            <a:ext uri="{FF2B5EF4-FFF2-40B4-BE49-F238E27FC236}">
              <a16:creationId xmlns:a16="http://schemas.microsoft.com/office/drawing/2014/main" id="{F940912C-A049-4193-AE83-C370496A8B16}"/>
            </a:ext>
          </a:extLst>
        </xdr:cNvPr>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129176</xdr:rowOff>
    </xdr:from>
    <xdr:ext cx="405111" cy="259045"/>
    <xdr:sp macro="" textlink="">
      <xdr:nvSpPr>
        <xdr:cNvPr id="100" name="n_1mainValue有形固定資産減価償却率">
          <a:extLst>
            <a:ext uri="{FF2B5EF4-FFF2-40B4-BE49-F238E27FC236}">
              <a16:creationId xmlns:a16="http://schemas.microsoft.com/office/drawing/2014/main" id="{627BCE19-ABAB-44D2-80C4-6B2E79AFF73A}"/>
            </a:ext>
          </a:extLst>
        </xdr:cNvPr>
        <xdr:cNvSpPr txBox="1"/>
      </xdr:nvSpPr>
      <xdr:spPr>
        <a:xfrm>
          <a:off x="3836044" y="604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129176</xdr:rowOff>
    </xdr:from>
    <xdr:ext cx="405111" cy="259045"/>
    <xdr:sp macro="" textlink="">
      <xdr:nvSpPr>
        <xdr:cNvPr id="101" name="n_2mainValue有形固定資産減価償却率">
          <a:extLst>
            <a:ext uri="{FF2B5EF4-FFF2-40B4-BE49-F238E27FC236}">
              <a16:creationId xmlns:a16="http://schemas.microsoft.com/office/drawing/2014/main" id="{CE99F496-BF96-463D-82D9-3B27819E6F0A}"/>
            </a:ext>
          </a:extLst>
        </xdr:cNvPr>
        <xdr:cNvSpPr txBox="1"/>
      </xdr:nvSpPr>
      <xdr:spPr>
        <a:xfrm>
          <a:off x="3086744" y="604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11701</xdr:rowOff>
    </xdr:from>
    <xdr:ext cx="405111" cy="259045"/>
    <xdr:sp macro="" textlink="">
      <xdr:nvSpPr>
        <xdr:cNvPr id="102" name="n_3mainValue有形固定資産減価償却率">
          <a:extLst>
            <a:ext uri="{FF2B5EF4-FFF2-40B4-BE49-F238E27FC236}">
              <a16:creationId xmlns:a16="http://schemas.microsoft.com/office/drawing/2014/main" id="{2856C154-8501-46DF-876A-0DCC82A9FBDC}"/>
            </a:ext>
          </a:extLst>
        </xdr:cNvPr>
        <xdr:cNvSpPr txBox="1"/>
      </xdr:nvSpPr>
      <xdr:spPr>
        <a:xfrm>
          <a:off x="2324744" y="609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7B99D037-75EA-4653-9718-46BF6B32146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93A93592-0446-4C79-8F6E-40102C9AD89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C3E9B35A-4689-44FB-A1F1-3B2C849B128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BD14AF70-2ACD-41AB-9BB6-921F4CD03AB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B58DCD64-5340-4BE3-B3BC-3A13C101B23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ED6420EE-E045-40DB-8129-648451CF8A9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37DDBC61-63B7-49F2-98EE-6E1782E9C0B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8EAEED27-310C-45CA-A009-F21EDC3A270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4665A365-28E2-4487-8134-E4450D75882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A4F41210-7A33-4743-BB9A-A1FA5A2BF51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44420770-8835-4C1F-85D5-29D02422BB2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1CF62B07-1D52-4C89-AE45-564DBE17412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AF2BF7D4-FD4A-4D15-9BE2-8FEFFF1E896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と比較して低い水準にあるものの，平成２９年度から平成３０年度にかけて実施された市民交流施設整備事業や新焼却処分施設負担金に係る地方債発行に伴い将来負担額が増加しているものの，充当可能基金の増加により前年度より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引き続き，新規地方債発行の抑制や繰上償還により地方債現在高の縮減を図り，市財政の健全な運営の維持に努める。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5F567473-DF5A-4A85-8773-6F350866161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8A0246B6-9A49-4C04-8597-1268ED7180A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46D53CC1-B450-4F38-A861-28F5ECFE0C9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A6F5DC59-541E-48AE-A5CF-DE4C221C699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600E472C-5921-42BA-B606-84FB676917F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A7FBEF08-06A0-4EB4-98DD-094F6F925ED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a:extLst>
            <a:ext uri="{FF2B5EF4-FFF2-40B4-BE49-F238E27FC236}">
              <a16:creationId xmlns:a16="http://schemas.microsoft.com/office/drawing/2014/main" id="{46216E2D-9C6A-4E19-95A2-B84A96F9F98B}"/>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87087DB3-7F79-409B-8527-9B47DA194AA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4FAB4160-D4DE-494A-AC7B-35EFDFC576A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751597A2-22EF-4640-BCA7-FD8CB5A476D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30183B65-4877-45A4-86C5-9E4DE2E0229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B195DDA2-DE58-4E02-94F5-A62991A7041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D786F6BA-24CD-4984-A190-A381190847B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E757AE0C-C974-4C68-A98D-C6A580CFDAC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32476484-C60C-4315-BBC0-3BDCAA4107B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FD902E78-5FAD-4675-B41D-2CC99821F4A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4EB264E0-B4C4-4F46-ABF9-A347C18D23C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33" name="直線コネクタ 132">
          <a:extLst>
            <a:ext uri="{FF2B5EF4-FFF2-40B4-BE49-F238E27FC236}">
              <a16:creationId xmlns:a16="http://schemas.microsoft.com/office/drawing/2014/main" id="{F1EEB63A-895F-4430-8A4A-E2AA333C3F5D}"/>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34" name="債務償還比率最小値テキスト">
          <a:extLst>
            <a:ext uri="{FF2B5EF4-FFF2-40B4-BE49-F238E27FC236}">
              <a16:creationId xmlns:a16="http://schemas.microsoft.com/office/drawing/2014/main" id="{F414F8A3-0185-4BCF-B6E2-66D6CA3F6D51}"/>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35" name="直線コネクタ 134">
          <a:extLst>
            <a:ext uri="{FF2B5EF4-FFF2-40B4-BE49-F238E27FC236}">
              <a16:creationId xmlns:a16="http://schemas.microsoft.com/office/drawing/2014/main" id="{6E42DF14-7E9B-4947-BAAF-E2827D5243D0}"/>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6" name="債務償還比率最大値テキスト">
          <a:extLst>
            <a:ext uri="{FF2B5EF4-FFF2-40B4-BE49-F238E27FC236}">
              <a16:creationId xmlns:a16="http://schemas.microsoft.com/office/drawing/2014/main" id="{AA68A2A2-0532-4094-AE84-3D47C81A1835}"/>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7" name="直線コネクタ 136">
          <a:extLst>
            <a:ext uri="{FF2B5EF4-FFF2-40B4-BE49-F238E27FC236}">
              <a16:creationId xmlns:a16="http://schemas.microsoft.com/office/drawing/2014/main" id="{DD0720B1-098A-4984-8C4C-EBF240175BA0}"/>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8" name="債務償還比率平均値テキスト">
          <a:extLst>
            <a:ext uri="{FF2B5EF4-FFF2-40B4-BE49-F238E27FC236}">
              <a16:creationId xmlns:a16="http://schemas.microsoft.com/office/drawing/2014/main" id="{9987C071-7C07-4624-AE22-34029E12A72B}"/>
            </a:ext>
          </a:extLst>
        </xdr:cNvPr>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9" name="フローチャート: 判断 138">
          <a:extLst>
            <a:ext uri="{FF2B5EF4-FFF2-40B4-BE49-F238E27FC236}">
              <a16:creationId xmlns:a16="http://schemas.microsoft.com/office/drawing/2014/main" id="{E5F35954-A3F2-42D1-950C-275D380D992E}"/>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40" name="フローチャート: 判断 139">
          <a:extLst>
            <a:ext uri="{FF2B5EF4-FFF2-40B4-BE49-F238E27FC236}">
              <a16:creationId xmlns:a16="http://schemas.microsoft.com/office/drawing/2014/main" id="{2C03E280-5272-4DC6-903D-1EF7E8652231}"/>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41" name="フローチャート: 判断 140">
          <a:extLst>
            <a:ext uri="{FF2B5EF4-FFF2-40B4-BE49-F238E27FC236}">
              <a16:creationId xmlns:a16="http://schemas.microsoft.com/office/drawing/2014/main" id="{CCB45396-652C-4FCB-9937-541AE104CE41}"/>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42" name="フローチャート: 判断 141">
          <a:extLst>
            <a:ext uri="{FF2B5EF4-FFF2-40B4-BE49-F238E27FC236}">
              <a16:creationId xmlns:a16="http://schemas.microsoft.com/office/drawing/2014/main" id="{46987C89-2961-4ED2-9B67-1E32F58603C6}"/>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43" name="フローチャート: 判断 142">
          <a:extLst>
            <a:ext uri="{FF2B5EF4-FFF2-40B4-BE49-F238E27FC236}">
              <a16:creationId xmlns:a16="http://schemas.microsoft.com/office/drawing/2014/main" id="{56A6772A-C092-41FE-8493-C76DEC5F78AF}"/>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0ABAD5E-E849-4A61-A0D6-ED3C7439BA3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F1235BE5-EC46-449D-956C-D694ACCBF28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9298DE3C-0B23-4BE1-BC43-20D229D13B9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BC64BB79-CFF5-4D85-A052-2597908FB90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C0E1AEC-B6C1-4945-8FC3-6424D9AC13D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12936</xdr:rowOff>
    </xdr:from>
    <xdr:to>
      <xdr:col>76</xdr:col>
      <xdr:colOff>73025</xdr:colOff>
      <xdr:row>28</xdr:row>
      <xdr:rowOff>114536</xdr:rowOff>
    </xdr:to>
    <xdr:sp macro="" textlink="">
      <xdr:nvSpPr>
        <xdr:cNvPr id="149" name="楕円 148">
          <a:extLst>
            <a:ext uri="{FF2B5EF4-FFF2-40B4-BE49-F238E27FC236}">
              <a16:creationId xmlns:a16="http://schemas.microsoft.com/office/drawing/2014/main" id="{51287DCE-D51E-4CA9-B290-3E521FC8259D}"/>
            </a:ext>
          </a:extLst>
        </xdr:cNvPr>
        <xdr:cNvSpPr/>
      </xdr:nvSpPr>
      <xdr:spPr>
        <a:xfrm>
          <a:off x="14744700" y="55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35813</xdr:rowOff>
    </xdr:from>
    <xdr:ext cx="469744" cy="259045"/>
    <xdr:sp macro="" textlink="">
      <xdr:nvSpPr>
        <xdr:cNvPr id="150" name="債務償還比率該当値テキスト">
          <a:extLst>
            <a:ext uri="{FF2B5EF4-FFF2-40B4-BE49-F238E27FC236}">
              <a16:creationId xmlns:a16="http://schemas.microsoft.com/office/drawing/2014/main" id="{F0FE22F6-6921-4525-A5A9-95B0274619C3}"/>
            </a:ext>
          </a:extLst>
        </xdr:cNvPr>
        <xdr:cNvSpPr txBox="1"/>
      </xdr:nvSpPr>
      <xdr:spPr>
        <a:xfrm>
          <a:off x="14846300" y="543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66191</xdr:rowOff>
    </xdr:from>
    <xdr:to>
      <xdr:col>72</xdr:col>
      <xdr:colOff>123825</xdr:colOff>
      <xdr:row>28</xdr:row>
      <xdr:rowOff>167791</xdr:rowOff>
    </xdr:to>
    <xdr:sp macro="" textlink="">
      <xdr:nvSpPr>
        <xdr:cNvPr id="151" name="楕円 150">
          <a:extLst>
            <a:ext uri="{FF2B5EF4-FFF2-40B4-BE49-F238E27FC236}">
              <a16:creationId xmlns:a16="http://schemas.microsoft.com/office/drawing/2014/main" id="{E7B65F0D-50D1-47BD-9581-C3019C8AB65B}"/>
            </a:ext>
          </a:extLst>
        </xdr:cNvPr>
        <xdr:cNvSpPr/>
      </xdr:nvSpPr>
      <xdr:spPr>
        <a:xfrm>
          <a:off x="14033500" y="56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63736</xdr:rowOff>
    </xdr:from>
    <xdr:to>
      <xdr:col>76</xdr:col>
      <xdr:colOff>22225</xdr:colOff>
      <xdr:row>28</xdr:row>
      <xdr:rowOff>116991</xdr:rowOff>
    </xdr:to>
    <xdr:cxnSp macro="">
      <xdr:nvCxnSpPr>
        <xdr:cNvPr id="152" name="直線コネクタ 151">
          <a:extLst>
            <a:ext uri="{FF2B5EF4-FFF2-40B4-BE49-F238E27FC236}">
              <a16:creationId xmlns:a16="http://schemas.microsoft.com/office/drawing/2014/main" id="{4716F75F-BD7C-4343-B23C-A7A33EF51750}"/>
            </a:ext>
          </a:extLst>
        </xdr:cNvPr>
        <xdr:cNvCxnSpPr/>
      </xdr:nvCxnSpPr>
      <xdr:spPr>
        <a:xfrm flipV="1">
          <a:off x="14084300" y="5635861"/>
          <a:ext cx="711200" cy="5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27946</xdr:rowOff>
    </xdr:from>
    <xdr:to>
      <xdr:col>68</xdr:col>
      <xdr:colOff>123825</xdr:colOff>
      <xdr:row>28</xdr:row>
      <xdr:rowOff>129546</xdr:rowOff>
    </xdr:to>
    <xdr:sp macro="" textlink="">
      <xdr:nvSpPr>
        <xdr:cNvPr id="153" name="楕円 152">
          <a:extLst>
            <a:ext uri="{FF2B5EF4-FFF2-40B4-BE49-F238E27FC236}">
              <a16:creationId xmlns:a16="http://schemas.microsoft.com/office/drawing/2014/main" id="{54612762-4ACB-4A56-8483-25AABCE78D06}"/>
            </a:ext>
          </a:extLst>
        </xdr:cNvPr>
        <xdr:cNvSpPr/>
      </xdr:nvSpPr>
      <xdr:spPr>
        <a:xfrm>
          <a:off x="13271500" y="560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78746</xdr:rowOff>
    </xdr:from>
    <xdr:to>
      <xdr:col>72</xdr:col>
      <xdr:colOff>73025</xdr:colOff>
      <xdr:row>28</xdr:row>
      <xdr:rowOff>116991</xdr:rowOff>
    </xdr:to>
    <xdr:cxnSp macro="">
      <xdr:nvCxnSpPr>
        <xdr:cNvPr id="154" name="直線コネクタ 153">
          <a:extLst>
            <a:ext uri="{FF2B5EF4-FFF2-40B4-BE49-F238E27FC236}">
              <a16:creationId xmlns:a16="http://schemas.microsoft.com/office/drawing/2014/main" id="{D285A0D0-250E-4AF4-A4F5-DABC7DD680C9}"/>
            </a:ext>
          </a:extLst>
        </xdr:cNvPr>
        <xdr:cNvCxnSpPr/>
      </xdr:nvCxnSpPr>
      <xdr:spPr>
        <a:xfrm>
          <a:off x="13322300" y="5650871"/>
          <a:ext cx="7620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4300</xdr:rowOff>
    </xdr:from>
    <xdr:to>
      <xdr:col>64</xdr:col>
      <xdr:colOff>123825</xdr:colOff>
      <xdr:row>28</xdr:row>
      <xdr:rowOff>105900</xdr:rowOff>
    </xdr:to>
    <xdr:sp macro="" textlink="">
      <xdr:nvSpPr>
        <xdr:cNvPr id="155" name="楕円 154">
          <a:extLst>
            <a:ext uri="{FF2B5EF4-FFF2-40B4-BE49-F238E27FC236}">
              <a16:creationId xmlns:a16="http://schemas.microsoft.com/office/drawing/2014/main" id="{9B2F822F-C7E7-4700-AFA5-069C42346747}"/>
            </a:ext>
          </a:extLst>
        </xdr:cNvPr>
        <xdr:cNvSpPr/>
      </xdr:nvSpPr>
      <xdr:spPr>
        <a:xfrm>
          <a:off x="12509500" y="557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55100</xdr:rowOff>
    </xdr:from>
    <xdr:to>
      <xdr:col>68</xdr:col>
      <xdr:colOff>73025</xdr:colOff>
      <xdr:row>28</xdr:row>
      <xdr:rowOff>78746</xdr:rowOff>
    </xdr:to>
    <xdr:cxnSp macro="">
      <xdr:nvCxnSpPr>
        <xdr:cNvPr id="156" name="直線コネクタ 155">
          <a:extLst>
            <a:ext uri="{FF2B5EF4-FFF2-40B4-BE49-F238E27FC236}">
              <a16:creationId xmlns:a16="http://schemas.microsoft.com/office/drawing/2014/main" id="{38C4DBF4-30C6-4B2A-8E93-7C86149116C9}"/>
            </a:ext>
          </a:extLst>
        </xdr:cNvPr>
        <xdr:cNvCxnSpPr/>
      </xdr:nvCxnSpPr>
      <xdr:spPr>
        <a:xfrm>
          <a:off x="12560300" y="5627225"/>
          <a:ext cx="762000" cy="2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141000</xdr:rowOff>
    </xdr:from>
    <xdr:to>
      <xdr:col>60</xdr:col>
      <xdr:colOff>123825</xdr:colOff>
      <xdr:row>28</xdr:row>
      <xdr:rowOff>71150</xdr:rowOff>
    </xdr:to>
    <xdr:sp macro="" textlink="">
      <xdr:nvSpPr>
        <xdr:cNvPr id="157" name="楕円 156">
          <a:extLst>
            <a:ext uri="{FF2B5EF4-FFF2-40B4-BE49-F238E27FC236}">
              <a16:creationId xmlns:a16="http://schemas.microsoft.com/office/drawing/2014/main" id="{34E5E3B4-CD1C-43F3-BE90-68B710E0502D}"/>
            </a:ext>
          </a:extLst>
        </xdr:cNvPr>
        <xdr:cNvSpPr/>
      </xdr:nvSpPr>
      <xdr:spPr>
        <a:xfrm>
          <a:off x="11747500" y="554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20350</xdr:rowOff>
    </xdr:from>
    <xdr:to>
      <xdr:col>64</xdr:col>
      <xdr:colOff>73025</xdr:colOff>
      <xdr:row>28</xdr:row>
      <xdr:rowOff>55100</xdr:rowOff>
    </xdr:to>
    <xdr:cxnSp macro="">
      <xdr:nvCxnSpPr>
        <xdr:cNvPr id="158" name="直線コネクタ 157">
          <a:extLst>
            <a:ext uri="{FF2B5EF4-FFF2-40B4-BE49-F238E27FC236}">
              <a16:creationId xmlns:a16="http://schemas.microsoft.com/office/drawing/2014/main" id="{FA9CACBA-9B47-4F81-9C49-8B68AB447574}"/>
            </a:ext>
          </a:extLst>
        </xdr:cNvPr>
        <xdr:cNvCxnSpPr/>
      </xdr:nvCxnSpPr>
      <xdr:spPr>
        <a:xfrm>
          <a:off x="11798300" y="5592475"/>
          <a:ext cx="762000" cy="3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9" name="n_1aveValue債務償還比率">
          <a:extLst>
            <a:ext uri="{FF2B5EF4-FFF2-40B4-BE49-F238E27FC236}">
              <a16:creationId xmlns:a16="http://schemas.microsoft.com/office/drawing/2014/main" id="{DA0E9FF6-9D9C-4831-B944-8B5499F22FDF}"/>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60" name="n_2aveValue債務償還比率">
          <a:extLst>
            <a:ext uri="{FF2B5EF4-FFF2-40B4-BE49-F238E27FC236}">
              <a16:creationId xmlns:a16="http://schemas.microsoft.com/office/drawing/2014/main" id="{8B297E31-33EF-4B6C-838B-D0BBDDA2FDC3}"/>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61" name="n_3aveValue債務償還比率">
          <a:extLst>
            <a:ext uri="{FF2B5EF4-FFF2-40B4-BE49-F238E27FC236}">
              <a16:creationId xmlns:a16="http://schemas.microsoft.com/office/drawing/2014/main" id="{2625EC5E-5894-4679-AC3C-29CC9572354B}"/>
            </a:ext>
          </a:extLst>
        </xdr:cNvPr>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62" name="n_4aveValue債務償還比率">
          <a:extLst>
            <a:ext uri="{FF2B5EF4-FFF2-40B4-BE49-F238E27FC236}">
              <a16:creationId xmlns:a16="http://schemas.microsoft.com/office/drawing/2014/main" id="{C97D3790-3FD0-406F-896E-941BB99183AA}"/>
            </a:ext>
          </a:extLst>
        </xdr:cNvPr>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12868</xdr:rowOff>
    </xdr:from>
    <xdr:ext cx="469744" cy="259045"/>
    <xdr:sp macro="" textlink="">
      <xdr:nvSpPr>
        <xdr:cNvPr id="163" name="n_1mainValue債務償還比率">
          <a:extLst>
            <a:ext uri="{FF2B5EF4-FFF2-40B4-BE49-F238E27FC236}">
              <a16:creationId xmlns:a16="http://schemas.microsoft.com/office/drawing/2014/main" id="{62CA6204-63CE-4E33-9427-10FE4ADF0041}"/>
            </a:ext>
          </a:extLst>
        </xdr:cNvPr>
        <xdr:cNvSpPr txBox="1"/>
      </xdr:nvSpPr>
      <xdr:spPr>
        <a:xfrm>
          <a:off x="13836727" y="541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146073</xdr:rowOff>
    </xdr:from>
    <xdr:ext cx="469744" cy="259045"/>
    <xdr:sp macro="" textlink="">
      <xdr:nvSpPr>
        <xdr:cNvPr id="164" name="n_2mainValue債務償還比率">
          <a:extLst>
            <a:ext uri="{FF2B5EF4-FFF2-40B4-BE49-F238E27FC236}">
              <a16:creationId xmlns:a16="http://schemas.microsoft.com/office/drawing/2014/main" id="{B6A1C432-DA15-483D-B27F-CD41649CB894}"/>
            </a:ext>
          </a:extLst>
        </xdr:cNvPr>
        <xdr:cNvSpPr txBox="1"/>
      </xdr:nvSpPr>
      <xdr:spPr>
        <a:xfrm>
          <a:off x="13087427" y="537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122427</xdr:rowOff>
    </xdr:from>
    <xdr:ext cx="469744" cy="259045"/>
    <xdr:sp macro="" textlink="">
      <xdr:nvSpPr>
        <xdr:cNvPr id="165" name="n_3mainValue債務償還比率">
          <a:extLst>
            <a:ext uri="{FF2B5EF4-FFF2-40B4-BE49-F238E27FC236}">
              <a16:creationId xmlns:a16="http://schemas.microsoft.com/office/drawing/2014/main" id="{FFFF345F-A7C2-4CE3-A50E-9C444892A40A}"/>
            </a:ext>
          </a:extLst>
        </xdr:cNvPr>
        <xdr:cNvSpPr txBox="1"/>
      </xdr:nvSpPr>
      <xdr:spPr>
        <a:xfrm>
          <a:off x="12325427" y="535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87677</xdr:rowOff>
    </xdr:from>
    <xdr:ext cx="469744" cy="259045"/>
    <xdr:sp macro="" textlink="">
      <xdr:nvSpPr>
        <xdr:cNvPr id="166" name="n_4mainValue債務償還比率">
          <a:extLst>
            <a:ext uri="{FF2B5EF4-FFF2-40B4-BE49-F238E27FC236}">
              <a16:creationId xmlns:a16="http://schemas.microsoft.com/office/drawing/2014/main" id="{1C261CCE-3F49-44DF-BE3B-09E60FF1D772}"/>
            </a:ext>
          </a:extLst>
        </xdr:cNvPr>
        <xdr:cNvSpPr txBox="1"/>
      </xdr:nvSpPr>
      <xdr:spPr>
        <a:xfrm>
          <a:off x="11563427" y="531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A1C5FE5B-3950-458D-A27B-819F3F5B8AA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885FEE87-E7B2-4112-A8DB-D93E3F9C83E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DF7A7ABD-704E-4DAF-9FF4-07AB9CAFBC3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12725B82-CE9E-469F-BEB8-2DE762DDFC7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CAEE5C29-4383-405C-94C7-C8B15FC7310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72172B55-F707-4E8F-8E35-FA9E518B008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EB6971E-2C6D-481C-8220-4E2A8B19DA4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316699-2775-478E-A1DE-849D7C312A0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015E65D-1839-4FBF-892A-DC84064A40B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4F3795B-146C-4709-A120-C69D5FEC9E9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D39202B-53DE-406A-B770-C391D4D39CB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08B9700-05D6-4183-95C4-567B046EC5F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AA386F7-9717-448B-9434-1AA99F6FE5D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0B235C9-ED57-4004-A11B-A8ACC380D28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5DB088-9C8E-45B4-B204-BD54C9AC269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FA22575-6438-4430-8D78-98B4924010A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19,842
19,697
134.28
15,808,786
15,058,609
575,293
6,459,455
12,041,124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2F54D2-B8ED-4A8B-A55C-8EC13610340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37352F7-A537-4ADE-8C42-ACDFC8077E9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C63FD7-53AD-4312-8CD6-798D083BFDE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3DD4B38-8FB4-4564-91EF-499A22C6A99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E31511-60A9-46FF-ADE6-D5C1841AE14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9B74D3D-BC3E-4DF0-9BB2-1FE9B7DD3E3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EF0710B-B9C7-4BC3-AB65-6C2102CD8DF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E189353-7ABD-4511-804D-A0D07A636CD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C09C58E-0676-48E4-A96B-3B893A2C17A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047D43D-7AFA-409D-932D-1E604359C57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CB84E17-332B-43C3-BD2E-A747980676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C9D21E6-6E84-4A75-A1BF-9BF65ABF819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56E73A0-A1EB-4CEF-B8A4-8F1EEE83B7F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7F8B54C-C440-45AB-B2B9-1FF0F5160D2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DAFBD22-D643-4A31-AAE1-F480C359094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C4E3254-C227-477F-8867-90230F8F117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DF55098-8260-4F32-B22F-7AEF515E360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912783A-2270-48BF-A071-C4664638C38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42D3C5-AF1B-4246-A0CC-AEEB8A67D57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C27D9D1-B362-4C22-A0E6-3E209D2AAF2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8F52BFE-9404-4485-84D6-7B5E0E75052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591CFF5-AF18-43F4-B717-6ACF24C0366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829BF84-D949-4AD9-96DF-7C63B98E66E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9001700-16EC-441B-ABF3-E350026F4E5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5686114-326F-4307-AA4A-635F98EA0CB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5BDC379-7901-44A2-9489-43B513FB7A4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DF16CA3-0762-42B4-8BFC-B2A5761A35A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9565911-043A-4A51-B27F-7D0B6E3FFF3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9B471F6-C580-49EE-B74D-07783393AE0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8BC9614-D6A3-44FB-96DE-5003A020BE1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91758BD-2B10-4847-91DA-A2B3713AA5B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087D65E-FF4D-4327-BFAC-9340D6FA22C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93C2CEC-F349-4422-A0AA-A1F1C36C194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EFDE1BD-2928-4980-A1AC-62C59CA4B7F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28E91F7-3AED-43AD-90C8-F33F6B6842B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233D477-0FA9-4D44-8508-48206CCC7BA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043E758-67CF-495B-94E0-E7BFC660268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D0006C3-3611-4EF2-8444-0E3F7DB788A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317687C-38AC-4A22-9DE9-2DF533863AC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9835FCB-74A3-4384-8F41-9AAA7CD715D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BC57223-B612-4210-A5B1-B61ECAFD443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567ACE9-DDE6-48DC-BCCA-E7D3F908814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C2AADEC-67E4-4C5E-BFB6-342E32340DD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51D2B4B-130B-4227-B0A8-1E6A87B03BB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440D70A-975D-40E6-94F7-9591D873866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A2D13B6-1FDB-4EA8-9D80-E2A59A1FBE6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126819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DA02BF42-05E5-4F8B-A841-08AD59CF271E}"/>
            </a:ext>
          </a:extLst>
        </xdr:cNvPr>
        <xdr:cNvCxnSpPr/>
      </xdr:nvCxnSpPr>
      <xdr:spPr>
        <a:xfrm flipV="1">
          <a:off x="4634865" y="5956119"/>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ACDEACD0-582D-4172-9061-3E75A45E519C}"/>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A640B1FD-6118-4E9B-84E5-414A4AE26CAC}"/>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73496</xdr:rowOff>
    </xdr:from>
    <xdr:ext cx="405111" cy="259045"/>
    <xdr:sp macro="" textlink="">
      <xdr:nvSpPr>
        <xdr:cNvPr id="61" name="【道路】&#10;有形固定資産減価償却率最大値テキスト">
          <a:extLst>
            <a:ext uri="{FF2B5EF4-FFF2-40B4-BE49-F238E27FC236}">
              <a16:creationId xmlns:a16="http://schemas.microsoft.com/office/drawing/2014/main" id="{C48F2102-A47C-496F-9D30-37EF2EE26B86}"/>
            </a:ext>
          </a:extLst>
        </xdr:cNvPr>
        <xdr:cNvSpPr txBox="1"/>
      </xdr:nvSpPr>
      <xdr:spPr>
        <a:xfrm>
          <a:off x="4673600" y="5731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126819</xdr:rowOff>
    </xdr:from>
    <xdr:to>
      <xdr:col>24</xdr:col>
      <xdr:colOff>152400</xdr:colOff>
      <xdr:row>34</xdr:row>
      <xdr:rowOff>126819</xdr:rowOff>
    </xdr:to>
    <xdr:cxnSp macro="">
      <xdr:nvCxnSpPr>
        <xdr:cNvPr id="62" name="直線コネクタ 61">
          <a:extLst>
            <a:ext uri="{FF2B5EF4-FFF2-40B4-BE49-F238E27FC236}">
              <a16:creationId xmlns:a16="http://schemas.microsoft.com/office/drawing/2014/main" id="{2270B4DD-9FE5-451B-B799-A4A36BF97C7F}"/>
            </a:ext>
          </a:extLst>
        </xdr:cNvPr>
        <xdr:cNvCxnSpPr/>
      </xdr:nvCxnSpPr>
      <xdr:spPr>
        <a:xfrm>
          <a:off x="4546600" y="595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137721</xdr:rowOff>
    </xdr:from>
    <xdr:ext cx="405111" cy="259045"/>
    <xdr:sp macro="" textlink="">
      <xdr:nvSpPr>
        <xdr:cNvPr id="63" name="【道路】&#10;有形固定資産減価償却率平均値テキスト">
          <a:extLst>
            <a:ext uri="{FF2B5EF4-FFF2-40B4-BE49-F238E27FC236}">
              <a16:creationId xmlns:a16="http://schemas.microsoft.com/office/drawing/2014/main" id="{4FFF4BE4-BFAA-40A5-94AE-5D1257C6EFD1}"/>
            </a:ext>
          </a:extLst>
        </xdr:cNvPr>
        <xdr:cNvSpPr txBox="1"/>
      </xdr:nvSpPr>
      <xdr:spPr>
        <a:xfrm>
          <a:off x="4673600" y="665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159294</xdr:rowOff>
    </xdr:from>
    <xdr:to>
      <xdr:col>24</xdr:col>
      <xdr:colOff>114300</xdr:colOff>
      <xdr:row>39</xdr:row>
      <xdr:rowOff>89444</xdr:rowOff>
    </xdr:to>
    <xdr:sp macro="" textlink="">
      <xdr:nvSpPr>
        <xdr:cNvPr id="64" name="フローチャート: 判断 63">
          <a:extLst>
            <a:ext uri="{FF2B5EF4-FFF2-40B4-BE49-F238E27FC236}">
              <a16:creationId xmlns:a16="http://schemas.microsoft.com/office/drawing/2014/main" id="{CD551D47-C1AD-411C-B809-09F5BBA1FDF0}"/>
            </a:ext>
          </a:extLst>
        </xdr:cNvPr>
        <xdr:cNvSpPr/>
      </xdr:nvSpPr>
      <xdr:spPr>
        <a:xfrm>
          <a:off x="45847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100512</xdr:rowOff>
    </xdr:from>
    <xdr:to>
      <xdr:col>20</xdr:col>
      <xdr:colOff>38100</xdr:colOff>
      <xdr:row>39</xdr:row>
      <xdr:rowOff>30662</xdr:rowOff>
    </xdr:to>
    <xdr:sp macro="" textlink="">
      <xdr:nvSpPr>
        <xdr:cNvPr id="65" name="フローチャート: 判断 64">
          <a:extLst>
            <a:ext uri="{FF2B5EF4-FFF2-40B4-BE49-F238E27FC236}">
              <a16:creationId xmlns:a16="http://schemas.microsoft.com/office/drawing/2014/main" id="{092B2374-F075-4F2D-9CF8-9B80E73F6B0C}"/>
            </a:ext>
          </a:extLst>
        </xdr:cNvPr>
        <xdr:cNvSpPr/>
      </xdr:nvSpPr>
      <xdr:spPr>
        <a:xfrm>
          <a:off x="3746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6" name="フローチャート: 判断 65">
          <a:extLst>
            <a:ext uri="{FF2B5EF4-FFF2-40B4-BE49-F238E27FC236}">
              <a16:creationId xmlns:a16="http://schemas.microsoft.com/office/drawing/2014/main" id="{73AD7F7B-85FF-4EAF-9811-EDA6DB28EB08}"/>
            </a:ext>
          </a:extLst>
        </xdr:cNvPr>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a:extLst>
            <a:ext uri="{FF2B5EF4-FFF2-40B4-BE49-F238E27FC236}">
              <a16:creationId xmlns:a16="http://schemas.microsoft.com/office/drawing/2014/main" id="{EBEFB91F-BF9A-4609-9442-8BD2AD226827}"/>
            </a:ext>
          </a:extLst>
        </xdr:cNvPr>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59690</xdr:rowOff>
    </xdr:from>
    <xdr:to>
      <xdr:col>6</xdr:col>
      <xdr:colOff>38100</xdr:colOff>
      <xdr:row>38</xdr:row>
      <xdr:rowOff>161290</xdr:rowOff>
    </xdr:to>
    <xdr:sp macro="" textlink="">
      <xdr:nvSpPr>
        <xdr:cNvPr id="68" name="フローチャート: 判断 67">
          <a:extLst>
            <a:ext uri="{FF2B5EF4-FFF2-40B4-BE49-F238E27FC236}">
              <a16:creationId xmlns:a16="http://schemas.microsoft.com/office/drawing/2014/main" id="{2768961E-A61B-4F9F-B6C0-E7B8EBDC2791}"/>
            </a:ext>
          </a:extLst>
        </xdr:cNvPr>
        <xdr:cNvSpPr/>
      </xdr:nvSpPr>
      <xdr:spPr>
        <a:xfrm>
          <a:off x="1079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4C5D30E-1B41-4C8F-9EBB-726A2AAD896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758DA77-B241-49F1-B8EE-1C2BE55DEDC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4525D31-1F23-43A6-8FE8-A45438A2693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C2C31D6-BB39-4C8A-B8D5-4AB6FBB2F9C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C46F43E-5C76-4D03-96C8-A77D5848209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74" name="楕円 73">
          <a:extLst>
            <a:ext uri="{FF2B5EF4-FFF2-40B4-BE49-F238E27FC236}">
              <a16:creationId xmlns:a16="http://schemas.microsoft.com/office/drawing/2014/main" id="{A05CE474-5AFE-4277-978C-110BAF0D82A8}"/>
            </a:ext>
          </a:extLst>
        </xdr:cNvPr>
        <xdr:cNvSpPr/>
      </xdr:nvSpPr>
      <xdr:spPr>
        <a:xfrm>
          <a:off x="45847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103794</xdr:rowOff>
    </xdr:from>
    <xdr:ext cx="405111" cy="259045"/>
    <xdr:sp macro="" textlink="">
      <xdr:nvSpPr>
        <xdr:cNvPr id="75" name="【道路】&#10;有形固定資産減価償却率該当値テキスト">
          <a:extLst>
            <a:ext uri="{FF2B5EF4-FFF2-40B4-BE49-F238E27FC236}">
              <a16:creationId xmlns:a16="http://schemas.microsoft.com/office/drawing/2014/main" id="{9E72E0D2-3A9C-48BD-AEE4-15A8ED4DA892}"/>
            </a:ext>
          </a:extLst>
        </xdr:cNvPr>
        <xdr:cNvSpPr txBox="1"/>
      </xdr:nvSpPr>
      <xdr:spPr>
        <a:xfrm>
          <a:off x="4673600" y="627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121739</xdr:rowOff>
    </xdr:from>
    <xdr:to>
      <xdr:col>20</xdr:col>
      <xdr:colOff>38100</xdr:colOff>
      <xdr:row>34</xdr:row>
      <xdr:rowOff>51889</xdr:rowOff>
    </xdr:to>
    <xdr:sp macro="" textlink="">
      <xdr:nvSpPr>
        <xdr:cNvPr id="76" name="楕円 75">
          <a:extLst>
            <a:ext uri="{FF2B5EF4-FFF2-40B4-BE49-F238E27FC236}">
              <a16:creationId xmlns:a16="http://schemas.microsoft.com/office/drawing/2014/main" id="{160B3C88-0B2E-4B0F-8CD7-F3CC9CC93F8E}"/>
            </a:ext>
          </a:extLst>
        </xdr:cNvPr>
        <xdr:cNvSpPr/>
      </xdr:nvSpPr>
      <xdr:spPr>
        <a:xfrm>
          <a:off x="3746500" y="57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1089</xdr:rowOff>
    </xdr:from>
    <xdr:to>
      <xdr:col>24</xdr:col>
      <xdr:colOff>63500</xdr:colOff>
      <xdr:row>37</xdr:row>
      <xdr:rowOff>131717</xdr:rowOff>
    </xdr:to>
    <xdr:cxnSp macro="">
      <xdr:nvCxnSpPr>
        <xdr:cNvPr id="77" name="直線コネクタ 76">
          <a:extLst>
            <a:ext uri="{FF2B5EF4-FFF2-40B4-BE49-F238E27FC236}">
              <a16:creationId xmlns:a16="http://schemas.microsoft.com/office/drawing/2014/main" id="{6CE1ED44-6414-48C1-8D18-7BCD5DB9E8C2}"/>
            </a:ext>
          </a:extLst>
        </xdr:cNvPr>
        <xdr:cNvCxnSpPr/>
      </xdr:nvCxnSpPr>
      <xdr:spPr>
        <a:xfrm>
          <a:off x="3797300" y="5830389"/>
          <a:ext cx="838200" cy="64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46627</xdr:rowOff>
    </xdr:from>
    <xdr:to>
      <xdr:col>15</xdr:col>
      <xdr:colOff>101600</xdr:colOff>
      <xdr:row>33</xdr:row>
      <xdr:rowOff>148227</xdr:rowOff>
    </xdr:to>
    <xdr:sp macro="" textlink="">
      <xdr:nvSpPr>
        <xdr:cNvPr id="78" name="楕円 77">
          <a:extLst>
            <a:ext uri="{FF2B5EF4-FFF2-40B4-BE49-F238E27FC236}">
              <a16:creationId xmlns:a16="http://schemas.microsoft.com/office/drawing/2014/main" id="{7DC6D0FC-8C9A-4D8B-AD6C-7F90F331756D}"/>
            </a:ext>
          </a:extLst>
        </xdr:cNvPr>
        <xdr:cNvSpPr/>
      </xdr:nvSpPr>
      <xdr:spPr>
        <a:xfrm>
          <a:off x="28575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97427</xdr:rowOff>
    </xdr:from>
    <xdr:to>
      <xdr:col>19</xdr:col>
      <xdr:colOff>177800</xdr:colOff>
      <xdr:row>34</xdr:row>
      <xdr:rowOff>1089</xdr:rowOff>
    </xdr:to>
    <xdr:cxnSp macro="">
      <xdr:nvCxnSpPr>
        <xdr:cNvPr id="79" name="直線コネクタ 78">
          <a:extLst>
            <a:ext uri="{FF2B5EF4-FFF2-40B4-BE49-F238E27FC236}">
              <a16:creationId xmlns:a16="http://schemas.microsoft.com/office/drawing/2014/main" id="{418CD7A1-78BB-4EB8-A560-3C42AECC442C}"/>
            </a:ext>
          </a:extLst>
        </xdr:cNvPr>
        <xdr:cNvCxnSpPr/>
      </xdr:nvCxnSpPr>
      <xdr:spPr>
        <a:xfrm>
          <a:off x="2908300" y="575527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123372</xdr:rowOff>
    </xdr:from>
    <xdr:to>
      <xdr:col>10</xdr:col>
      <xdr:colOff>165100</xdr:colOff>
      <xdr:row>33</xdr:row>
      <xdr:rowOff>53522</xdr:rowOff>
    </xdr:to>
    <xdr:sp macro="" textlink="">
      <xdr:nvSpPr>
        <xdr:cNvPr id="80" name="楕円 79">
          <a:extLst>
            <a:ext uri="{FF2B5EF4-FFF2-40B4-BE49-F238E27FC236}">
              <a16:creationId xmlns:a16="http://schemas.microsoft.com/office/drawing/2014/main" id="{1F3DC027-DD23-402C-B452-2E0059937A41}"/>
            </a:ext>
          </a:extLst>
        </xdr:cNvPr>
        <xdr:cNvSpPr/>
      </xdr:nvSpPr>
      <xdr:spPr>
        <a:xfrm>
          <a:off x="1968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33</xdr:row>
      <xdr:rowOff>97427</xdr:rowOff>
    </xdr:to>
    <xdr:cxnSp macro="">
      <xdr:nvCxnSpPr>
        <xdr:cNvPr id="81" name="直線コネクタ 80">
          <a:extLst>
            <a:ext uri="{FF2B5EF4-FFF2-40B4-BE49-F238E27FC236}">
              <a16:creationId xmlns:a16="http://schemas.microsoft.com/office/drawing/2014/main" id="{8C9CE387-01CD-42FD-9B67-409846EB0286}"/>
            </a:ext>
          </a:extLst>
        </xdr:cNvPr>
        <xdr:cNvCxnSpPr/>
      </xdr:nvCxnSpPr>
      <xdr:spPr>
        <a:xfrm>
          <a:off x="2019300" y="5660572"/>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21789</xdr:rowOff>
    </xdr:from>
    <xdr:ext cx="405111" cy="259045"/>
    <xdr:sp macro="" textlink="">
      <xdr:nvSpPr>
        <xdr:cNvPr id="82" name="n_1aveValue【道路】&#10;有形固定資産減価償却率">
          <a:extLst>
            <a:ext uri="{FF2B5EF4-FFF2-40B4-BE49-F238E27FC236}">
              <a16:creationId xmlns:a16="http://schemas.microsoft.com/office/drawing/2014/main" id="{63B30AFB-1CA4-40F9-8A66-00C9257F11D1}"/>
            </a:ext>
          </a:extLst>
        </xdr:cNvPr>
        <xdr:cNvSpPr txBox="1"/>
      </xdr:nvSpPr>
      <xdr:spPr>
        <a:xfrm>
          <a:off x="35820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3" name="n_2aveValue【道路】&#10;有形固定資産減価償却率">
          <a:extLst>
            <a:ext uri="{FF2B5EF4-FFF2-40B4-BE49-F238E27FC236}">
              <a16:creationId xmlns:a16="http://schemas.microsoft.com/office/drawing/2014/main" id="{874B6EED-586A-431F-8C92-3A6FAD6DA1D2}"/>
            </a:ext>
          </a:extLst>
        </xdr:cNvPr>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4" name="n_3aveValue【道路】&#10;有形固定資産減価償却率">
          <a:extLst>
            <a:ext uri="{FF2B5EF4-FFF2-40B4-BE49-F238E27FC236}">
              <a16:creationId xmlns:a16="http://schemas.microsoft.com/office/drawing/2014/main" id="{51BED2D6-7471-4F65-911C-707AC66B5EEB}"/>
            </a:ext>
          </a:extLst>
        </xdr:cNvPr>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6367</xdr:rowOff>
    </xdr:from>
    <xdr:ext cx="405111" cy="259045"/>
    <xdr:sp macro="" textlink="">
      <xdr:nvSpPr>
        <xdr:cNvPr id="85" name="n_4aveValue【道路】&#10;有形固定資産減価償却率">
          <a:extLst>
            <a:ext uri="{FF2B5EF4-FFF2-40B4-BE49-F238E27FC236}">
              <a16:creationId xmlns:a16="http://schemas.microsoft.com/office/drawing/2014/main" id="{FA428933-8105-4528-BAAD-0F1F19A37A2D}"/>
            </a:ext>
          </a:extLst>
        </xdr:cNvPr>
        <xdr:cNvSpPr txBox="1"/>
      </xdr:nvSpPr>
      <xdr:spPr>
        <a:xfrm>
          <a:off x="927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68416</xdr:rowOff>
    </xdr:from>
    <xdr:ext cx="405111" cy="259045"/>
    <xdr:sp macro="" textlink="">
      <xdr:nvSpPr>
        <xdr:cNvPr id="86" name="n_1mainValue【道路】&#10;有形固定資産減価償却率">
          <a:extLst>
            <a:ext uri="{FF2B5EF4-FFF2-40B4-BE49-F238E27FC236}">
              <a16:creationId xmlns:a16="http://schemas.microsoft.com/office/drawing/2014/main" id="{EA3BA312-A845-4E9D-AF8B-C38A2634DDF1}"/>
            </a:ext>
          </a:extLst>
        </xdr:cNvPr>
        <xdr:cNvSpPr txBox="1"/>
      </xdr:nvSpPr>
      <xdr:spPr>
        <a:xfrm>
          <a:off x="3582044" y="55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164754</xdr:rowOff>
    </xdr:from>
    <xdr:ext cx="340478" cy="259045"/>
    <xdr:sp macro="" textlink="">
      <xdr:nvSpPr>
        <xdr:cNvPr id="87" name="n_2mainValue【道路】&#10;有形固定資産減価償却率">
          <a:extLst>
            <a:ext uri="{FF2B5EF4-FFF2-40B4-BE49-F238E27FC236}">
              <a16:creationId xmlns:a16="http://schemas.microsoft.com/office/drawing/2014/main" id="{F7C3C530-1D76-4DC8-B414-D94FC9486BBE}"/>
            </a:ext>
          </a:extLst>
        </xdr:cNvPr>
        <xdr:cNvSpPr txBox="1"/>
      </xdr:nvSpPr>
      <xdr:spPr>
        <a:xfrm>
          <a:off x="2738061" y="5479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70049</xdr:rowOff>
    </xdr:from>
    <xdr:ext cx="340478" cy="259045"/>
    <xdr:sp macro="" textlink="">
      <xdr:nvSpPr>
        <xdr:cNvPr id="88" name="n_3mainValue【道路】&#10;有形固定資産減価償却率">
          <a:extLst>
            <a:ext uri="{FF2B5EF4-FFF2-40B4-BE49-F238E27FC236}">
              <a16:creationId xmlns:a16="http://schemas.microsoft.com/office/drawing/2014/main" id="{5FEC635B-7F70-4E09-A28D-E3A3D03C5AFC}"/>
            </a:ext>
          </a:extLst>
        </xdr:cNvPr>
        <xdr:cNvSpPr txBox="1"/>
      </xdr:nvSpPr>
      <xdr:spPr>
        <a:xfrm>
          <a:off x="1849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E8E9432-D9DA-4DB9-B4A4-D6E8CC005DE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10D9800-E245-4200-8E2F-A7BFB0C4EFC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C72BCAF-3590-4445-B227-93974330031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1051765B-B217-4945-AB2B-689A33B3D56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488F8E8-6C63-4664-84AE-273743E3A99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3ACB836E-659F-43F7-8479-6C430F7FBAC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790A27EF-E090-454B-9DF2-A2269942359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A3F7249-C55C-45E7-B5CD-A66C76FFFFF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53377AC0-2971-4782-9C0B-4BEA93771D5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8A8FB317-B6A7-466E-9AFB-103693B56D5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7AF4E756-308C-4C97-83DD-C5317255542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6D610977-4BF5-4618-A0B7-6065CBD570E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CBD498DA-FEB7-4092-BCF4-91023858C09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3D33448D-A4E7-4329-B04C-90A17CEC7A16}"/>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164D2A39-0439-4971-941C-A284956D8FBD}"/>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6F26B8F5-826C-47DE-BC21-437E9DD0B3E9}"/>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380A9E12-58FE-44EF-9FA6-E78E99B9B67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B1A5C5B8-4250-4FA4-AB69-F28F09CAA86F}"/>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477357DF-EF8A-4FFB-BE28-9B2C57ADC9A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8" name="テキスト ボックス 107">
          <a:extLst>
            <a:ext uri="{FF2B5EF4-FFF2-40B4-BE49-F238E27FC236}">
              <a16:creationId xmlns:a16="http://schemas.microsoft.com/office/drawing/2014/main" id="{2CC8CFEF-4D56-400A-B0E4-F08DB886D56B}"/>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9B6E5CC3-DFF8-46B7-BB66-90CAD3216E7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F1672CB7-0217-43BF-A4C8-83F4F4E73EDF}"/>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CB280B3-08FA-4053-85E3-5F2107D2667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21B8F4F2-82BB-4CF2-97F6-208B7CCA874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48EB88E7-966F-4180-9D4B-4C959F8EC0D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4" name="直線コネクタ 113">
          <a:extLst>
            <a:ext uri="{FF2B5EF4-FFF2-40B4-BE49-F238E27FC236}">
              <a16:creationId xmlns:a16="http://schemas.microsoft.com/office/drawing/2014/main" id="{4D652939-8483-40DF-8AF3-B53D1634628E}"/>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5" name="【道路】&#10;一人当たり延長最小値テキスト">
          <a:extLst>
            <a:ext uri="{FF2B5EF4-FFF2-40B4-BE49-F238E27FC236}">
              <a16:creationId xmlns:a16="http://schemas.microsoft.com/office/drawing/2014/main" id="{BE376D24-730C-4F45-9F29-D1063F6FCCF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6" name="直線コネクタ 115">
          <a:extLst>
            <a:ext uri="{FF2B5EF4-FFF2-40B4-BE49-F238E27FC236}">
              <a16:creationId xmlns:a16="http://schemas.microsoft.com/office/drawing/2014/main" id="{ED101340-4E42-410B-BFF5-D91C88814316}"/>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7" name="【道路】&#10;一人当たり延長最大値テキスト">
          <a:extLst>
            <a:ext uri="{FF2B5EF4-FFF2-40B4-BE49-F238E27FC236}">
              <a16:creationId xmlns:a16="http://schemas.microsoft.com/office/drawing/2014/main" id="{F72D21FD-639A-46E8-A75B-119A26A94ACC}"/>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18" name="直線コネクタ 117">
          <a:extLst>
            <a:ext uri="{FF2B5EF4-FFF2-40B4-BE49-F238E27FC236}">
              <a16:creationId xmlns:a16="http://schemas.microsoft.com/office/drawing/2014/main" id="{E8FC903B-8D7B-4FD5-88A2-92BBD9F203CE}"/>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19" name="【道路】&#10;一人当たり延長平均値テキスト">
          <a:extLst>
            <a:ext uri="{FF2B5EF4-FFF2-40B4-BE49-F238E27FC236}">
              <a16:creationId xmlns:a16="http://schemas.microsoft.com/office/drawing/2014/main" id="{2F8B2FEF-C775-435A-853D-E10494DB3010}"/>
            </a:ext>
          </a:extLst>
        </xdr:cNvPr>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0" name="フローチャート: 判断 119">
          <a:extLst>
            <a:ext uri="{FF2B5EF4-FFF2-40B4-BE49-F238E27FC236}">
              <a16:creationId xmlns:a16="http://schemas.microsoft.com/office/drawing/2014/main" id="{14B036E4-9BC2-427E-9D1F-668CAF0C89F1}"/>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1" name="フローチャート: 判断 120">
          <a:extLst>
            <a:ext uri="{FF2B5EF4-FFF2-40B4-BE49-F238E27FC236}">
              <a16:creationId xmlns:a16="http://schemas.microsoft.com/office/drawing/2014/main" id="{392371B3-354C-4947-ACBF-164731552A48}"/>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2" name="フローチャート: 判断 121">
          <a:extLst>
            <a:ext uri="{FF2B5EF4-FFF2-40B4-BE49-F238E27FC236}">
              <a16:creationId xmlns:a16="http://schemas.microsoft.com/office/drawing/2014/main" id="{219ABA02-820A-4543-A465-AEF817525C9F}"/>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3" name="フローチャート: 判断 122">
          <a:extLst>
            <a:ext uri="{FF2B5EF4-FFF2-40B4-BE49-F238E27FC236}">
              <a16:creationId xmlns:a16="http://schemas.microsoft.com/office/drawing/2014/main" id="{9D6FA8F9-0C6D-4BCF-9316-0452E53DD894}"/>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4" name="フローチャート: 判断 123">
          <a:extLst>
            <a:ext uri="{FF2B5EF4-FFF2-40B4-BE49-F238E27FC236}">
              <a16:creationId xmlns:a16="http://schemas.microsoft.com/office/drawing/2014/main" id="{A1347D19-4F0F-4770-9729-99C530BF4B62}"/>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DBC1730-B6DD-4550-9212-A25EE45CEA1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33AA957-744A-4C9E-BD3C-1335BC1F822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1741845-7B37-42C4-A3C1-E2357F10C72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A53D76D-E85B-4577-B04A-DD405564124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06A0C45-C518-4B9B-871F-E18E27A2DF4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171040</xdr:rowOff>
    </xdr:from>
    <xdr:to>
      <xdr:col>55</xdr:col>
      <xdr:colOff>50800</xdr:colOff>
      <xdr:row>41</xdr:row>
      <xdr:rowOff>101190</xdr:rowOff>
    </xdr:to>
    <xdr:sp macro="" textlink="">
      <xdr:nvSpPr>
        <xdr:cNvPr id="130" name="楕円 129">
          <a:extLst>
            <a:ext uri="{FF2B5EF4-FFF2-40B4-BE49-F238E27FC236}">
              <a16:creationId xmlns:a16="http://schemas.microsoft.com/office/drawing/2014/main" id="{1C959D92-BCF3-4D42-83E7-5BCE51700F54}"/>
            </a:ext>
          </a:extLst>
        </xdr:cNvPr>
        <xdr:cNvSpPr/>
      </xdr:nvSpPr>
      <xdr:spPr>
        <a:xfrm>
          <a:off x="10426700" y="702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149467</xdr:rowOff>
    </xdr:from>
    <xdr:ext cx="534377" cy="259045"/>
    <xdr:sp macro="" textlink="">
      <xdr:nvSpPr>
        <xdr:cNvPr id="131" name="【道路】&#10;一人当たり延長該当値テキスト">
          <a:extLst>
            <a:ext uri="{FF2B5EF4-FFF2-40B4-BE49-F238E27FC236}">
              <a16:creationId xmlns:a16="http://schemas.microsoft.com/office/drawing/2014/main" id="{E3FF16C5-6358-4DB3-B3AD-BE768C443312}"/>
            </a:ext>
          </a:extLst>
        </xdr:cNvPr>
        <xdr:cNvSpPr txBox="1"/>
      </xdr:nvSpPr>
      <xdr:spPr>
        <a:xfrm>
          <a:off x="10515600" y="700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3999</xdr:rowOff>
    </xdr:from>
    <xdr:to>
      <xdr:col>50</xdr:col>
      <xdr:colOff>165100</xdr:colOff>
      <xdr:row>41</xdr:row>
      <xdr:rowOff>105599</xdr:rowOff>
    </xdr:to>
    <xdr:sp macro="" textlink="">
      <xdr:nvSpPr>
        <xdr:cNvPr id="132" name="楕円 131">
          <a:extLst>
            <a:ext uri="{FF2B5EF4-FFF2-40B4-BE49-F238E27FC236}">
              <a16:creationId xmlns:a16="http://schemas.microsoft.com/office/drawing/2014/main" id="{DCB6ECB5-93AE-407B-B787-7EB468833328}"/>
            </a:ext>
          </a:extLst>
        </xdr:cNvPr>
        <xdr:cNvSpPr/>
      </xdr:nvSpPr>
      <xdr:spPr>
        <a:xfrm>
          <a:off x="9588500" y="703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50390</xdr:rowOff>
    </xdr:from>
    <xdr:to>
      <xdr:col>55</xdr:col>
      <xdr:colOff>0</xdr:colOff>
      <xdr:row>41</xdr:row>
      <xdr:rowOff>54799</xdr:rowOff>
    </xdr:to>
    <xdr:cxnSp macro="">
      <xdr:nvCxnSpPr>
        <xdr:cNvPr id="133" name="直線コネクタ 132">
          <a:extLst>
            <a:ext uri="{FF2B5EF4-FFF2-40B4-BE49-F238E27FC236}">
              <a16:creationId xmlns:a16="http://schemas.microsoft.com/office/drawing/2014/main" id="{AD2E6700-1D59-4916-9555-1DF5505E4A74}"/>
            </a:ext>
          </a:extLst>
        </xdr:cNvPr>
        <xdr:cNvCxnSpPr/>
      </xdr:nvCxnSpPr>
      <xdr:spPr>
        <a:xfrm flipV="1">
          <a:off x="9639300" y="7079840"/>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8461</xdr:rowOff>
    </xdr:from>
    <xdr:to>
      <xdr:col>46</xdr:col>
      <xdr:colOff>38100</xdr:colOff>
      <xdr:row>41</xdr:row>
      <xdr:rowOff>110061</xdr:rowOff>
    </xdr:to>
    <xdr:sp macro="" textlink="">
      <xdr:nvSpPr>
        <xdr:cNvPr id="134" name="楕円 133">
          <a:extLst>
            <a:ext uri="{FF2B5EF4-FFF2-40B4-BE49-F238E27FC236}">
              <a16:creationId xmlns:a16="http://schemas.microsoft.com/office/drawing/2014/main" id="{405B312E-D1E6-4BE6-AA2E-09BA70D81DF7}"/>
            </a:ext>
          </a:extLst>
        </xdr:cNvPr>
        <xdr:cNvSpPr/>
      </xdr:nvSpPr>
      <xdr:spPr>
        <a:xfrm>
          <a:off x="8699500" y="703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54799</xdr:rowOff>
    </xdr:from>
    <xdr:to>
      <xdr:col>50</xdr:col>
      <xdr:colOff>114300</xdr:colOff>
      <xdr:row>41</xdr:row>
      <xdr:rowOff>59261</xdr:rowOff>
    </xdr:to>
    <xdr:cxnSp macro="">
      <xdr:nvCxnSpPr>
        <xdr:cNvPr id="135" name="直線コネクタ 134">
          <a:extLst>
            <a:ext uri="{FF2B5EF4-FFF2-40B4-BE49-F238E27FC236}">
              <a16:creationId xmlns:a16="http://schemas.microsoft.com/office/drawing/2014/main" id="{574E2529-995F-4F4F-B215-08B1E96847EF}"/>
            </a:ext>
          </a:extLst>
        </xdr:cNvPr>
        <xdr:cNvCxnSpPr/>
      </xdr:nvCxnSpPr>
      <xdr:spPr>
        <a:xfrm flipV="1">
          <a:off x="8750300" y="7084249"/>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13056</xdr:rowOff>
    </xdr:from>
    <xdr:to>
      <xdr:col>41</xdr:col>
      <xdr:colOff>101600</xdr:colOff>
      <xdr:row>41</xdr:row>
      <xdr:rowOff>114656</xdr:rowOff>
    </xdr:to>
    <xdr:sp macro="" textlink="">
      <xdr:nvSpPr>
        <xdr:cNvPr id="136" name="楕円 135">
          <a:extLst>
            <a:ext uri="{FF2B5EF4-FFF2-40B4-BE49-F238E27FC236}">
              <a16:creationId xmlns:a16="http://schemas.microsoft.com/office/drawing/2014/main" id="{AE72C994-4C57-415A-9AB0-92DF7021AAE0}"/>
            </a:ext>
          </a:extLst>
        </xdr:cNvPr>
        <xdr:cNvSpPr/>
      </xdr:nvSpPr>
      <xdr:spPr>
        <a:xfrm>
          <a:off x="7810500" y="70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59261</xdr:rowOff>
    </xdr:from>
    <xdr:to>
      <xdr:col>45</xdr:col>
      <xdr:colOff>177800</xdr:colOff>
      <xdr:row>41</xdr:row>
      <xdr:rowOff>63856</xdr:rowOff>
    </xdr:to>
    <xdr:cxnSp macro="">
      <xdr:nvCxnSpPr>
        <xdr:cNvPr id="137" name="直線コネクタ 136">
          <a:extLst>
            <a:ext uri="{FF2B5EF4-FFF2-40B4-BE49-F238E27FC236}">
              <a16:creationId xmlns:a16="http://schemas.microsoft.com/office/drawing/2014/main" id="{DC72610F-4062-4737-A5B5-330896F1E9EE}"/>
            </a:ext>
          </a:extLst>
        </xdr:cNvPr>
        <xdr:cNvCxnSpPr/>
      </xdr:nvCxnSpPr>
      <xdr:spPr>
        <a:xfrm flipV="1">
          <a:off x="7861300" y="7088711"/>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38" name="n_1aveValue【道路】&#10;一人当たり延長">
          <a:extLst>
            <a:ext uri="{FF2B5EF4-FFF2-40B4-BE49-F238E27FC236}">
              <a16:creationId xmlns:a16="http://schemas.microsoft.com/office/drawing/2014/main" id="{39ECA515-4716-4677-A8EB-20A1848A49FA}"/>
            </a:ext>
          </a:extLst>
        </xdr:cNvPr>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39" name="n_2aveValue【道路】&#10;一人当たり延長">
          <a:extLst>
            <a:ext uri="{FF2B5EF4-FFF2-40B4-BE49-F238E27FC236}">
              <a16:creationId xmlns:a16="http://schemas.microsoft.com/office/drawing/2014/main" id="{E9182EF4-F0AA-421F-A1BB-9E2A669A2E5E}"/>
            </a:ext>
          </a:extLst>
        </xdr:cNvPr>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0" name="n_3aveValue【道路】&#10;一人当たり延長">
          <a:extLst>
            <a:ext uri="{FF2B5EF4-FFF2-40B4-BE49-F238E27FC236}">
              <a16:creationId xmlns:a16="http://schemas.microsoft.com/office/drawing/2014/main" id="{7BCB47A2-DE61-4082-94B9-EF1F21E92CC9}"/>
            </a:ext>
          </a:extLst>
        </xdr:cNvPr>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1" name="n_4aveValue【道路】&#10;一人当たり延長">
          <a:extLst>
            <a:ext uri="{FF2B5EF4-FFF2-40B4-BE49-F238E27FC236}">
              <a16:creationId xmlns:a16="http://schemas.microsoft.com/office/drawing/2014/main" id="{DCF6F618-2495-4D8E-8997-3FE77BD015E5}"/>
            </a:ext>
          </a:extLst>
        </xdr:cNvPr>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96726</xdr:rowOff>
    </xdr:from>
    <xdr:ext cx="534377" cy="259045"/>
    <xdr:sp macro="" textlink="">
      <xdr:nvSpPr>
        <xdr:cNvPr id="142" name="n_1mainValue【道路】&#10;一人当たり延長">
          <a:extLst>
            <a:ext uri="{FF2B5EF4-FFF2-40B4-BE49-F238E27FC236}">
              <a16:creationId xmlns:a16="http://schemas.microsoft.com/office/drawing/2014/main" id="{27DCC4CB-5FCC-47BF-B1DB-B9A02E340B60}"/>
            </a:ext>
          </a:extLst>
        </xdr:cNvPr>
        <xdr:cNvSpPr txBox="1"/>
      </xdr:nvSpPr>
      <xdr:spPr>
        <a:xfrm>
          <a:off x="9359411" y="712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101188</xdr:rowOff>
    </xdr:from>
    <xdr:ext cx="534377" cy="259045"/>
    <xdr:sp macro="" textlink="">
      <xdr:nvSpPr>
        <xdr:cNvPr id="143" name="n_2mainValue【道路】&#10;一人当たり延長">
          <a:extLst>
            <a:ext uri="{FF2B5EF4-FFF2-40B4-BE49-F238E27FC236}">
              <a16:creationId xmlns:a16="http://schemas.microsoft.com/office/drawing/2014/main" id="{54CC68E4-136E-4355-9783-DB265ADD8D24}"/>
            </a:ext>
          </a:extLst>
        </xdr:cNvPr>
        <xdr:cNvSpPr txBox="1"/>
      </xdr:nvSpPr>
      <xdr:spPr>
        <a:xfrm>
          <a:off x="8483111" y="71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105783</xdr:rowOff>
    </xdr:from>
    <xdr:ext cx="534377" cy="259045"/>
    <xdr:sp macro="" textlink="">
      <xdr:nvSpPr>
        <xdr:cNvPr id="144" name="n_3mainValue【道路】&#10;一人当たり延長">
          <a:extLst>
            <a:ext uri="{FF2B5EF4-FFF2-40B4-BE49-F238E27FC236}">
              <a16:creationId xmlns:a16="http://schemas.microsoft.com/office/drawing/2014/main" id="{A223F82F-9A53-44EB-A3FF-83DAA5009B63}"/>
            </a:ext>
          </a:extLst>
        </xdr:cNvPr>
        <xdr:cNvSpPr txBox="1"/>
      </xdr:nvSpPr>
      <xdr:spPr>
        <a:xfrm>
          <a:off x="7594111" y="71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5C43431E-51F9-4203-AFB9-D16FD5B0B1A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CBCF50F5-4776-4D32-B873-984AC17F490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F9628B6-A9E8-4E8C-8BE9-9849E069850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9F1A7686-6EB7-4E81-930B-74357E513DD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955F4381-B0A8-4155-9E7D-AA87625A07F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8765C256-8907-4CB7-BD2D-6B4E3464881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45DB452F-1F76-4740-A693-8A72CEEDF37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34AF3600-D4E2-4595-A6E9-D495467C83C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CDC22590-82F7-4B9B-BA71-BC72D83CE3C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95B150E5-D747-46CA-89CD-14C8765EBFB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24DEFC5B-57CA-419D-B866-D8851F54BDD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6E117C85-EA11-4BE9-8633-C3D3770724D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7" name="テキスト ボックス 156">
          <a:extLst>
            <a:ext uri="{FF2B5EF4-FFF2-40B4-BE49-F238E27FC236}">
              <a16:creationId xmlns:a16="http://schemas.microsoft.com/office/drawing/2014/main" id="{ED97273F-C16B-486A-B403-D5E4EA6CFD79}"/>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8773C430-3452-4CA8-9476-56EF59A1295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ECFE4730-B89E-4E03-A3D7-7419AE27EC6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DD7D0EDE-3EDB-4155-AC52-5B971338BC2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76570CB0-6036-4CBA-9585-F22E1917FAD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FB4854E2-7D78-4732-B16D-A281466B3BF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579BA641-F6C3-4FF2-A106-51FB325F414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1CCB6CC-C47A-4907-AECC-973212C1094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a:extLst>
            <a:ext uri="{FF2B5EF4-FFF2-40B4-BE49-F238E27FC236}">
              <a16:creationId xmlns:a16="http://schemas.microsoft.com/office/drawing/2014/main" id="{3A025D89-A7BD-402A-859D-8E2EB923AE03}"/>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A8300CF-BEDF-4120-97A2-074349B42F6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5DD701C3-B697-428D-8030-2C13F2D181E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68" name="直線コネクタ 167">
          <a:extLst>
            <a:ext uri="{FF2B5EF4-FFF2-40B4-BE49-F238E27FC236}">
              <a16:creationId xmlns:a16="http://schemas.microsoft.com/office/drawing/2014/main" id="{0DE6BB6A-1C4A-4DBB-9C0D-66DA1EED581F}"/>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48D28626-6509-41B2-94F3-C2A7E0D3CFC1}"/>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0" name="直線コネクタ 169">
          <a:extLst>
            <a:ext uri="{FF2B5EF4-FFF2-40B4-BE49-F238E27FC236}">
              <a16:creationId xmlns:a16="http://schemas.microsoft.com/office/drawing/2014/main" id="{C7856CE2-FAFB-4887-9607-00D697A5A244}"/>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63882142-4988-4878-A824-37172B2AC3EE}"/>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2" name="直線コネクタ 171">
          <a:extLst>
            <a:ext uri="{FF2B5EF4-FFF2-40B4-BE49-F238E27FC236}">
              <a16:creationId xmlns:a16="http://schemas.microsoft.com/office/drawing/2014/main" id="{C82648C8-DC1C-44F4-BB4F-B1C220D9D128}"/>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7C98D19C-2495-4569-8DD5-012F183D8B90}"/>
            </a:ext>
          </a:extLst>
        </xdr:cNvPr>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4" name="フローチャート: 判断 173">
          <a:extLst>
            <a:ext uri="{FF2B5EF4-FFF2-40B4-BE49-F238E27FC236}">
              <a16:creationId xmlns:a16="http://schemas.microsoft.com/office/drawing/2014/main" id="{C06F4EB8-5D34-4433-B815-D17B435F17B9}"/>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5" name="フローチャート: 判断 174">
          <a:extLst>
            <a:ext uri="{FF2B5EF4-FFF2-40B4-BE49-F238E27FC236}">
              <a16:creationId xmlns:a16="http://schemas.microsoft.com/office/drawing/2014/main" id="{460D5CD9-65B6-4E79-BE30-75DC5B006006}"/>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76" name="フローチャート: 判断 175">
          <a:extLst>
            <a:ext uri="{FF2B5EF4-FFF2-40B4-BE49-F238E27FC236}">
              <a16:creationId xmlns:a16="http://schemas.microsoft.com/office/drawing/2014/main" id="{3C3C2194-A582-4491-B8BE-DCF7E2D8F1AD}"/>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77" name="フローチャート: 判断 176">
          <a:extLst>
            <a:ext uri="{FF2B5EF4-FFF2-40B4-BE49-F238E27FC236}">
              <a16:creationId xmlns:a16="http://schemas.microsoft.com/office/drawing/2014/main" id="{E53561A0-D253-458D-BC8C-BEE6154DE806}"/>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78" name="フローチャート: 判断 177">
          <a:extLst>
            <a:ext uri="{FF2B5EF4-FFF2-40B4-BE49-F238E27FC236}">
              <a16:creationId xmlns:a16="http://schemas.microsoft.com/office/drawing/2014/main" id="{43C15AE6-BFF5-4FFF-9908-D4F317AEC9F4}"/>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C401A428-2C47-4053-AE51-E536DDD85C1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06ED036-DF0B-4C9D-9477-517F910D309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41D4202-D91C-481E-AF3C-5765CE5C868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DFD1582-7F7C-4162-899B-357C52D6F68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DDED9AF-8B39-4117-BDE4-EDA50DBF4F8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63500</xdr:rowOff>
    </xdr:from>
    <xdr:to>
      <xdr:col>24</xdr:col>
      <xdr:colOff>114300</xdr:colOff>
      <xdr:row>55</xdr:row>
      <xdr:rowOff>165100</xdr:rowOff>
    </xdr:to>
    <xdr:sp macro="" textlink="">
      <xdr:nvSpPr>
        <xdr:cNvPr id="184" name="楕円 183">
          <a:extLst>
            <a:ext uri="{FF2B5EF4-FFF2-40B4-BE49-F238E27FC236}">
              <a16:creationId xmlns:a16="http://schemas.microsoft.com/office/drawing/2014/main" id="{F4B0C0BE-BC21-463B-A354-812937A77833}"/>
            </a:ext>
          </a:extLst>
        </xdr:cNvPr>
        <xdr:cNvSpPr/>
      </xdr:nvSpPr>
      <xdr:spPr>
        <a:xfrm>
          <a:off x="45847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16527</xdr:rowOff>
    </xdr:from>
    <xdr:ext cx="340478" cy="259045"/>
    <xdr:sp macro="" textlink="">
      <xdr:nvSpPr>
        <xdr:cNvPr id="185" name="【橋りょう・トンネル】&#10;有形固定資産減価償却率該当値テキスト">
          <a:extLst>
            <a:ext uri="{FF2B5EF4-FFF2-40B4-BE49-F238E27FC236}">
              <a16:creationId xmlns:a16="http://schemas.microsoft.com/office/drawing/2014/main" id="{405510F2-C6D6-47CC-9FF8-C2F800CB2D88}"/>
            </a:ext>
          </a:extLst>
        </xdr:cNvPr>
        <xdr:cNvSpPr txBox="1"/>
      </xdr:nvSpPr>
      <xdr:spPr>
        <a:xfrm>
          <a:off x="4673600" y="9446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109220</xdr:rowOff>
    </xdr:from>
    <xdr:to>
      <xdr:col>20</xdr:col>
      <xdr:colOff>38100</xdr:colOff>
      <xdr:row>56</xdr:row>
      <xdr:rowOff>39370</xdr:rowOff>
    </xdr:to>
    <xdr:sp macro="" textlink="">
      <xdr:nvSpPr>
        <xdr:cNvPr id="186" name="楕円 185">
          <a:extLst>
            <a:ext uri="{FF2B5EF4-FFF2-40B4-BE49-F238E27FC236}">
              <a16:creationId xmlns:a16="http://schemas.microsoft.com/office/drawing/2014/main" id="{D9351815-EABB-4858-8ECD-36A3213927F3}"/>
            </a:ext>
          </a:extLst>
        </xdr:cNvPr>
        <xdr:cNvSpPr/>
      </xdr:nvSpPr>
      <xdr:spPr>
        <a:xfrm>
          <a:off x="3746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114300</xdr:rowOff>
    </xdr:from>
    <xdr:to>
      <xdr:col>24</xdr:col>
      <xdr:colOff>63500</xdr:colOff>
      <xdr:row>55</xdr:row>
      <xdr:rowOff>160020</xdr:rowOff>
    </xdr:to>
    <xdr:cxnSp macro="">
      <xdr:nvCxnSpPr>
        <xdr:cNvPr id="187" name="直線コネクタ 186">
          <a:extLst>
            <a:ext uri="{FF2B5EF4-FFF2-40B4-BE49-F238E27FC236}">
              <a16:creationId xmlns:a16="http://schemas.microsoft.com/office/drawing/2014/main" id="{28607788-2B70-42D1-839D-35C2E6BC29AF}"/>
            </a:ext>
          </a:extLst>
        </xdr:cNvPr>
        <xdr:cNvCxnSpPr/>
      </xdr:nvCxnSpPr>
      <xdr:spPr>
        <a:xfrm flipV="1">
          <a:off x="3797300" y="95440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76835</xdr:rowOff>
    </xdr:from>
    <xdr:to>
      <xdr:col>15</xdr:col>
      <xdr:colOff>101600</xdr:colOff>
      <xdr:row>56</xdr:row>
      <xdr:rowOff>6985</xdr:rowOff>
    </xdr:to>
    <xdr:sp macro="" textlink="">
      <xdr:nvSpPr>
        <xdr:cNvPr id="188" name="楕円 187">
          <a:extLst>
            <a:ext uri="{FF2B5EF4-FFF2-40B4-BE49-F238E27FC236}">
              <a16:creationId xmlns:a16="http://schemas.microsoft.com/office/drawing/2014/main" id="{E874B1FA-0846-4585-B6B9-D1D32DF113F5}"/>
            </a:ext>
          </a:extLst>
        </xdr:cNvPr>
        <xdr:cNvSpPr/>
      </xdr:nvSpPr>
      <xdr:spPr>
        <a:xfrm>
          <a:off x="2857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127635</xdr:rowOff>
    </xdr:from>
    <xdr:to>
      <xdr:col>19</xdr:col>
      <xdr:colOff>177800</xdr:colOff>
      <xdr:row>55</xdr:row>
      <xdr:rowOff>160020</xdr:rowOff>
    </xdr:to>
    <xdr:cxnSp macro="">
      <xdr:nvCxnSpPr>
        <xdr:cNvPr id="189" name="直線コネクタ 188">
          <a:extLst>
            <a:ext uri="{FF2B5EF4-FFF2-40B4-BE49-F238E27FC236}">
              <a16:creationId xmlns:a16="http://schemas.microsoft.com/office/drawing/2014/main" id="{03D7BB12-F8AF-419B-841A-4E30BAB6274B}"/>
            </a:ext>
          </a:extLst>
        </xdr:cNvPr>
        <xdr:cNvCxnSpPr/>
      </xdr:nvCxnSpPr>
      <xdr:spPr>
        <a:xfrm>
          <a:off x="2908300" y="95573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44450</xdr:rowOff>
    </xdr:from>
    <xdr:to>
      <xdr:col>10</xdr:col>
      <xdr:colOff>165100</xdr:colOff>
      <xdr:row>55</xdr:row>
      <xdr:rowOff>146050</xdr:rowOff>
    </xdr:to>
    <xdr:sp macro="" textlink="">
      <xdr:nvSpPr>
        <xdr:cNvPr id="190" name="楕円 189">
          <a:extLst>
            <a:ext uri="{FF2B5EF4-FFF2-40B4-BE49-F238E27FC236}">
              <a16:creationId xmlns:a16="http://schemas.microsoft.com/office/drawing/2014/main" id="{A0065FE2-728D-4450-93CA-0E113BA623FC}"/>
            </a:ext>
          </a:extLst>
        </xdr:cNvPr>
        <xdr:cNvSpPr/>
      </xdr:nvSpPr>
      <xdr:spPr>
        <a:xfrm>
          <a:off x="1968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95250</xdr:rowOff>
    </xdr:from>
    <xdr:to>
      <xdr:col>15</xdr:col>
      <xdr:colOff>50800</xdr:colOff>
      <xdr:row>55</xdr:row>
      <xdr:rowOff>127635</xdr:rowOff>
    </xdr:to>
    <xdr:cxnSp macro="">
      <xdr:nvCxnSpPr>
        <xdr:cNvPr id="191" name="直線コネクタ 190">
          <a:extLst>
            <a:ext uri="{FF2B5EF4-FFF2-40B4-BE49-F238E27FC236}">
              <a16:creationId xmlns:a16="http://schemas.microsoft.com/office/drawing/2014/main" id="{26F120DC-387F-4B7C-A66E-8AE2E200D250}"/>
            </a:ext>
          </a:extLst>
        </xdr:cNvPr>
        <xdr:cNvCxnSpPr/>
      </xdr:nvCxnSpPr>
      <xdr:spPr>
        <a:xfrm>
          <a:off x="2019300" y="95250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C6A8419F-885B-4F86-B997-1920CB976BCB}"/>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2DC72A9D-AB8C-4711-8840-313320F553F2}"/>
            </a:ext>
          </a:extLst>
        </xdr:cNvPr>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8F0F0F88-8320-4348-AD4C-1D999FE7E0C0}"/>
            </a:ext>
          </a:extLst>
        </xdr:cNvPr>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39646629-45A0-4075-9FF2-3EC8AB56719C}"/>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55897</xdr:rowOff>
    </xdr:from>
    <xdr:ext cx="340478" cy="259045"/>
    <xdr:sp macro="" textlink="">
      <xdr:nvSpPr>
        <xdr:cNvPr id="196" name="n_1mainValue【橋りょう・トンネル】&#10;有形固定資産減価償却率">
          <a:extLst>
            <a:ext uri="{FF2B5EF4-FFF2-40B4-BE49-F238E27FC236}">
              <a16:creationId xmlns:a16="http://schemas.microsoft.com/office/drawing/2014/main" id="{79DE95D6-09DF-433C-B4DA-77A3A0799D3C}"/>
            </a:ext>
          </a:extLst>
        </xdr:cNvPr>
        <xdr:cNvSpPr txBox="1"/>
      </xdr:nvSpPr>
      <xdr:spPr>
        <a:xfrm>
          <a:off x="3614361" y="9314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23512</xdr:rowOff>
    </xdr:from>
    <xdr:ext cx="340478" cy="259045"/>
    <xdr:sp macro="" textlink="">
      <xdr:nvSpPr>
        <xdr:cNvPr id="197" name="n_2mainValue【橋りょう・トンネル】&#10;有形固定資産減価償却率">
          <a:extLst>
            <a:ext uri="{FF2B5EF4-FFF2-40B4-BE49-F238E27FC236}">
              <a16:creationId xmlns:a16="http://schemas.microsoft.com/office/drawing/2014/main" id="{C14AEF44-10AF-49DD-A99C-AFB6D37AE6C2}"/>
            </a:ext>
          </a:extLst>
        </xdr:cNvPr>
        <xdr:cNvSpPr txBox="1"/>
      </xdr:nvSpPr>
      <xdr:spPr>
        <a:xfrm>
          <a:off x="2738061" y="9281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162577</xdr:rowOff>
    </xdr:from>
    <xdr:ext cx="340478" cy="259045"/>
    <xdr:sp macro="" textlink="">
      <xdr:nvSpPr>
        <xdr:cNvPr id="198" name="n_3mainValue【橋りょう・トンネル】&#10;有形固定資産減価償却率">
          <a:extLst>
            <a:ext uri="{FF2B5EF4-FFF2-40B4-BE49-F238E27FC236}">
              <a16:creationId xmlns:a16="http://schemas.microsoft.com/office/drawing/2014/main" id="{134F9C47-0229-4BD7-8CCE-11081788EA4A}"/>
            </a:ext>
          </a:extLst>
        </xdr:cNvPr>
        <xdr:cNvSpPr txBox="1"/>
      </xdr:nvSpPr>
      <xdr:spPr>
        <a:xfrm>
          <a:off x="1849061" y="924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7774CEB9-6C09-4AB6-8BAC-F38B8D7B1A6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1A2993C6-AE08-4BCA-85BE-B0FA9F1C253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B02ECEAD-FE32-410C-A5E0-477A911F2D6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25ED2233-1743-4895-9C06-103F7695881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BB8A6F2D-98EE-4A5B-8316-C5F7B343187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A9247CEA-C3FD-4367-A579-225043F681D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4E3A7269-7F60-4412-9CE6-5DDD6AF17E8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18247883-C5FC-47E6-B7AF-C5CDD69F214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EE6D8848-0A89-4100-BA87-787266E8419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F934C208-72F7-4EE5-86F8-C092CCA3E33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3816D84F-905E-4C4A-BFAF-33AF5646227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F14975F0-9516-4507-9E65-D4D33589B94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DC4869DF-56A5-4D95-AB45-AD796C5D15F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a:extLst>
            <a:ext uri="{FF2B5EF4-FFF2-40B4-BE49-F238E27FC236}">
              <a16:creationId xmlns:a16="http://schemas.microsoft.com/office/drawing/2014/main" id="{75FCD7D0-A66D-4BF3-904E-4569997B3F1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E3D64D36-81B2-4C89-8283-27CEBA2A4CC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a:extLst>
            <a:ext uri="{FF2B5EF4-FFF2-40B4-BE49-F238E27FC236}">
              <a16:creationId xmlns:a16="http://schemas.microsoft.com/office/drawing/2014/main" id="{FDD30A9B-2425-45C5-B394-CB56CB8B93D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87E80610-33DD-417A-99C1-CB8CF57C321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a:extLst>
            <a:ext uri="{FF2B5EF4-FFF2-40B4-BE49-F238E27FC236}">
              <a16:creationId xmlns:a16="http://schemas.microsoft.com/office/drawing/2014/main" id="{974CD62A-FAAC-4BF6-96E7-F2DD2186DD8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24A53029-89CB-484D-95D4-CB0A5FCD3F2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DBFB9DCB-BD1F-4646-85E7-E24205851AA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CF1C5606-9A67-4DF7-BAFB-96221EF79D9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1D9623ED-5A8A-49FA-91EF-E37F9460F28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75E63EAD-9347-4786-A06E-C498F9880B7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22" name="直線コネクタ 221">
          <a:extLst>
            <a:ext uri="{FF2B5EF4-FFF2-40B4-BE49-F238E27FC236}">
              <a16:creationId xmlns:a16="http://schemas.microsoft.com/office/drawing/2014/main" id="{F694CAEB-C3FE-4637-B8B6-BCBC7B432E49}"/>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F2F82ED0-BAAF-41C6-BBFA-7BD60C9F8482}"/>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24" name="直線コネクタ 223">
          <a:extLst>
            <a:ext uri="{FF2B5EF4-FFF2-40B4-BE49-F238E27FC236}">
              <a16:creationId xmlns:a16="http://schemas.microsoft.com/office/drawing/2014/main" id="{D0645685-8D17-4F20-B2AC-646A586D0608}"/>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8F8112BA-A099-409D-A352-A4B0EA96C6F6}"/>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26" name="直線コネクタ 225">
          <a:extLst>
            <a:ext uri="{FF2B5EF4-FFF2-40B4-BE49-F238E27FC236}">
              <a16:creationId xmlns:a16="http://schemas.microsoft.com/office/drawing/2014/main" id="{F288EEED-43C2-4A69-9214-9E7E2A27A6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6F6C40AB-B839-47F3-B7AC-074979B3DF3B}"/>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28" name="フローチャート: 判断 227">
          <a:extLst>
            <a:ext uri="{FF2B5EF4-FFF2-40B4-BE49-F238E27FC236}">
              <a16:creationId xmlns:a16="http://schemas.microsoft.com/office/drawing/2014/main" id="{4BCAEF66-1845-49B6-A7CB-4997F028B5C3}"/>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29" name="フローチャート: 判断 228">
          <a:extLst>
            <a:ext uri="{FF2B5EF4-FFF2-40B4-BE49-F238E27FC236}">
              <a16:creationId xmlns:a16="http://schemas.microsoft.com/office/drawing/2014/main" id="{E8E26187-81DF-4209-90D6-26BF9B3E49C4}"/>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0" name="フローチャート: 判断 229">
          <a:extLst>
            <a:ext uri="{FF2B5EF4-FFF2-40B4-BE49-F238E27FC236}">
              <a16:creationId xmlns:a16="http://schemas.microsoft.com/office/drawing/2014/main" id="{06F051B8-1B8E-4091-90FB-DE5EE55BE52D}"/>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1" name="フローチャート: 判断 230">
          <a:extLst>
            <a:ext uri="{FF2B5EF4-FFF2-40B4-BE49-F238E27FC236}">
              <a16:creationId xmlns:a16="http://schemas.microsoft.com/office/drawing/2014/main" id="{D1C0ED34-02C2-4B32-9EA9-6A9D3DF62E2E}"/>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32" name="フローチャート: 判断 231">
          <a:extLst>
            <a:ext uri="{FF2B5EF4-FFF2-40B4-BE49-F238E27FC236}">
              <a16:creationId xmlns:a16="http://schemas.microsoft.com/office/drawing/2014/main" id="{AD1BF12A-6CCE-40A9-A71A-B855EE88768F}"/>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CE1C31F5-9548-43BB-8F09-638366288EA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DEABA05-F404-4639-A497-3ABE75D4B6B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D090E434-9C95-4633-9CD7-60DE03456A7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E30A8074-11B7-4915-A9BA-C3E77855F24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8E5C4D72-E4BA-427B-9B55-1E4471FF19A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20576</xdr:rowOff>
    </xdr:from>
    <xdr:to>
      <xdr:col>55</xdr:col>
      <xdr:colOff>50800</xdr:colOff>
      <xdr:row>64</xdr:row>
      <xdr:rowOff>122176</xdr:rowOff>
    </xdr:to>
    <xdr:sp macro="" textlink="">
      <xdr:nvSpPr>
        <xdr:cNvPr id="238" name="楕円 237">
          <a:extLst>
            <a:ext uri="{FF2B5EF4-FFF2-40B4-BE49-F238E27FC236}">
              <a16:creationId xmlns:a16="http://schemas.microsoft.com/office/drawing/2014/main" id="{F8352A8F-5F90-491E-AF1B-E906002D9FEC}"/>
            </a:ext>
          </a:extLst>
        </xdr:cNvPr>
        <xdr:cNvSpPr/>
      </xdr:nvSpPr>
      <xdr:spPr>
        <a:xfrm>
          <a:off x="10426700" y="1099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106953</xdr:rowOff>
    </xdr:from>
    <xdr:ext cx="469744" cy="259045"/>
    <xdr:sp macro="" textlink="">
      <xdr:nvSpPr>
        <xdr:cNvPr id="239" name="【橋りょう・トンネル】&#10;一人当たり有形固定資産（償却資産）額該当値テキスト">
          <a:extLst>
            <a:ext uri="{FF2B5EF4-FFF2-40B4-BE49-F238E27FC236}">
              <a16:creationId xmlns:a16="http://schemas.microsoft.com/office/drawing/2014/main" id="{4EA7EA9C-E0EF-43A2-B051-EC9FD94BCD7F}"/>
            </a:ext>
          </a:extLst>
        </xdr:cNvPr>
        <xdr:cNvSpPr txBox="1"/>
      </xdr:nvSpPr>
      <xdr:spPr>
        <a:xfrm>
          <a:off x="10515600" y="1090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24509</xdr:rowOff>
    </xdr:from>
    <xdr:to>
      <xdr:col>50</xdr:col>
      <xdr:colOff>165100</xdr:colOff>
      <xdr:row>64</xdr:row>
      <xdr:rowOff>126109</xdr:rowOff>
    </xdr:to>
    <xdr:sp macro="" textlink="">
      <xdr:nvSpPr>
        <xdr:cNvPr id="240" name="楕円 239">
          <a:extLst>
            <a:ext uri="{FF2B5EF4-FFF2-40B4-BE49-F238E27FC236}">
              <a16:creationId xmlns:a16="http://schemas.microsoft.com/office/drawing/2014/main" id="{1FE4F7A9-CB29-4885-8003-5C2779CE852C}"/>
            </a:ext>
          </a:extLst>
        </xdr:cNvPr>
        <xdr:cNvSpPr/>
      </xdr:nvSpPr>
      <xdr:spPr>
        <a:xfrm>
          <a:off x="9588500" y="109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71376</xdr:rowOff>
    </xdr:from>
    <xdr:to>
      <xdr:col>55</xdr:col>
      <xdr:colOff>0</xdr:colOff>
      <xdr:row>64</xdr:row>
      <xdr:rowOff>75309</xdr:rowOff>
    </xdr:to>
    <xdr:cxnSp macro="">
      <xdr:nvCxnSpPr>
        <xdr:cNvPr id="241" name="直線コネクタ 240">
          <a:extLst>
            <a:ext uri="{FF2B5EF4-FFF2-40B4-BE49-F238E27FC236}">
              <a16:creationId xmlns:a16="http://schemas.microsoft.com/office/drawing/2014/main" id="{63823AEC-6C84-4009-985B-FE04EBB42D8A}"/>
            </a:ext>
          </a:extLst>
        </xdr:cNvPr>
        <xdr:cNvCxnSpPr/>
      </xdr:nvCxnSpPr>
      <xdr:spPr>
        <a:xfrm flipV="1">
          <a:off x="9639300" y="11044176"/>
          <a:ext cx="8382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24526</xdr:rowOff>
    </xdr:from>
    <xdr:to>
      <xdr:col>46</xdr:col>
      <xdr:colOff>38100</xdr:colOff>
      <xdr:row>64</xdr:row>
      <xdr:rowOff>126126</xdr:rowOff>
    </xdr:to>
    <xdr:sp macro="" textlink="">
      <xdr:nvSpPr>
        <xdr:cNvPr id="242" name="楕円 241">
          <a:extLst>
            <a:ext uri="{FF2B5EF4-FFF2-40B4-BE49-F238E27FC236}">
              <a16:creationId xmlns:a16="http://schemas.microsoft.com/office/drawing/2014/main" id="{A15EE456-9FB3-47B3-8EB8-59604F19C0D8}"/>
            </a:ext>
          </a:extLst>
        </xdr:cNvPr>
        <xdr:cNvSpPr/>
      </xdr:nvSpPr>
      <xdr:spPr>
        <a:xfrm>
          <a:off x="8699500" y="109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75309</xdr:rowOff>
    </xdr:from>
    <xdr:to>
      <xdr:col>50</xdr:col>
      <xdr:colOff>114300</xdr:colOff>
      <xdr:row>64</xdr:row>
      <xdr:rowOff>75326</xdr:rowOff>
    </xdr:to>
    <xdr:cxnSp macro="">
      <xdr:nvCxnSpPr>
        <xdr:cNvPr id="243" name="直線コネクタ 242">
          <a:extLst>
            <a:ext uri="{FF2B5EF4-FFF2-40B4-BE49-F238E27FC236}">
              <a16:creationId xmlns:a16="http://schemas.microsoft.com/office/drawing/2014/main" id="{0A488AC7-8B74-4053-9FA4-D5A6A82B64A4}"/>
            </a:ext>
          </a:extLst>
        </xdr:cNvPr>
        <xdr:cNvCxnSpPr/>
      </xdr:nvCxnSpPr>
      <xdr:spPr>
        <a:xfrm flipV="1">
          <a:off x="8750300" y="11048109"/>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24547</xdr:rowOff>
    </xdr:from>
    <xdr:to>
      <xdr:col>41</xdr:col>
      <xdr:colOff>101600</xdr:colOff>
      <xdr:row>64</xdr:row>
      <xdr:rowOff>126147</xdr:rowOff>
    </xdr:to>
    <xdr:sp macro="" textlink="">
      <xdr:nvSpPr>
        <xdr:cNvPr id="244" name="楕円 243">
          <a:extLst>
            <a:ext uri="{FF2B5EF4-FFF2-40B4-BE49-F238E27FC236}">
              <a16:creationId xmlns:a16="http://schemas.microsoft.com/office/drawing/2014/main" id="{A7D4C287-3961-4112-B561-41B4882F712B}"/>
            </a:ext>
          </a:extLst>
        </xdr:cNvPr>
        <xdr:cNvSpPr/>
      </xdr:nvSpPr>
      <xdr:spPr>
        <a:xfrm>
          <a:off x="7810500" y="1099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75326</xdr:rowOff>
    </xdr:from>
    <xdr:to>
      <xdr:col>45</xdr:col>
      <xdr:colOff>177800</xdr:colOff>
      <xdr:row>64</xdr:row>
      <xdr:rowOff>75347</xdr:rowOff>
    </xdr:to>
    <xdr:cxnSp macro="">
      <xdr:nvCxnSpPr>
        <xdr:cNvPr id="245" name="直線コネクタ 244">
          <a:extLst>
            <a:ext uri="{FF2B5EF4-FFF2-40B4-BE49-F238E27FC236}">
              <a16:creationId xmlns:a16="http://schemas.microsoft.com/office/drawing/2014/main" id="{04B49477-1B97-4C92-9E3C-DC6081B7AF3B}"/>
            </a:ext>
          </a:extLst>
        </xdr:cNvPr>
        <xdr:cNvCxnSpPr/>
      </xdr:nvCxnSpPr>
      <xdr:spPr>
        <a:xfrm flipV="1">
          <a:off x="7861300" y="11048126"/>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C741223E-A564-4194-BA9F-4F67D1040A46}"/>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1FE956EF-79F3-4A22-A40D-7CE7A7B7A3F0}"/>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4A277F56-6808-4FAC-B5E8-E55A0F3BE648}"/>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60339A1A-B7E1-437F-8272-B2EE082BE029}"/>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117236</xdr:rowOff>
    </xdr:from>
    <xdr:ext cx="469744" cy="259045"/>
    <xdr:sp macro="" textlink="">
      <xdr:nvSpPr>
        <xdr:cNvPr id="250" name="n_1mainValue【橋りょう・トンネル】&#10;一人当たり有形固定資産（償却資産）額">
          <a:extLst>
            <a:ext uri="{FF2B5EF4-FFF2-40B4-BE49-F238E27FC236}">
              <a16:creationId xmlns:a16="http://schemas.microsoft.com/office/drawing/2014/main" id="{D4DA79A8-C2A6-42DD-9FE5-95F305F0C5A9}"/>
            </a:ext>
          </a:extLst>
        </xdr:cNvPr>
        <xdr:cNvSpPr txBox="1"/>
      </xdr:nvSpPr>
      <xdr:spPr>
        <a:xfrm>
          <a:off x="9391728" y="1109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117253</xdr:rowOff>
    </xdr:from>
    <xdr:ext cx="469744" cy="259045"/>
    <xdr:sp macro="" textlink="">
      <xdr:nvSpPr>
        <xdr:cNvPr id="251" name="n_2mainValue【橋りょう・トンネル】&#10;一人当たり有形固定資産（償却資産）額">
          <a:extLst>
            <a:ext uri="{FF2B5EF4-FFF2-40B4-BE49-F238E27FC236}">
              <a16:creationId xmlns:a16="http://schemas.microsoft.com/office/drawing/2014/main" id="{BEC5B2CC-86FD-4FB4-A957-0CC59EC54A67}"/>
            </a:ext>
          </a:extLst>
        </xdr:cNvPr>
        <xdr:cNvSpPr txBox="1"/>
      </xdr:nvSpPr>
      <xdr:spPr>
        <a:xfrm>
          <a:off x="8515428" y="1109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117274</xdr:rowOff>
    </xdr:from>
    <xdr:ext cx="469744" cy="259045"/>
    <xdr:sp macro="" textlink="">
      <xdr:nvSpPr>
        <xdr:cNvPr id="252" name="n_3mainValue【橋りょう・トンネル】&#10;一人当たり有形固定資産（償却資産）額">
          <a:extLst>
            <a:ext uri="{FF2B5EF4-FFF2-40B4-BE49-F238E27FC236}">
              <a16:creationId xmlns:a16="http://schemas.microsoft.com/office/drawing/2014/main" id="{42ED76E0-F25F-4DA1-A42C-141B4F677C80}"/>
            </a:ext>
          </a:extLst>
        </xdr:cNvPr>
        <xdr:cNvSpPr txBox="1"/>
      </xdr:nvSpPr>
      <xdr:spPr>
        <a:xfrm>
          <a:off x="7626428" y="1109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6EAF37C8-142B-4EED-BFD8-996EC541E32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BC7CED0C-A077-465C-9825-945D8BB72A9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E44FC092-2A6F-4A6E-AA04-049F799C93F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C0D19AA4-5B14-4FAB-A271-E154691361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3C93A495-FD5E-4125-BFE1-70648B4D13B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2FADC375-FF31-4E77-9261-DE653317702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9F4E546A-2FFD-4BBA-96F2-C27B105E965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8D397F27-8B15-4CFB-B312-8B42039587B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20E89F8C-FFC1-4114-83A1-9C42841C12E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2B243864-EB12-426D-8FEF-50D86ABA067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67C10628-DF2D-4DC6-863F-88797D8E54D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BB711EFD-8E07-47D2-9816-EF657582B53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DC8DAC82-988E-4798-929B-C42D9E4198B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697D63BC-E39A-49EF-B3B0-5F1614ED6B2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E1A7C60A-4CC7-46B2-A74A-0E4B7A5E14F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970257FD-A40D-405D-AF2D-2277131238F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842AEF01-5F33-43DC-87BF-46F6FF2E0B3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2AA78B46-4538-4697-9874-90162210B34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2FB3463A-A1AE-4BF8-818A-84A4A1E9C59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B33C1EDB-709C-4BAD-95C8-A8A3AD0AB90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7E92AE7B-749A-479B-BD26-A2D591932A1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97B4CABF-C0FE-434B-8488-5582A672EA7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E9C12E6C-F41F-43FA-B202-4090C0D51BC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3918FC81-C488-41A7-9419-F6833EA1724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B12CF3BD-89C1-449C-A1CC-CF2C5AAF9217}"/>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DBF51D5A-42C5-4D79-BD40-886254B510B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E6554C79-C6F4-4B20-A04F-FB466F89C9D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BAE9B2E0-078D-4EFC-AB42-494635A69BE4}"/>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81" name="直線コネクタ 280">
          <a:extLst>
            <a:ext uri="{FF2B5EF4-FFF2-40B4-BE49-F238E27FC236}">
              <a16:creationId xmlns:a16="http://schemas.microsoft.com/office/drawing/2014/main" id="{C8173B52-58A5-4B27-83DA-0F36CB2321FC}"/>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45E361B4-1865-42F5-8612-2C3D62CC4756}"/>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83" name="フローチャート: 判断 282">
          <a:extLst>
            <a:ext uri="{FF2B5EF4-FFF2-40B4-BE49-F238E27FC236}">
              <a16:creationId xmlns:a16="http://schemas.microsoft.com/office/drawing/2014/main" id="{088098F1-C603-4F2B-8ED6-DEE9A0CD66C1}"/>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84" name="フローチャート: 判断 283">
          <a:extLst>
            <a:ext uri="{FF2B5EF4-FFF2-40B4-BE49-F238E27FC236}">
              <a16:creationId xmlns:a16="http://schemas.microsoft.com/office/drawing/2014/main" id="{A3A3C254-2F4E-4D64-A706-E48F8E17AD4E}"/>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85" name="フローチャート: 判断 284">
          <a:extLst>
            <a:ext uri="{FF2B5EF4-FFF2-40B4-BE49-F238E27FC236}">
              <a16:creationId xmlns:a16="http://schemas.microsoft.com/office/drawing/2014/main" id="{CBA938CD-4351-47B8-8F9C-4839D3CAD649}"/>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6" name="フローチャート: 判断 285">
          <a:extLst>
            <a:ext uri="{FF2B5EF4-FFF2-40B4-BE49-F238E27FC236}">
              <a16:creationId xmlns:a16="http://schemas.microsoft.com/office/drawing/2014/main" id="{F0200C79-6EB0-4D33-8727-99400B82B8CA}"/>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87" name="フローチャート: 判断 286">
          <a:extLst>
            <a:ext uri="{FF2B5EF4-FFF2-40B4-BE49-F238E27FC236}">
              <a16:creationId xmlns:a16="http://schemas.microsoft.com/office/drawing/2014/main" id="{39F398F1-A8CA-444C-BAF8-363AA75F6B06}"/>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789D5F3A-8AAE-4C79-A44B-9EE12A507C3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9030C663-F64D-45AD-AD94-C2C6CA36F90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6998030-6C4E-40F3-A16E-9719E0A52E6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9DE63C5C-E092-4B1B-9581-75EB9D4EA6C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62D3BC2-2D79-49C2-A985-0AAD4E84077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3" name="楕円 292">
          <a:extLst>
            <a:ext uri="{FF2B5EF4-FFF2-40B4-BE49-F238E27FC236}">
              <a16:creationId xmlns:a16="http://schemas.microsoft.com/office/drawing/2014/main" id="{22747F0B-786E-4D04-9033-C53CC0749B6E}"/>
            </a:ext>
          </a:extLst>
        </xdr:cNvPr>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113047</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6B3CD25F-DBF8-46D3-9291-CD34F4ADE554}"/>
            </a:ext>
          </a:extLst>
        </xdr:cNvPr>
        <xdr:cNvSpPr txBox="1"/>
      </xdr:nvSpPr>
      <xdr:spPr>
        <a:xfrm>
          <a:off x="4673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103505</xdr:rowOff>
    </xdr:from>
    <xdr:to>
      <xdr:col>20</xdr:col>
      <xdr:colOff>38100</xdr:colOff>
      <xdr:row>82</xdr:row>
      <xdr:rowOff>33655</xdr:rowOff>
    </xdr:to>
    <xdr:sp macro="" textlink="">
      <xdr:nvSpPr>
        <xdr:cNvPr id="295" name="楕円 294">
          <a:extLst>
            <a:ext uri="{FF2B5EF4-FFF2-40B4-BE49-F238E27FC236}">
              <a16:creationId xmlns:a16="http://schemas.microsoft.com/office/drawing/2014/main" id="{83734CAF-1542-4E8A-A374-FBA8801667D2}"/>
            </a:ext>
          </a:extLst>
        </xdr:cNvPr>
        <xdr:cNvSpPr/>
      </xdr:nvSpPr>
      <xdr:spPr>
        <a:xfrm>
          <a:off x="3746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81</xdr:row>
      <xdr:rowOff>154305</xdr:rowOff>
    </xdr:to>
    <xdr:cxnSp macro="">
      <xdr:nvCxnSpPr>
        <xdr:cNvPr id="296" name="直線コネクタ 295">
          <a:extLst>
            <a:ext uri="{FF2B5EF4-FFF2-40B4-BE49-F238E27FC236}">
              <a16:creationId xmlns:a16="http://schemas.microsoft.com/office/drawing/2014/main" id="{3F69BDF4-A25A-4838-B41C-B3A5A4015FCA}"/>
            </a:ext>
          </a:extLst>
        </xdr:cNvPr>
        <xdr:cNvCxnSpPr/>
      </xdr:nvCxnSpPr>
      <xdr:spPr>
        <a:xfrm flipV="1">
          <a:off x="3797300" y="140284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74930</xdr:rowOff>
    </xdr:from>
    <xdr:to>
      <xdr:col>15</xdr:col>
      <xdr:colOff>101600</xdr:colOff>
      <xdr:row>82</xdr:row>
      <xdr:rowOff>5080</xdr:rowOff>
    </xdr:to>
    <xdr:sp macro="" textlink="">
      <xdr:nvSpPr>
        <xdr:cNvPr id="297" name="楕円 296">
          <a:extLst>
            <a:ext uri="{FF2B5EF4-FFF2-40B4-BE49-F238E27FC236}">
              <a16:creationId xmlns:a16="http://schemas.microsoft.com/office/drawing/2014/main" id="{DBC5FF04-8429-441D-8A4B-A4F82AA0085A}"/>
            </a:ext>
          </a:extLst>
        </xdr:cNvPr>
        <xdr:cNvSpPr/>
      </xdr:nvSpPr>
      <xdr:spPr>
        <a:xfrm>
          <a:off x="2857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125730</xdr:rowOff>
    </xdr:from>
    <xdr:to>
      <xdr:col>19</xdr:col>
      <xdr:colOff>177800</xdr:colOff>
      <xdr:row>81</xdr:row>
      <xdr:rowOff>154305</xdr:rowOff>
    </xdr:to>
    <xdr:cxnSp macro="">
      <xdr:nvCxnSpPr>
        <xdr:cNvPr id="298" name="直線コネクタ 297">
          <a:extLst>
            <a:ext uri="{FF2B5EF4-FFF2-40B4-BE49-F238E27FC236}">
              <a16:creationId xmlns:a16="http://schemas.microsoft.com/office/drawing/2014/main" id="{27F7051E-B14D-438C-B1C4-3C09EF8CFD96}"/>
            </a:ext>
          </a:extLst>
        </xdr:cNvPr>
        <xdr:cNvCxnSpPr/>
      </xdr:nvCxnSpPr>
      <xdr:spPr>
        <a:xfrm>
          <a:off x="2908300" y="140131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299" name="楕円 298">
          <a:extLst>
            <a:ext uri="{FF2B5EF4-FFF2-40B4-BE49-F238E27FC236}">
              <a16:creationId xmlns:a16="http://schemas.microsoft.com/office/drawing/2014/main" id="{3F2A6CFA-2D96-47E0-8676-A910FA5ED44A}"/>
            </a:ext>
          </a:extLst>
        </xdr:cNvPr>
        <xdr:cNvSpPr/>
      </xdr:nvSpPr>
      <xdr:spPr>
        <a:xfrm>
          <a:off x="196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125730</xdr:rowOff>
    </xdr:to>
    <xdr:cxnSp macro="">
      <xdr:nvCxnSpPr>
        <xdr:cNvPr id="300" name="直線コネクタ 299">
          <a:extLst>
            <a:ext uri="{FF2B5EF4-FFF2-40B4-BE49-F238E27FC236}">
              <a16:creationId xmlns:a16="http://schemas.microsoft.com/office/drawing/2014/main" id="{40B05E2C-8A1D-4DC7-9694-66F342FE088F}"/>
            </a:ext>
          </a:extLst>
        </xdr:cNvPr>
        <xdr:cNvCxnSpPr/>
      </xdr:nvCxnSpPr>
      <xdr:spPr>
        <a:xfrm>
          <a:off x="2019300" y="13994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01" name="n_1aveValue【公営住宅】&#10;有形固定資産減価償却率">
          <a:extLst>
            <a:ext uri="{FF2B5EF4-FFF2-40B4-BE49-F238E27FC236}">
              <a16:creationId xmlns:a16="http://schemas.microsoft.com/office/drawing/2014/main" id="{00754480-3D3B-4DCA-87F9-A9DFA1358A46}"/>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02" name="n_2aveValue【公営住宅】&#10;有形固定資産減価償却率">
          <a:extLst>
            <a:ext uri="{FF2B5EF4-FFF2-40B4-BE49-F238E27FC236}">
              <a16:creationId xmlns:a16="http://schemas.microsoft.com/office/drawing/2014/main" id="{88C0B03A-8CB6-4818-B80F-90C1BC000DEA}"/>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03" name="n_3aveValue【公営住宅】&#10;有形固定資産減価償却率">
          <a:extLst>
            <a:ext uri="{FF2B5EF4-FFF2-40B4-BE49-F238E27FC236}">
              <a16:creationId xmlns:a16="http://schemas.microsoft.com/office/drawing/2014/main" id="{6D9709F1-A462-4C51-A11E-9D43F52961B6}"/>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04" name="n_4aveValue【公営住宅】&#10;有形固定資産減価償却率">
          <a:extLst>
            <a:ext uri="{FF2B5EF4-FFF2-40B4-BE49-F238E27FC236}">
              <a16:creationId xmlns:a16="http://schemas.microsoft.com/office/drawing/2014/main" id="{ED590428-8104-427F-9358-AD7FE816B961}"/>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50182</xdr:rowOff>
    </xdr:from>
    <xdr:ext cx="405111" cy="259045"/>
    <xdr:sp macro="" textlink="">
      <xdr:nvSpPr>
        <xdr:cNvPr id="305" name="n_1mainValue【公営住宅】&#10;有形固定資産減価償却率">
          <a:extLst>
            <a:ext uri="{FF2B5EF4-FFF2-40B4-BE49-F238E27FC236}">
              <a16:creationId xmlns:a16="http://schemas.microsoft.com/office/drawing/2014/main" id="{F7315001-9B6C-4AAD-9B6E-675E88D990A5}"/>
            </a:ext>
          </a:extLst>
        </xdr:cNvPr>
        <xdr:cNvSpPr txBox="1"/>
      </xdr:nvSpPr>
      <xdr:spPr>
        <a:xfrm>
          <a:off x="35820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306" name="n_2mainValue【公営住宅】&#10;有形固定資産減価償却率">
          <a:extLst>
            <a:ext uri="{FF2B5EF4-FFF2-40B4-BE49-F238E27FC236}">
              <a16:creationId xmlns:a16="http://schemas.microsoft.com/office/drawing/2014/main" id="{E3C21DA6-9970-4352-9AA2-045C5AF17CE6}"/>
            </a:ext>
          </a:extLst>
        </xdr:cNvPr>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307" name="n_3mainValue【公営住宅】&#10;有形固定資産減価償却率">
          <a:extLst>
            <a:ext uri="{FF2B5EF4-FFF2-40B4-BE49-F238E27FC236}">
              <a16:creationId xmlns:a16="http://schemas.microsoft.com/office/drawing/2014/main" id="{775B1F1F-E05C-4DAB-9170-2647950F072F}"/>
            </a:ext>
          </a:extLst>
        </xdr:cNvPr>
        <xdr:cNvSpPr txBox="1"/>
      </xdr:nvSpPr>
      <xdr:spPr>
        <a:xfrm>
          <a:off x="1816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A7C04FA5-B6A3-40EC-BF98-A2AB518CC75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7D8EB5E9-517B-4EAF-9E45-D20DA233D63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E120EDC7-A490-4EAE-B13F-64B3F88F7FF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7510ADD6-4D18-4AD1-94C8-E427102EA1D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663EE9C9-5AC6-4D4A-AAE3-14A6A552E3F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7323CE76-8B60-44B8-B3FC-2CA36428A74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C4515EFF-72DA-45E7-85B3-1D15EE5DB8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7D17A896-1CBF-4E38-8D68-C5D7B71DB82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CB4CE3B1-47A2-41CF-AAC3-07B77B6F937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733B65BA-1455-4E2E-87B7-95E6B53BA2E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8" name="直線コネクタ 317">
          <a:extLst>
            <a:ext uri="{FF2B5EF4-FFF2-40B4-BE49-F238E27FC236}">
              <a16:creationId xmlns:a16="http://schemas.microsoft.com/office/drawing/2014/main" id="{A1DBC6F4-73E0-49C8-BF0E-11C4B940356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9" name="テキスト ボックス 318">
          <a:extLst>
            <a:ext uri="{FF2B5EF4-FFF2-40B4-BE49-F238E27FC236}">
              <a16:creationId xmlns:a16="http://schemas.microsoft.com/office/drawing/2014/main" id="{4E778D32-7EB6-46AA-B180-8BCBB5D1099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0" name="直線コネクタ 319">
          <a:extLst>
            <a:ext uri="{FF2B5EF4-FFF2-40B4-BE49-F238E27FC236}">
              <a16:creationId xmlns:a16="http://schemas.microsoft.com/office/drawing/2014/main" id="{ACE1D9D0-3479-4965-9A66-1CB71E20F3B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21" name="テキスト ボックス 320">
          <a:extLst>
            <a:ext uri="{FF2B5EF4-FFF2-40B4-BE49-F238E27FC236}">
              <a16:creationId xmlns:a16="http://schemas.microsoft.com/office/drawing/2014/main" id="{E88EDCEF-0845-4CFD-9F21-CE1C52E44FDF}"/>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2" name="直線コネクタ 321">
          <a:extLst>
            <a:ext uri="{FF2B5EF4-FFF2-40B4-BE49-F238E27FC236}">
              <a16:creationId xmlns:a16="http://schemas.microsoft.com/office/drawing/2014/main" id="{B38460F6-0564-4D7F-8839-6AA304566F8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3" name="テキスト ボックス 322">
          <a:extLst>
            <a:ext uri="{FF2B5EF4-FFF2-40B4-BE49-F238E27FC236}">
              <a16:creationId xmlns:a16="http://schemas.microsoft.com/office/drawing/2014/main" id="{3EDF8781-9DED-45F7-BC43-EC98BA8BAEF5}"/>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4" name="直線コネクタ 323">
          <a:extLst>
            <a:ext uri="{FF2B5EF4-FFF2-40B4-BE49-F238E27FC236}">
              <a16:creationId xmlns:a16="http://schemas.microsoft.com/office/drawing/2014/main" id="{483A9D14-9EAD-466E-B1D3-B410BBB5DB7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5" name="テキスト ボックス 324">
          <a:extLst>
            <a:ext uri="{FF2B5EF4-FFF2-40B4-BE49-F238E27FC236}">
              <a16:creationId xmlns:a16="http://schemas.microsoft.com/office/drawing/2014/main" id="{4E3BAF74-E027-4071-AA4A-C3123EF6518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F917AD1A-486E-4681-A646-5A6419B2E2F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a16="http://schemas.microsoft.com/office/drawing/2014/main" id="{9B49AF37-FFC1-492D-B147-67407870703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DBF4EF98-8EBC-402A-BF68-74524E8F52C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29" name="直線コネクタ 328">
          <a:extLst>
            <a:ext uri="{FF2B5EF4-FFF2-40B4-BE49-F238E27FC236}">
              <a16:creationId xmlns:a16="http://schemas.microsoft.com/office/drawing/2014/main" id="{A9B85230-C746-4AB9-9628-E0B851E69EAB}"/>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30" name="【公営住宅】&#10;一人当たり面積最小値テキスト">
          <a:extLst>
            <a:ext uri="{FF2B5EF4-FFF2-40B4-BE49-F238E27FC236}">
              <a16:creationId xmlns:a16="http://schemas.microsoft.com/office/drawing/2014/main" id="{A005AE66-8C5F-444A-AA23-7E997EDB743C}"/>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31" name="直線コネクタ 330">
          <a:extLst>
            <a:ext uri="{FF2B5EF4-FFF2-40B4-BE49-F238E27FC236}">
              <a16:creationId xmlns:a16="http://schemas.microsoft.com/office/drawing/2014/main" id="{2AD40B49-CCA3-4BB4-8C3C-0DE0558AE045}"/>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32" name="【公営住宅】&#10;一人当たり面積最大値テキスト">
          <a:extLst>
            <a:ext uri="{FF2B5EF4-FFF2-40B4-BE49-F238E27FC236}">
              <a16:creationId xmlns:a16="http://schemas.microsoft.com/office/drawing/2014/main" id="{0CCA05FB-E4B5-464C-9948-7398B229C412}"/>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33" name="直線コネクタ 332">
          <a:extLst>
            <a:ext uri="{FF2B5EF4-FFF2-40B4-BE49-F238E27FC236}">
              <a16:creationId xmlns:a16="http://schemas.microsoft.com/office/drawing/2014/main" id="{C28AF9FC-61DA-4446-B66A-9CC1D5C60ED1}"/>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34" name="【公営住宅】&#10;一人当たり面積平均値テキスト">
          <a:extLst>
            <a:ext uri="{FF2B5EF4-FFF2-40B4-BE49-F238E27FC236}">
              <a16:creationId xmlns:a16="http://schemas.microsoft.com/office/drawing/2014/main" id="{1EF42636-E52F-4855-B675-1EA67292686F}"/>
            </a:ext>
          </a:extLst>
        </xdr:cNvPr>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35" name="フローチャート: 判断 334">
          <a:extLst>
            <a:ext uri="{FF2B5EF4-FFF2-40B4-BE49-F238E27FC236}">
              <a16:creationId xmlns:a16="http://schemas.microsoft.com/office/drawing/2014/main" id="{BECF927A-DF8B-4035-8E61-851A5914FA35}"/>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36" name="フローチャート: 判断 335">
          <a:extLst>
            <a:ext uri="{FF2B5EF4-FFF2-40B4-BE49-F238E27FC236}">
              <a16:creationId xmlns:a16="http://schemas.microsoft.com/office/drawing/2014/main" id="{4FCF9C50-7A31-4090-9772-E8753F5BBA31}"/>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37" name="フローチャート: 判断 336">
          <a:extLst>
            <a:ext uri="{FF2B5EF4-FFF2-40B4-BE49-F238E27FC236}">
              <a16:creationId xmlns:a16="http://schemas.microsoft.com/office/drawing/2014/main" id="{A6958EB0-6863-4DAD-98D4-848B18FB66BC}"/>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38" name="フローチャート: 判断 337">
          <a:extLst>
            <a:ext uri="{FF2B5EF4-FFF2-40B4-BE49-F238E27FC236}">
              <a16:creationId xmlns:a16="http://schemas.microsoft.com/office/drawing/2014/main" id="{F849A056-AC73-4AA6-AE50-1E587415C0E2}"/>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39" name="フローチャート: 判断 338">
          <a:extLst>
            <a:ext uri="{FF2B5EF4-FFF2-40B4-BE49-F238E27FC236}">
              <a16:creationId xmlns:a16="http://schemas.microsoft.com/office/drawing/2014/main" id="{8E806556-833F-4960-B328-E0B9F2A69A89}"/>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8846C4FE-0E4E-495D-A310-29810FE9613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14CA5439-45B3-48A8-AF55-CA074AAEF62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F71D5A2C-524A-42EE-8358-64A8F1CA4CA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DF211943-88BC-4B3C-B8B0-86DA7D30204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79EC3749-1310-4CB1-9A14-1533CAF124B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87427</xdr:rowOff>
    </xdr:from>
    <xdr:to>
      <xdr:col>55</xdr:col>
      <xdr:colOff>50800</xdr:colOff>
      <xdr:row>86</xdr:row>
      <xdr:rowOff>17577</xdr:rowOff>
    </xdr:to>
    <xdr:sp macro="" textlink="">
      <xdr:nvSpPr>
        <xdr:cNvPr id="345" name="楕円 344">
          <a:extLst>
            <a:ext uri="{FF2B5EF4-FFF2-40B4-BE49-F238E27FC236}">
              <a16:creationId xmlns:a16="http://schemas.microsoft.com/office/drawing/2014/main" id="{5657213C-0879-4A12-8EF0-881CE7FE6147}"/>
            </a:ext>
          </a:extLst>
        </xdr:cNvPr>
        <xdr:cNvSpPr/>
      </xdr:nvSpPr>
      <xdr:spPr>
        <a:xfrm>
          <a:off x="10426700" y="146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46804</xdr:rowOff>
    </xdr:from>
    <xdr:ext cx="469744" cy="259045"/>
    <xdr:sp macro="" textlink="">
      <xdr:nvSpPr>
        <xdr:cNvPr id="346" name="【公営住宅】&#10;一人当たり面積該当値テキスト">
          <a:extLst>
            <a:ext uri="{FF2B5EF4-FFF2-40B4-BE49-F238E27FC236}">
              <a16:creationId xmlns:a16="http://schemas.microsoft.com/office/drawing/2014/main" id="{F33F5FDE-4D70-440D-831C-48C91A0CE7B1}"/>
            </a:ext>
          </a:extLst>
        </xdr:cNvPr>
        <xdr:cNvSpPr txBox="1"/>
      </xdr:nvSpPr>
      <xdr:spPr>
        <a:xfrm>
          <a:off x="10515600" y="1444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87930</xdr:rowOff>
    </xdr:from>
    <xdr:to>
      <xdr:col>50</xdr:col>
      <xdr:colOff>165100</xdr:colOff>
      <xdr:row>86</xdr:row>
      <xdr:rowOff>18080</xdr:rowOff>
    </xdr:to>
    <xdr:sp macro="" textlink="">
      <xdr:nvSpPr>
        <xdr:cNvPr id="347" name="楕円 346">
          <a:extLst>
            <a:ext uri="{FF2B5EF4-FFF2-40B4-BE49-F238E27FC236}">
              <a16:creationId xmlns:a16="http://schemas.microsoft.com/office/drawing/2014/main" id="{F74B69E8-1C75-4906-8431-E0617F613013}"/>
            </a:ext>
          </a:extLst>
        </xdr:cNvPr>
        <xdr:cNvSpPr/>
      </xdr:nvSpPr>
      <xdr:spPr>
        <a:xfrm>
          <a:off x="9588500" y="1466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138227</xdr:rowOff>
    </xdr:from>
    <xdr:to>
      <xdr:col>55</xdr:col>
      <xdr:colOff>0</xdr:colOff>
      <xdr:row>85</xdr:row>
      <xdr:rowOff>138730</xdr:rowOff>
    </xdr:to>
    <xdr:cxnSp macro="">
      <xdr:nvCxnSpPr>
        <xdr:cNvPr id="348" name="直線コネクタ 347">
          <a:extLst>
            <a:ext uri="{FF2B5EF4-FFF2-40B4-BE49-F238E27FC236}">
              <a16:creationId xmlns:a16="http://schemas.microsoft.com/office/drawing/2014/main" id="{4105B6D9-8876-48DB-A874-6E29A7E8BFE9}"/>
            </a:ext>
          </a:extLst>
        </xdr:cNvPr>
        <xdr:cNvCxnSpPr/>
      </xdr:nvCxnSpPr>
      <xdr:spPr>
        <a:xfrm flipV="1">
          <a:off x="9639300" y="14711477"/>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89346</xdr:rowOff>
    </xdr:from>
    <xdr:to>
      <xdr:col>46</xdr:col>
      <xdr:colOff>38100</xdr:colOff>
      <xdr:row>86</xdr:row>
      <xdr:rowOff>19496</xdr:rowOff>
    </xdr:to>
    <xdr:sp macro="" textlink="">
      <xdr:nvSpPr>
        <xdr:cNvPr id="349" name="楕円 348">
          <a:extLst>
            <a:ext uri="{FF2B5EF4-FFF2-40B4-BE49-F238E27FC236}">
              <a16:creationId xmlns:a16="http://schemas.microsoft.com/office/drawing/2014/main" id="{3DF2494A-2276-43E1-A3B0-6B94861AFD27}"/>
            </a:ext>
          </a:extLst>
        </xdr:cNvPr>
        <xdr:cNvSpPr/>
      </xdr:nvSpPr>
      <xdr:spPr>
        <a:xfrm>
          <a:off x="8699500" y="1466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138730</xdr:rowOff>
    </xdr:from>
    <xdr:to>
      <xdr:col>50</xdr:col>
      <xdr:colOff>114300</xdr:colOff>
      <xdr:row>85</xdr:row>
      <xdr:rowOff>140146</xdr:rowOff>
    </xdr:to>
    <xdr:cxnSp macro="">
      <xdr:nvCxnSpPr>
        <xdr:cNvPr id="350" name="直線コネクタ 349">
          <a:extLst>
            <a:ext uri="{FF2B5EF4-FFF2-40B4-BE49-F238E27FC236}">
              <a16:creationId xmlns:a16="http://schemas.microsoft.com/office/drawing/2014/main" id="{22211C0B-3F45-4F21-8AE1-E9864A2E9798}"/>
            </a:ext>
          </a:extLst>
        </xdr:cNvPr>
        <xdr:cNvCxnSpPr/>
      </xdr:nvCxnSpPr>
      <xdr:spPr>
        <a:xfrm flipV="1">
          <a:off x="8750300" y="14711980"/>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90901</xdr:rowOff>
    </xdr:from>
    <xdr:to>
      <xdr:col>41</xdr:col>
      <xdr:colOff>101600</xdr:colOff>
      <xdr:row>86</xdr:row>
      <xdr:rowOff>21051</xdr:rowOff>
    </xdr:to>
    <xdr:sp macro="" textlink="">
      <xdr:nvSpPr>
        <xdr:cNvPr id="351" name="楕円 350">
          <a:extLst>
            <a:ext uri="{FF2B5EF4-FFF2-40B4-BE49-F238E27FC236}">
              <a16:creationId xmlns:a16="http://schemas.microsoft.com/office/drawing/2014/main" id="{BE3B2004-E606-4F94-B7F5-F848F0E3D182}"/>
            </a:ext>
          </a:extLst>
        </xdr:cNvPr>
        <xdr:cNvSpPr/>
      </xdr:nvSpPr>
      <xdr:spPr>
        <a:xfrm>
          <a:off x="7810500" y="146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140146</xdr:rowOff>
    </xdr:from>
    <xdr:to>
      <xdr:col>45</xdr:col>
      <xdr:colOff>177800</xdr:colOff>
      <xdr:row>85</xdr:row>
      <xdr:rowOff>141701</xdr:rowOff>
    </xdr:to>
    <xdr:cxnSp macro="">
      <xdr:nvCxnSpPr>
        <xdr:cNvPr id="352" name="直線コネクタ 351">
          <a:extLst>
            <a:ext uri="{FF2B5EF4-FFF2-40B4-BE49-F238E27FC236}">
              <a16:creationId xmlns:a16="http://schemas.microsoft.com/office/drawing/2014/main" id="{E92709DD-63B9-4ACD-B9BF-8402C76E0286}"/>
            </a:ext>
          </a:extLst>
        </xdr:cNvPr>
        <xdr:cNvCxnSpPr/>
      </xdr:nvCxnSpPr>
      <xdr:spPr>
        <a:xfrm flipV="1">
          <a:off x="7861300" y="14713396"/>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53" name="n_1aveValue【公営住宅】&#10;一人当たり面積">
          <a:extLst>
            <a:ext uri="{FF2B5EF4-FFF2-40B4-BE49-F238E27FC236}">
              <a16:creationId xmlns:a16="http://schemas.microsoft.com/office/drawing/2014/main" id="{14F795E7-2E08-487D-B0DE-6986A78AD7AB}"/>
            </a:ext>
          </a:extLst>
        </xdr:cNvPr>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54" name="n_2aveValue【公営住宅】&#10;一人当たり面積">
          <a:extLst>
            <a:ext uri="{FF2B5EF4-FFF2-40B4-BE49-F238E27FC236}">
              <a16:creationId xmlns:a16="http://schemas.microsoft.com/office/drawing/2014/main" id="{89A843E3-BC89-43F1-BE90-AE4084C7AF3A}"/>
            </a:ext>
          </a:extLst>
        </xdr:cNvPr>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55" name="n_3aveValue【公営住宅】&#10;一人当たり面積">
          <a:extLst>
            <a:ext uri="{FF2B5EF4-FFF2-40B4-BE49-F238E27FC236}">
              <a16:creationId xmlns:a16="http://schemas.microsoft.com/office/drawing/2014/main" id="{9D7BC18B-3F11-40FA-B568-3F663BB3BD7F}"/>
            </a:ext>
          </a:extLst>
        </xdr:cNvPr>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56" name="n_4aveValue【公営住宅】&#10;一人当たり面積">
          <a:extLst>
            <a:ext uri="{FF2B5EF4-FFF2-40B4-BE49-F238E27FC236}">
              <a16:creationId xmlns:a16="http://schemas.microsoft.com/office/drawing/2014/main" id="{E5BF622C-05EA-4091-B87F-E7AA9C3DA994}"/>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34607</xdr:rowOff>
    </xdr:from>
    <xdr:ext cx="469744" cy="259045"/>
    <xdr:sp macro="" textlink="">
      <xdr:nvSpPr>
        <xdr:cNvPr id="357" name="n_1mainValue【公営住宅】&#10;一人当たり面積">
          <a:extLst>
            <a:ext uri="{FF2B5EF4-FFF2-40B4-BE49-F238E27FC236}">
              <a16:creationId xmlns:a16="http://schemas.microsoft.com/office/drawing/2014/main" id="{2C426AFE-F811-4327-90AF-0B884E51FA5D}"/>
            </a:ext>
          </a:extLst>
        </xdr:cNvPr>
        <xdr:cNvSpPr txBox="1"/>
      </xdr:nvSpPr>
      <xdr:spPr>
        <a:xfrm>
          <a:off x="9391727" y="144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36023</xdr:rowOff>
    </xdr:from>
    <xdr:ext cx="469744" cy="259045"/>
    <xdr:sp macro="" textlink="">
      <xdr:nvSpPr>
        <xdr:cNvPr id="358" name="n_2mainValue【公営住宅】&#10;一人当たり面積">
          <a:extLst>
            <a:ext uri="{FF2B5EF4-FFF2-40B4-BE49-F238E27FC236}">
              <a16:creationId xmlns:a16="http://schemas.microsoft.com/office/drawing/2014/main" id="{EBF980BE-76A3-4170-B27E-26491CC32BC0}"/>
            </a:ext>
          </a:extLst>
        </xdr:cNvPr>
        <xdr:cNvSpPr txBox="1"/>
      </xdr:nvSpPr>
      <xdr:spPr>
        <a:xfrm>
          <a:off x="8515427" y="1443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37578</xdr:rowOff>
    </xdr:from>
    <xdr:ext cx="469744" cy="259045"/>
    <xdr:sp macro="" textlink="">
      <xdr:nvSpPr>
        <xdr:cNvPr id="359" name="n_3mainValue【公営住宅】&#10;一人当たり面積">
          <a:extLst>
            <a:ext uri="{FF2B5EF4-FFF2-40B4-BE49-F238E27FC236}">
              <a16:creationId xmlns:a16="http://schemas.microsoft.com/office/drawing/2014/main" id="{61A091A7-D84D-43C6-9E68-371B51876501}"/>
            </a:ext>
          </a:extLst>
        </xdr:cNvPr>
        <xdr:cNvSpPr txBox="1"/>
      </xdr:nvSpPr>
      <xdr:spPr>
        <a:xfrm>
          <a:off x="7626427" y="1443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527AD46E-DD89-46E6-9ABE-443140A5007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35A7598D-20AE-421E-9C06-F7A50AB067B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15B8A8BF-2D10-45EC-8FEA-8B7C160BEBF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2D512DC5-885D-4223-A69B-E52DD44809F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FB867D00-7773-49D3-8DCE-FF134AADB2E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5BBA50DA-A722-42B7-9933-EF5778C6A5B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147CCA28-2503-4ABB-8A71-A4D62CD6CA6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4A2D7891-9774-4A75-BAE6-32C91F6A7D4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2ADCB88C-AB6F-4884-9DC1-58EC2BB841C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3E7CBF8E-5717-430B-8090-1BE778857BE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5BCCFF81-D468-4DEC-81BE-AFD9585D87E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FABBAAEB-4BE9-4E71-B5FB-A8971D3F3EA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D1201738-9356-4F2E-BFCA-057578D9FB4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2E7EB2E9-FF7E-48CA-BC5A-1A00C8D09EC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E3C109AF-8296-476C-B02E-CB442465994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ED6D543F-CBDB-4152-BA11-FBA8B99E963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AE767080-349B-451C-992A-E7CBB95E3FF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8E8BFCDF-0802-49D1-B207-D5D53D368FB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85B6491F-2630-4F3A-BDD6-3B31B2E249F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86B99243-3ED8-42C0-B908-EFC20F564E1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49C192F2-13FD-4475-BB01-8B44322403E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6590F9C2-BED3-4EDE-958D-B57E1F9EEC5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9865E91C-BB69-422B-AF0E-11C93301182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7681703C-4594-451C-A046-4A41FBC962F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723B86F8-6B9E-46FB-A406-A441ED240CA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42A7B6D4-D6E9-47DC-B4BD-177795FEA45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ECE7CE51-5EC2-4B63-87FB-93CA0F5D8D5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a:extLst>
            <a:ext uri="{FF2B5EF4-FFF2-40B4-BE49-F238E27FC236}">
              <a16:creationId xmlns:a16="http://schemas.microsoft.com/office/drawing/2014/main" id="{9DC6D5EE-1513-4755-A836-1F01C031F31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a:extLst>
            <a:ext uri="{FF2B5EF4-FFF2-40B4-BE49-F238E27FC236}">
              <a16:creationId xmlns:a16="http://schemas.microsoft.com/office/drawing/2014/main" id="{8E8B8262-95EC-4CFB-A0E1-CEA7F11C36E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a:extLst>
            <a:ext uri="{FF2B5EF4-FFF2-40B4-BE49-F238E27FC236}">
              <a16:creationId xmlns:a16="http://schemas.microsoft.com/office/drawing/2014/main" id="{3D75975A-5B78-47CD-ADB8-CE603A75ADA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a:extLst>
            <a:ext uri="{FF2B5EF4-FFF2-40B4-BE49-F238E27FC236}">
              <a16:creationId xmlns:a16="http://schemas.microsoft.com/office/drawing/2014/main" id="{A33C055A-465A-413F-9EA7-1747DA812F9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a:extLst>
            <a:ext uri="{FF2B5EF4-FFF2-40B4-BE49-F238E27FC236}">
              <a16:creationId xmlns:a16="http://schemas.microsoft.com/office/drawing/2014/main" id="{5E9F3460-E113-42B6-965B-C510A75A8C7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a:extLst>
            <a:ext uri="{FF2B5EF4-FFF2-40B4-BE49-F238E27FC236}">
              <a16:creationId xmlns:a16="http://schemas.microsoft.com/office/drawing/2014/main" id="{205D5017-27E5-49E0-86A3-2F2156CCC20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a:extLst>
            <a:ext uri="{FF2B5EF4-FFF2-40B4-BE49-F238E27FC236}">
              <a16:creationId xmlns:a16="http://schemas.microsoft.com/office/drawing/2014/main" id="{E5E71E27-68B5-415F-9D1B-E0767D95E6C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a:extLst>
            <a:ext uri="{FF2B5EF4-FFF2-40B4-BE49-F238E27FC236}">
              <a16:creationId xmlns:a16="http://schemas.microsoft.com/office/drawing/2014/main" id="{0044ECE2-54EC-4770-AA3E-3ABCB32549F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a:extLst>
            <a:ext uri="{FF2B5EF4-FFF2-40B4-BE49-F238E27FC236}">
              <a16:creationId xmlns:a16="http://schemas.microsoft.com/office/drawing/2014/main" id="{C6782DC2-4ECC-4B87-A4C8-EA1177F66D5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a:extLst>
            <a:ext uri="{FF2B5EF4-FFF2-40B4-BE49-F238E27FC236}">
              <a16:creationId xmlns:a16="http://schemas.microsoft.com/office/drawing/2014/main" id="{8A10BF4C-AAD7-40FC-BDEF-62E812391C4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a:extLst>
            <a:ext uri="{FF2B5EF4-FFF2-40B4-BE49-F238E27FC236}">
              <a16:creationId xmlns:a16="http://schemas.microsoft.com/office/drawing/2014/main" id="{1C3BE4F9-45CF-4A4C-81B9-317608237EF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a:extLst>
            <a:ext uri="{FF2B5EF4-FFF2-40B4-BE49-F238E27FC236}">
              <a16:creationId xmlns:a16="http://schemas.microsoft.com/office/drawing/2014/main" id="{771C21C4-53B3-45F6-B769-FD46437FBD0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374E454C-1042-43A6-B7D7-1821DF12866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id="{C012FFA2-89F7-4DE3-84E5-231AFCFAC80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01" name="直線コネクタ 400">
          <a:extLst>
            <a:ext uri="{FF2B5EF4-FFF2-40B4-BE49-F238E27FC236}">
              <a16:creationId xmlns:a16="http://schemas.microsoft.com/office/drawing/2014/main" id="{F99B6437-47AE-4AED-AB16-E91DF130BC1F}"/>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認定こども園・幼稚園・保育所】&#10;有形固定資産減価償却率最小値テキスト">
          <a:extLst>
            <a:ext uri="{FF2B5EF4-FFF2-40B4-BE49-F238E27FC236}">
              <a16:creationId xmlns:a16="http://schemas.microsoft.com/office/drawing/2014/main" id="{8729431F-059D-4449-BF8B-D19216CE41E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a:extLst>
            <a:ext uri="{FF2B5EF4-FFF2-40B4-BE49-F238E27FC236}">
              <a16:creationId xmlns:a16="http://schemas.microsoft.com/office/drawing/2014/main" id="{6AABDC8A-8CDB-4099-9B26-93254C2D92A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04" name="【認定こども園・幼稚園・保育所】&#10;有形固定資産減価償却率最大値テキスト">
          <a:extLst>
            <a:ext uri="{FF2B5EF4-FFF2-40B4-BE49-F238E27FC236}">
              <a16:creationId xmlns:a16="http://schemas.microsoft.com/office/drawing/2014/main" id="{640A3DF7-AE93-485E-9816-FE453B1FF965}"/>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05" name="直線コネクタ 404">
          <a:extLst>
            <a:ext uri="{FF2B5EF4-FFF2-40B4-BE49-F238E27FC236}">
              <a16:creationId xmlns:a16="http://schemas.microsoft.com/office/drawing/2014/main" id="{C29901C0-893F-4379-9EB3-7A47214C51FE}"/>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06" name="【認定こども園・幼稚園・保育所】&#10;有形固定資産減価償却率平均値テキスト">
          <a:extLst>
            <a:ext uri="{FF2B5EF4-FFF2-40B4-BE49-F238E27FC236}">
              <a16:creationId xmlns:a16="http://schemas.microsoft.com/office/drawing/2014/main" id="{F3C88DAF-311E-4BC2-B23E-5F30509A4BF7}"/>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07" name="フローチャート: 判断 406">
          <a:extLst>
            <a:ext uri="{FF2B5EF4-FFF2-40B4-BE49-F238E27FC236}">
              <a16:creationId xmlns:a16="http://schemas.microsoft.com/office/drawing/2014/main" id="{52F697BD-4758-4298-8BA0-5E0157197F4D}"/>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08" name="フローチャート: 判断 407">
          <a:extLst>
            <a:ext uri="{FF2B5EF4-FFF2-40B4-BE49-F238E27FC236}">
              <a16:creationId xmlns:a16="http://schemas.microsoft.com/office/drawing/2014/main" id="{0B4FB652-6AF6-4830-9B08-0F5E78EEA00C}"/>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09" name="フローチャート: 判断 408">
          <a:extLst>
            <a:ext uri="{FF2B5EF4-FFF2-40B4-BE49-F238E27FC236}">
              <a16:creationId xmlns:a16="http://schemas.microsoft.com/office/drawing/2014/main" id="{AC1BE117-20C1-4026-ACB3-84DDF98D3EA8}"/>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10" name="フローチャート: 判断 409">
          <a:extLst>
            <a:ext uri="{FF2B5EF4-FFF2-40B4-BE49-F238E27FC236}">
              <a16:creationId xmlns:a16="http://schemas.microsoft.com/office/drawing/2014/main" id="{255BC604-B10F-4630-9AF7-9BC339166A0F}"/>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11" name="フローチャート: 判断 410">
          <a:extLst>
            <a:ext uri="{FF2B5EF4-FFF2-40B4-BE49-F238E27FC236}">
              <a16:creationId xmlns:a16="http://schemas.microsoft.com/office/drawing/2014/main" id="{33B21CEF-F3AB-4592-A939-E6879CFEDECF}"/>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89C122C5-A923-49F5-94B7-1E2A0910100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4BC95D5B-1A19-4EE8-B47B-2C9F1DDDF1D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702C217E-337B-465E-8AD8-F716A177A37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55BE609E-B3BA-449F-8917-E1D56418754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C7D7D1BE-CFCE-4EEA-BB8F-F1504E32AED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84183</xdr:rowOff>
    </xdr:from>
    <xdr:to>
      <xdr:col>85</xdr:col>
      <xdr:colOff>177800</xdr:colOff>
      <xdr:row>42</xdr:row>
      <xdr:rowOff>14333</xdr:rowOff>
    </xdr:to>
    <xdr:sp macro="" textlink="">
      <xdr:nvSpPr>
        <xdr:cNvPr id="417" name="楕円 416">
          <a:extLst>
            <a:ext uri="{FF2B5EF4-FFF2-40B4-BE49-F238E27FC236}">
              <a16:creationId xmlns:a16="http://schemas.microsoft.com/office/drawing/2014/main" id="{FBF7241E-B506-4FFC-B48A-901AF05BE068}"/>
            </a:ext>
          </a:extLst>
        </xdr:cNvPr>
        <xdr:cNvSpPr/>
      </xdr:nvSpPr>
      <xdr:spPr>
        <a:xfrm>
          <a:off x="16268700" y="71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62610</xdr:rowOff>
    </xdr:from>
    <xdr:ext cx="405111" cy="259045"/>
    <xdr:sp macro="" textlink="">
      <xdr:nvSpPr>
        <xdr:cNvPr id="418" name="【認定こども園・幼稚園・保育所】&#10;有形固定資産減価償却率該当値テキスト">
          <a:extLst>
            <a:ext uri="{FF2B5EF4-FFF2-40B4-BE49-F238E27FC236}">
              <a16:creationId xmlns:a16="http://schemas.microsoft.com/office/drawing/2014/main" id="{C73CB13E-80BD-42B3-BE63-E1251C8C3A0D}"/>
            </a:ext>
          </a:extLst>
        </xdr:cNvPr>
        <xdr:cNvSpPr txBox="1"/>
      </xdr:nvSpPr>
      <xdr:spPr>
        <a:xfrm>
          <a:off x="16357600"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74385</xdr:rowOff>
    </xdr:from>
    <xdr:to>
      <xdr:col>81</xdr:col>
      <xdr:colOff>101600</xdr:colOff>
      <xdr:row>42</xdr:row>
      <xdr:rowOff>4535</xdr:rowOff>
    </xdr:to>
    <xdr:sp macro="" textlink="">
      <xdr:nvSpPr>
        <xdr:cNvPr id="419" name="楕円 418">
          <a:extLst>
            <a:ext uri="{FF2B5EF4-FFF2-40B4-BE49-F238E27FC236}">
              <a16:creationId xmlns:a16="http://schemas.microsoft.com/office/drawing/2014/main" id="{50C261E8-393C-48BE-A1EE-3A92EF22A7C2}"/>
            </a:ext>
          </a:extLst>
        </xdr:cNvPr>
        <xdr:cNvSpPr/>
      </xdr:nvSpPr>
      <xdr:spPr>
        <a:xfrm>
          <a:off x="154305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125185</xdr:rowOff>
    </xdr:from>
    <xdr:to>
      <xdr:col>85</xdr:col>
      <xdr:colOff>127000</xdr:colOff>
      <xdr:row>41</xdr:row>
      <xdr:rowOff>134983</xdr:rowOff>
    </xdr:to>
    <xdr:cxnSp macro="">
      <xdr:nvCxnSpPr>
        <xdr:cNvPr id="420" name="直線コネクタ 419">
          <a:extLst>
            <a:ext uri="{FF2B5EF4-FFF2-40B4-BE49-F238E27FC236}">
              <a16:creationId xmlns:a16="http://schemas.microsoft.com/office/drawing/2014/main" id="{4C4EBAE0-A7F9-44A4-991D-A3EAC16ADD31}"/>
            </a:ext>
          </a:extLst>
        </xdr:cNvPr>
        <xdr:cNvCxnSpPr/>
      </xdr:nvCxnSpPr>
      <xdr:spPr>
        <a:xfrm>
          <a:off x="15481300" y="715463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27033</xdr:rowOff>
    </xdr:from>
    <xdr:to>
      <xdr:col>76</xdr:col>
      <xdr:colOff>165100</xdr:colOff>
      <xdr:row>41</xdr:row>
      <xdr:rowOff>128633</xdr:rowOff>
    </xdr:to>
    <xdr:sp macro="" textlink="">
      <xdr:nvSpPr>
        <xdr:cNvPr id="421" name="楕円 420">
          <a:extLst>
            <a:ext uri="{FF2B5EF4-FFF2-40B4-BE49-F238E27FC236}">
              <a16:creationId xmlns:a16="http://schemas.microsoft.com/office/drawing/2014/main" id="{5AD3FCDD-77B8-41D3-AED4-56BA1FFE009E}"/>
            </a:ext>
          </a:extLst>
        </xdr:cNvPr>
        <xdr:cNvSpPr/>
      </xdr:nvSpPr>
      <xdr:spPr>
        <a:xfrm>
          <a:off x="14541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77833</xdr:rowOff>
    </xdr:from>
    <xdr:to>
      <xdr:col>81</xdr:col>
      <xdr:colOff>50800</xdr:colOff>
      <xdr:row>41</xdr:row>
      <xdr:rowOff>125185</xdr:rowOff>
    </xdr:to>
    <xdr:cxnSp macro="">
      <xdr:nvCxnSpPr>
        <xdr:cNvPr id="422" name="直線コネクタ 421">
          <a:extLst>
            <a:ext uri="{FF2B5EF4-FFF2-40B4-BE49-F238E27FC236}">
              <a16:creationId xmlns:a16="http://schemas.microsoft.com/office/drawing/2014/main" id="{52350134-03AD-4AD2-8FC9-F248D32DE1B3}"/>
            </a:ext>
          </a:extLst>
        </xdr:cNvPr>
        <xdr:cNvCxnSpPr/>
      </xdr:nvCxnSpPr>
      <xdr:spPr>
        <a:xfrm>
          <a:off x="14592300" y="710728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164193</xdr:rowOff>
    </xdr:from>
    <xdr:to>
      <xdr:col>72</xdr:col>
      <xdr:colOff>38100</xdr:colOff>
      <xdr:row>41</xdr:row>
      <xdr:rowOff>94343</xdr:rowOff>
    </xdr:to>
    <xdr:sp macro="" textlink="">
      <xdr:nvSpPr>
        <xdr:cNvPr id="423" name="楕円 422">
          <a:extLst>
            <a:ext uri="{FF2B5EF4-FFF2-40B4-BE49-F238E27FC236}">
              <a16:creationId xmlns:a16="http://schemas.microsoft.com/office/drawing/2014/main" id="{1B8626CB-08E8-4FD4-8AAE-D586D9425C1C}"/>
            </a:ext>
          </a:extLst>
        </xdr:cNvPr>
        <xdr:cNvSpPr/>
      </xdr:nvSpPr>
      <xdr:spPr>
        <a:xfrm>
          <a:off x="13652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43543</xdr:rowOff>
    </xdr:from>
    <xdr:to>
      <xdr:col>76</xdr:col>
      <xdr:colOff>114300</xdr:colOff>
      <xdr:row>41</xdr:row>
      <xdr:rowOff>77833</xdr:rowOff>
    </xdr:to>
    <xdr:cxnSp macro="">
      <xdr:nvCxnSpPr>
        <xdr:cNvPr id="424" name="直線コネクタ 423">
          <a:extLst>
            <a:ext uri="{FF2B5EF4-FFF2-40B4-BE49-F238E27FC236}">
              <a16:creationId xmlns:a16="http://schemas.microsoft.com/office/drawing/2014/main" id="{6EDBEF8B-D883-49EB-9AC9-22AC64A757B0}"/>
            </a:ext>
          </a:extLst>
        </xdr:cNvPr>
        <xdr:cNvCxnSpPr/>
      </xdr:nvCxnSpPr>
      <xdr:spPr>
        <a:xfrm>
          <a:off x="13703300" y="707299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id="{F46EB07D-6A23-49BD-BE50-69A9CDB8C8FB}"/>
            </a:ext>
          </a:extLst>
        </xdr:cNvPr>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id="{E584F6D2-DC86-47BB-91C9-48240B95AD99}"/>
            </a:ext>
          </a:extLst>
        </xdr:cNvPr>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id="{4197B553-9AFD-4195-ABFA-453A1E1913D2}"/>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id="{21C5694D-F7B6-455F-8575-394D200EF6FE}"/>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167112</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292B5FF5-A651-4057-85DD-0F3A0D431DFE}"/>
            </a:ext>
          </a:extLst>
        </xdr:cNvPr>
        <xdr:cNvSpPr txBox="1"/>
      </xdr:nvSpPr>
      <xdr:spPr>
        <a:xfrm>
          <a:off x="15266044" y="719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119760</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id="{E517ADE8-90E6-4391-875B-08C8AE9AF527}"/>
            </a:ext>
          </a:extLst>
        </xdr:cNvPr>
        <xdr:cNvSpPr txBox="1"/>
      </xdr:nvSpPr>
      <xdr:spPr>
        <a:xfrm>
          <a:off x="14389744" y="714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85470</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id="{728F8AA7-8A71-421B-8857-F558249BFDF8}"/>
            </a:ext>
          </a:extLst>
        </xdr:cNvPr>
        <xdr:cNvSpPr txBox="1"/>
      </xdr:nvSpPr>
      <xdr:spPr>
        <a:xfrm>
          <a:off x="13500744"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7C14C421-9AE2-432C-8C10-952C40BE3AC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08C78F72-AD4E-4252-9DA3-51C05B61918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A250BE0D-9D60-4921-BC94-D66C9FE8A1E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AC9945F9-D24B-4942-A699-AA02DD3EA9B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EEECC69B-9BFC-424E-86A3-8CE9F29E117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0DA67460-0CE3-456D-A55D-694B1F6B3BA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48C00992-2B3E-446B-B924-DE7B4B4E5CC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67E3C0B2-1CE1-4E1C-850A-14B7E981233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CC7E0150-5C80-46C7-9724-0FC0C89C00F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B3D2528B-B84B-4FD3-8700-86ED2D3830D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a:extLst>
            <a:ext uri="{FF2B5EF4-FFF2-40B4-BE49-F238E27FC236}">
              <a16:creationId xmlns:a16="http://schemas.microsoft.com/office/drawing/2014/main" id="{60830C15-5E65-4892-A465-9330695D68C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3" name="テキスト ボックス 442">
          <a:extLst>
            <a:ext uri="{FF2B5EF4-FFF2-40B4-BE49-F238E27FC236}">
              <a16:creationId xmlns:a16="http://schemas.microsoft.com/office/drawing/2014/main" id="{C085E243-1AFC-48AF-956B-67C4891002B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a:extLst>
            <a:ext uri="{FF2B5EF4-FFF2-40B4-BE49-F238E27FC236}">
              <a16:creationId xmlns:a16="http://schemas.microsoft.com/office/drawing/2014/main" id="{BE434E6C-7C22-421C-B774-F449FBDFF5E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5" name="テキスト ボックス 444">
          <a:extLst>
            <a:ext uri="{FF2B5EF4-FFF2-40B4-BE49-F238E27FC236}">
              <a16:creationId xmlns:a16="http://schemas.microsoft.com/office/drawing/2014/main" id="{937C821A-44EC-47E3-B9BD-911C7EB2B25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a:extLst>
            <a:ext uri="{FF2B5EF4-FFF2-40B4-BE49-F238E27FC236}">
              <a16:creationId xmlns:a16="http://schemas.microsoft.com/office/drawing/2014/main" id="{BADC2CCF-D4BF-4A98-B780-D9321CC9877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7" name="テキスト ボックス 446">
          <a:extLst>
            <a:ext uri="{FF2B5EF4-FFF2-40B4-BE49-F238E27FC236}">
              <a16:creationId xmlns:a16="http://schemas.microsoft.com/office/drawing/2014/main" id="{68A0BB6B-2FE7-49C3-B52F-DA54BF0E707D}"/>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a:extLst>
            <a:ext uri="{FF2B5EF4-FFF2-40B4-BE49-F238E27FC236}">
              <a16:creationId xmlns:a16="http://schemas.microsoft.com/office/drawing/2014/main" id="{F8F0A871-450F-4161-B41C-9C7C957C6E8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9" name="テキスト ボックス 448">
          <a:extLst>
            <a:ext uri="{FF2B5EF4-FFF2-40B4-BE49-F238E27FC236}">
              <a16:creationId xmlns:a16="http://schemas.microsoft.com/office/drawing/2014/main" id="{F7171720-AA79-4556-ADEC-C326A6719E7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a:extLst>
            <a:ext uri="{FF2B5EF4-FFF2-40B4-BE49-F238E27FC236}">
              <a16:creationId xmlns:a16="http://schemas.microsoft.com/office/drawing/2014/main" id="{D0C892AF-7754-4588-91E3-8C51F5EEC6C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1" name="テキスト ボックス 450">
          <a:extLst>
            <a:ext uri="{FF2B5EF4-FFF2-40B4-BE49-F238E27FC236}">
              <a16:creationId xmlns:a16="http://schemas.microsoft.com/office/drawing/2014/main" id="{50F728C6-207E-4A3B-AB3E-7D3C2C1DC7E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a:extLst>
            <a:ext uri="{FF2B5EF4-FFF2-40B4-BE49-F238E27FC236}">
              <a16:creationId xmlns:a16="http://schemas.microsoft.com/office/drawing/2014/main" id="{15D23CC4-5FB0-4379-802B-B739EBA7A1E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3" name="テキスト ボックス 452">
          <a:extLst>
            <a:ext uri="{FF2B5EF4-FFF2-40B4-BE49-F238E27FC236}">
              <a16:creationId xmlns:a16="http://schemas.microsoft.com/office/drawing/2014/main" id="{2BA72F27-7E6A-4018-926C-224AF882DDB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E5C28E59-D7F1-4907-94BB-BA4D4C87B3E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a:extLst>
            <a:ext uri="{FF2B5EF4-FFF2-40B4-BE49-F238E27FC236}">
              <a16:creationId xmlns:a16="http://schemas.microsoft.com/office/drawing/2014/main" id="{ACBDF639-B792-49FE-83B9-BA6F2DCBD48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a:extLst>
            <a:ext uri="{FF2B5EF4-FFF2-40B4-BE49-F238E27FC236}">
              <a16:creationId xmlns:a16="http://schemas.microsoft.com/office/drawing/2014/main" id="{BA0EA87A-170C-46B1-8E69-CFCA675896B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57" name="直線コネクタ 456">
          <a:extLst>
            <a:ext uri="{FF2B5EF4-FFF2-40B4-BE49-F238E27FC236}">
              <a16:creationId xmlns:a16="http://schemas.microsoft.com/office/drawing/2014/main" id="{2017C88E-5E3E-4593-8454-E1FFA5D93F4C}"/>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58" name="【認定こども園・幼稚園・保育所】&#10;一人当たり面積最小値テキスト">
          <a:extLst>
            <a:ext uri="{FF2B5EF4-FFF2-40B4-BE49-F238E27FC236}">
              <a16:creationId xmlns:a16="http://schemas.microsoft.com/office/drawing/2014/main" id="{5CF5A0AC-1F6A-4F5F-8EDF-CA906DAC3ED6}"/>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59" name="直線コネクタ 458">
          <a:extLst>
            <a:ext uri="{FF2B5EF4-FFF2-40B4-BE49-F238E27FC236}">
              <a16:creationId xmlns:a16="http://schemas.microsoft.com/office/drawing/2014/main" id="{62262CFB-5C1F-4EA0-BB3F-CF1EF2058796}"/>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60" name="【認定こども園・幼稚園・保育所】&#10;一人当たり面積最大値テキスト">
          <a:extLst>
            <a:ext uri="{FF2B5EF4-FFF2-40B4-BE49-F238E27FC236}">
              <a16:creationId xmlns:a16="http://schemas.microsoft.com/office/drawing/2014/main" id="{114F4C4C-DAFD-448E-BA2D-8B56B3537A14}"/>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61" name="直線コネクタ 460">
          <a:extLst>
            <a:ext uri="{FF2B5EF4-FFF2-40B4-BE49-F238E27FC236}">
              <a16:creationId xmlns:a16="http://schemas.microsoft.com/office/drawing/2014/main" id="{12CD4199-116F-45D4-BEDD-16074F75B40F}"/>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62" name="【認定こども園・幼稚園・保育所】&#10;一人当たり面積平均値テキスト">
          <a:extLst>
            <a:ext uri="{FF2B5EF4-FFF2-40B4-BE49-F238E27FC236}">
              <a16:creationId xmlns:a16="http://schemas.microsoft.com/office/drawing/2014/main" id="{787D0684-FA0A-4791-AE02-230285D3F90A}"/>
            </a:ext>
          </a:extLst>
        </xdr:cNvPr>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63" name="フローチャート: 判断 462">
          <a:extLst>
            <a:ext uri="{FF2B5EF4-FFF2-40B4-BE49-F238E27FC236}">
              <a16:creationId xmlns:a16="http://schemas.microsoft.com/office/drawing/2014/main" id="{0CFBC6A7-9631-43B9-8401-5B52FE8F2F49}"/>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64" name="フローチャート: 判断 463">
          <a:extLst>
            <a:ext uri="{FF2B5EF4-FFF2-40B4-BE49-F238E27FC236}">
              <a16:creationId xmlns:a16="http://schemas.microsoft.com/office/drawing/2014/main" id="{2E85AB35-81ED-4E63-8FA4-989DE1557681}"/>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65" name="フローチャート: 判断 464">
          <a:extLst>
            <a:ext uri="{FF2B5EF4-FFF2-40B4-BE49-F238E27FC236}">
              <a16:creationId xmlns:a16="http://schemas.microsoft.com/office/drawing/2014/main" id="{98607F9F-AC06-4896-A501-74BAF0A1F3EE}"/>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66" name="フローチャート: 判断 465">
          <a:extLst>
            <a:ext uri="{FF2B5EF4-FFF2-40B4-BE49-F238E27FC236}">
              <a16:creationId xmlns:a16="http://schemas.microsoft.com/office/drawing/2014/main" id="{B3E76039-A3CC-4F7C-A376-B9F3D478DC75}"/>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67" name="フローチャート: 判断 466">
          <a:extLst>
            <a:ext uri="{FF2B5EF4-FFF2-40B4-BE49-F238E27FC236}">
              <a16:creationId xmlns:a16="http://schemas.microsoft.com/office/drawing/2014/main" id="{66A41CF7-5F81-4D3E-AF49-5A81932EC8E6}"/>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AD10D73F-87CE-481F-AE89-E30564BB068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96904B27-4CE2-42BF-8C6E-B33AE65CB46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2B143436-419A-442C-9193-FF539764FF5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886C85DF-2A78-417E-AE3B-D996CEF6D66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817C2BF8-9C6E-4F8D-99BA-1C2E8E6C8AF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108676</xdr:rowOff>
    </xdr:from>
    <xdr:to>
      <xdr:col>116</xdr:col>
      <xdr:colOff>114300</xdr:colOff>
      <xdr:row>42</xdr:row>
      <xdr:rowOff>38826</xdr:rowOff>
    </xdr:to>
    <xdr:sp macro="" textlink="">
      <xdr:nvSpPr>
        <xdr:cNvPr id="473" name="楕円 472">
          <a:extLst>
            <a:ext uri="{FF2B5EF4-FFF2-40B4-BE49-F238E27FC236}">
              <a16:creationId xmlns:a16="http://schemas.microsoft.com/office/drawing/2014/main" id="{4E2E980B-D6FF-47D6-B67D-6A743496BB61}"/>
            </a:ext>
          </a:extLst>
        </xdr:cNvPr>
        <xdr:cNvSpPr/>
      </xdr:nvSpPr>
      <xdr:spPr>
        <a:xfrm>
          <a:off x="221107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23603</xdr:rowOff>
    </xdr:from>
    <xdr:ext cx="469744" cy="259045"/>
    <xdr:sp macro="" textlink="">
      <xdr:nvSpPr>
        <xdr:cNvPr id="474" name="【認定こども園・幼稚園・保育所】&#10;一人当たり面積該当値テキスト">
          <a:extLst>
            <a:ext uri="{FF2B5EF4-FFF2-40B4-BE49-F238E27FC236}">
              <a16:creationId xmlns:a16="http://schemas.microsoft.com/office/drawing/2014/main" id="{D089705D-5D30-49DE-A9C4-73A612438E4B}"/>
            </a:ext>
          </a:extLst>
        </xdr:cNvPr>
        <xdr:cNvSpPr txBox="1"/>
      </xdr:nvSpPr>
      <xdr:spPr>
        <a:xfrm>
          <a:off x="22199600" y="705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110309</xdr:rowOff>
    </xdr:from>
    <xdr:to>
      <xdr:col>112</xdr:col>
      <xdr:colOff>38100</xdr:colOff>
      <xdr:row>42</xdr:row>
      <xdr:rowOff>40459</xdr:rowOff>
    </xdr:to>
    <xdr:sp macro="" textlink="">
      <xdr:nvSpPr>
        <xdr:cNvPr id="475" name="楕円 474">
          <a:extLst>
            <a:ext uri="{FF2B5EF4-FFF2-40B4-BE49-F238E27FC236}">
              <a16:creationId xmlns:a16="http://schemas.microsoft.com/office/drawing/2014/main" id="{BFA6C16E-35A2-4510-84E0-BD8C4B6337FB}"/>
            </a:ext>
          </a:extLst>
        </xdr:cNvPr>
        <xdr:cNvSpPr/>
      </xdr:nvSpPr>
      <xdr:spPr>
        <a:xfrm>
          <a:off x="21272500" y="713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159476</xdr:rowOff>
    </xdr:from>
    <xdr:to>
      <xdr:col>116</xdr:col>
      <xdr:colOff>63500</xdr:colOff>
      <xdr:row>41</xdr:row>
      <xdr:rowOff>161109</xdr:rowOff>
    </xdr:to>
    <xdr:cxnSp macro="">
      <xdr:nvCxnSpPr>
        <xdr:cNvPr id="476" name="直線コネクタ 475">
          <a:extLst>
            <a:ext uri="{FF2B5EF4-FFF2-40B4-BE49-F238E27FC236}">
              <a16:creationId xmlns:a16="http://schemas.microsoft.com/office/drawing/2014/main" id="{BD067313-B678-4539-A681-10BF55AF53A3}"/>
            </a:ext>
          </a:extLst>
        </xdr:cNvPr>
        <xdr:cNvCxnSpPr/>
      </xdr:nvCxnSpPr>
      <xdr:spPr>
        <a:xfrm flipV="1">
          <a:off x="21323300" y="718892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111941</xdr:rowOff>
    </xdr:from>
    <xdr:to>
      <xdr:col>107</xdr:col>
      <xdr:colOff>101600</xdr:colOff>
      <xdr:row>42</xdr:row>
      <xdr:rowOff>42091</xdr:rowOff>
    </xdr:to>
    <xdr:sp macro="" textlink="">
      <xdr:nvSpPr>
        <xdr:cNvPr id="477" name="楕円 476">
          <a:extLst>
            <a:ext uri="{FF2B5EF4-FFF2-40B4-BE49-F238E27FC236}">
              <a16:creationId xmlns:a16="http://schemas.microsoft.com/office/drawing/2014/main" id="{28A9C8FB-7B54-4D88-B8D3-5C321E3E7C59}"/>
            </a:ext>
          </a:extLst>
        </xdr:cNvPr>
        <xdr:cNvSpPr/>
      </xdr:nvSpPr>
      <xdr:spPr>
        <a:xfrm>
          <a:off x="203835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161109</xdr:rowOff>
    </xdr:from>
    <xdr:to>
      <xdr:col>111</xdr:col>
      <xdr:colOff>177800</xdr:colOff>
      <xdr:row>41</xdr:row>
      <xdr:rowOff>162741</xdr:rowOff>
    </xdr:to>
    <xdr:cxnSp macro="">
      <xdr:nvCxnSpPr>
        <xdr:cNvPr id="478" name="直線コネクタ 477">
          <a:extLst>
            <a:ext uri="{FF2B5EF4-FFF2-40B4-BE49-F238E27FC236}">
              <a16:creationId xmlns:a16="http://schemas.microsoft.com/office/drawing/2014/main" id="{28E7D3BB-8018-4B3B-BF06-DFFA194C5ABB}"/>
            </a:ext>
          </a:extLst>
        </xdr:cNvPr>
        <xdr:cNvCxnSpPr/>
      </xdr:nvCxnSpPr>
      <xdr:spPr>
        <a:xfrm flipV="1">
          <a:off x="20434300" y="719055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113574</xdr:rowOff>
    </xdr:from>
    <xdr:to>
      <xdr:col>102</xdr:col>
      <xdr:colOff>165100</xdr:colOff>
      <xdr:row>42</xdr:row>
      <xdr:rowOff>43724</xdr:rowOff>
    </xdr:to>
    <xdr:sp macro="" textlink="">
      <xdr:nvSpPr>
        <xdr:cNvPr id="479" name="楕円 478">
          <a:extLst>
            <a:ext uri="{FF2B5EF4-FFF2-40B4-BE49-F238E27FC236}">
              <a16:creationId xmlns:a16="http://schemas.microsoft.com/office/drawing/2014/main" id="{791304BA-1806-463C-87BA-68F1ED8E7510}"/>
            </a:ext>
          </a:extLst>
        </xdr:cNvPr>
        <xdr:cNvSpPr/>
      </xdr:nvSpPr>
      <xdr:spPr>
        <a:xfrm>
          <a:off x="19494500" y="71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162741</xdr:rowOff>
    </xdr:from>
    <xdr:to>
      <xdr:col>107</xdr:col>
      <xdr:colOff>50800</xdr:colOff>
      <xdr:row>41</xdr:row>
      <xdr:rowOff>164374</xdr:rowOff>
    </xdr:to>
    <xdr:cxnSp macro="">
      <xdr:nvCxnSpPr>
        <xdr:cNvPr id="480" name="直線コネクタ 479">
          <a:extLst>
            <a:ext uri="{FF2B5EF4-FFF2-40B4-BE49-F238E27FC236}">
              <a16:creationId xmlns:a16="http://schemas.microsoft.com/office/drawing/2014/main" id="{D6F6CD15-9334-4FBC-A43B-FED5FC02328F}"/>
            </a:ext>
          </a:extLst>
        </xdr:cNvPr>
        <xdr:cNvCxnSpPr/>
      </xdr:nvCxnSpPr>
      <xdr:spPr>
        <a:xfrm flipV="1">
          <a:off x="19545300" y="719219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481" name="n_1aveValue【認定こども園・幼稚園・保育所】&#10;一人当たり面積">
          <a:extLst>
            <a:ext uri="{FF2B5EF4-FFF2-40B4-BE49-F238E27FC236}">
              <a16:creationId xmlns:a16="http://schemas.microsoft.com/office/drawing/2014/main" id="{F789E8CB-5D2E-446C-9987-1270A3EF209C}"/>
            </a:ext>
          </a:extLst>
        </xdr:cNvPr>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482" name="n_2aveValue【認定こども園・幼稚園・保育所】&#10;一人当たり面積">
          <a:extLst>
            <a:ext uri="{FF2B5EF4-FFF2-40B4-BE49-F238E27FC236}">
              <a16:creationId xmlns:a16="http://schemas.microsoft.com/office/drawing/2014/main" id="{B9AF92A0-D4E1-4886-AEAB-C3864CC7A0BF}"/>
            </a:ext>
          </a:extLst>
        </xdr:cNvPr>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483" name="n_3aveValue【認定こども園・幼稚園・保育所】&#10;一人当たり面積">
          <a:extLst>
            <a:ext uri="{FF2B5EF4-FFF2-40B4-BE49-F238E27FC236}">
              <a16:creationId xmlns:a16="http://schemas.microsoft.com/office/drawing/2014/main" id="{5E2CDB33-93AC-4922-942A-3FE853802BAF}"/>
            </a:ext>
          </a:extLst>
        </xdr:cNvPr>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484" name="n_4aveValue【認定こども園・幼稚園・保育所】&#10;一人当たり面積">
          <a:extLst>
            <a:ext uri="{FF2B5EF4-FFF2-40B4-BE49-F238E27FC236}">
              <a16:creationId xmlns:a16="http://schemas.microsoft.com/office/drawing/2014/main" id="{00743668-C181-43EB-9540-71BC0BC8FC94}"/>
            </a:ext>
          </a:extLst>
        </xdr:cNvPr>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31586</xdr:rowOff>
    </xdr:from>
    <xdr:ext cx="469744" cy="259045"/>
    <xdr:sp macro="" textlink="">
      <xdr:nvSpPr>
        <xdr:cNvPr id="485" name="n_1mainValue【認定こども園・幼稚園・保育所】&#10;一人当たり面積">
          <a:extLst>
            <a:ext uri="{FF2B5EF4-FFF2-40B4-BE49-F238E27FC236}">
              <a16:creationId xmlns:a16="http://schemas.microsoft.com/office/drawing/2014/main" id="{7B4C7589-2407-4FE4-9A33-FE3B3EB1279F}"/>
            </a:ext>
          </a:extLst>
        </xdr:cNvPr>
        <xdr:cNvSpPr txBox="1"/>
      </xdr:nvSpPr>
      <xdr:spPr>
        <a:xfrm>
          <a:off x="21075727" y="723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33218</xdr:rowOff>
    </xdr:from>
    <xdr:ext cx="469744" cy="259045"/>
    <xdr:sp macro="" textlink="">
      <xdr:nvSpPr>
        <xdr:cNvPr id="486" name="n_2mainValue【認定こども園・幼稚園・保育所】&#10;一人当たり面積">
          <a:extLst>
            <a:ext uri="{FF2B5EF4-FFF2-40B4-BE49-F238E27FC236}">
              <a16:creationId xmlns:a16="http://schemas.microsoft.com/office/drawing/2014/main" id="{BCAD3076-A55F-4B24-8883-BF1468825BF1}"/>
            </a:ext>
          </a:extLst>
        </xdr:cNvPr>
        <xdr:cNvSpPr txBox="1"/>
      </xdr:nvSpPr>
      <xdr:spPr>
        <a:xfrm>
          <a:off x="20199427" y="723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34851</xdr:rowOff>
    </xdr:from>
    <xdr:ext cx="469744" cy="259045"/>
    <xdr:sp macro="" textlink="">
      <xdr:nvSpPr>
        <xdr:cNvPr id="487" name="n_3mainValue【認定こども園・幼稚園・保育所】&#10;一人当たり面積">
          <a:extLst>
            <a:ext uri="{FF2B5EF4-FFF2-40B4-BE49-F238E27FC236}">
              <a16:creationId xmlns:a16="http://schemas.microsoft.com/office/drawing/2014/main" id="{C1F098C1-C856-414C-9E3D-2599FD62B64E}"/>
            </a:ext>
          </a:extLst>
        </xdr:cNvPr>
        <xdr:cNvSpPr txBox="1"/>
      </xdr:nvSpPr>
      <xdr:spPr>
        <a:xfrm>
          <a:off x="19310427" y="723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FEF7B9FE-8752-40EC-AB8C-689EE6EDC79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A627542B-4C95-44A1-9359-B50774713E1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1A67F54E-87CD-44E0-B9BD-87E2A9521CC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373D9956-54A6-4B24-B7C9-4EE01F8B0FC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7C83DE27-1CEC-4428-9AB6-2F1F792F02F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8C7D21C8-7EC8-4209-95D1-3C1D0D3FFBA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0A2BE97B-69AB-49F7-86C6-8516E737E58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AF56D7C6-0A3D-44A2-8701-3ABCCFCC4F6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id="{01FC9D42-C5C1-428D-B76A-066D2559E3D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id="{A1C3EAEB-5B62-413A-8141-4CD36769E9B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a:extLst>
            <a:ext uri="{FF2B5EF4-FFF2-40B4-BE49-F238E27FC236}">
              <a16:creationId xmlns:a16="http://schemas.microsoft.com/office/drawing/2014/main" id="{D6607F11-CCEC-40DD-9342-9FA3570BCC9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a:extLst>
            <a:ext uri="{FF2B5EF4-FFF2-40B4-BE49-F238E27FC236}">
              <a16:creationId xmlns:a16="http://schemas.microsoft.com/office/drawing/2014/main" id="{A80FDEFA-EB56-4300-A09E-B232E80BE6D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a:extLst>
            <a:ext uri="{FF2B5EF4-FFF2-40B4-BE49-F238E27FC236}">
              <a16:creationId xmlns:a16="http://schemas.microsoft.com/office/drawing/2014/main" id="{3E92FC3D-AE2F-42D7-B34A-6C28A7BAC26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a:extLst>
            <a:ext uri="{FF2B5EF4-FFF2-40B4-BE49-F238E27FC236}">
              <a16:creationId xmlns:a16="http://schemas.microsoft.com/office/drawing/2014/main" id="{0E074552-20DE-4ACF-A2C5-6BBD0D7E3DD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a:extLst>
            <a:ext uri="{FF2B5EF4-FFF2-40B4-BE49-F238E27FC236}">
              <a16:creationId xmlns:a16="http://schemas.microsoft.com/office/drawing/2014/main" id="{F738FE78-48D7-4D7A-B998-A1C063FF953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a:extLst>
            <a:ext uri="{FF2B5EF4-FFF2-40B4-BE49-F238E27FC236}">
              <a16:creationId xmlns:a16="http://schemas.microsoft.com/office/drawing/2014/main" id="{ABB4AFCB-F609-47C2-8330-BA3317209FF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a:extLst>
            <a:ext uri="{FF2B5EF4-FFF2-40B4-BE49-F238E27FC236}">
              <a16:creationId xmlns:a16="http://schemas.microsoft.com/office/drawing/2014/main" id="{5EDE3D59-4662-4449-89D7-868DC528E29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a:extLst>
            <a:ext uri="{FF2B5EF4-FFF2-40B4-BE49-F238E27FC236}">
              <a16:creationId xmlns:a16="http://schemas.microsoft.com/office/drawing/2014/main" id="{F387E511-9D4A-4913-8248-8077572D4D9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a:extLst>
            <a:ext uri="{FF2B5EF4-FFF2-40B4-BE49-F238E27FC236}">
              <a16:creationId xmlns:a16="http://schemas.microsoft.com/office/drawing/2014/main" id="{2CD80A5D-DCBA-46C1-B64B-A15A07BE20B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a:extLst>
            <a:ext uri="{FF2B5EF4-FFF2-40B4-BE49-F238E27FC236}">
              <a16:creationId xmlns:a16="http://schemas.microsoft.com/office/drawing/2014/main" id="{205FD946-CF09-470B-A01F-8EBE5EC0D48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a:extLst>
            <a:ext uri="{FF2B5EF4-FFF2-40B4-BE49-F238E27FC236}">
              <a16:creationId xmlns:a16="http://schemas.microsoft.com/office/drawing/2014/main" id="{8E54876D-5BBF-45FA-ACBE-9A6DA7C9FFB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91EE2258-0772-44DB-A1A9-ACD1A027CF5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a:extLst>
            <a:ext uri="{FF2B5EF4-FFF2-40B4-BE49-F238E27FC236}">
              <a16:creationId xmlns:a16="http://schemas.microsoft.com/office/drawing/2014/main" id="{623B5F44-EAD8-4A43-8D46-2C0998C37BA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a:extLst>
            <a:ext uri="{FF2B5EF4-FFF2-40B4-BE49-F238E27FC236}">
              <a16:creationId xmlns:a16="http://schemas.microsoft.com/office/drawing/2014/main" id="{2457CDB8-6B00-4285-AED3-3719E9AF046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12" name="直線コネクタ 511">
          <a:extLst>
            <a:ext uri="{FF2B5EF4-FFF2-40B4-BE49-F238E27FC236}">
              <a16:creationId xmlns:a16="http://schemas.microsoft.com/office/drawing/2014/main" id="{56DE9F72-86A0-4049-850C-E5A17C2FA67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13" name="【学校施設】&#10;有形固定資産減価償却率最小値テキスト">
          <a:extLst>
            <a:ext uri="{FF2B5EF4-FFF2-40B4-BE49-F238E27FC236}">
              <a16:creationId xmlns:a16="http://schemas.microsoft.com/office/drawing/2014/main" id="{2C37BE7A-A791-47D5-AA47-22F8A2B1F1F8}"/>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14" name="直線コネクタ 513">
          <a:extLst>
            <a:ext uri="{FF2B5EF4-FFF2-40B4-BE49-F238E27FC236}">
              <a16:creationId xmlns:a16="http://schemas.microsoft.com/office/drawing/2014/main" id="{F50A8746-848D-4791-8045-B1A3D6D16B48}"/>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15" name="【学校施設】&#10;有形固定資産減価償却率最大値テキスト">
          <a:extLst>
            <a:ext uri="{FF2B5EF4-FFF2-40B4-BE49-F238E27FC236}">
              <a16:creationId xmlns:a16="http://schemas.microsoft.com/office/drawing/2014/main" id="{834AF4E7-9D3D-4161-8356-DB3EC50423E8}"/>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16" name="直線コネクタ 515">
          <a:extLst>
            <a:ext uri="{FF2B5EF4-FFF2-40B4-BE49-F238E27FC236}">
              <a16:creationId xmlns:a16="http://schemas.microsoft.com/office/drawing/2014/main" id="{1DD247FC-C306-4931-A9BD-55A5AF30F867}"/>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17" name="【学校施設】&#10;有形固定資産減価償却率平均値テキスト">
          <a:extLst>
            <a:ext uri="{FF2B5EF4-FFF2-40B4-BE49-F238E27FC236}">
              <a16:creationId xmlns:a16="http://schemas.microsoft.com/office/drawing/2014/main" id="{7CF80253-A476-4368-8ED7-3996AF583AE9}"/>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18" name="フローチャート: 判断 517">
          <a:extLst>
            <a:ext uri="{FF2B5EF4-FFF2-40B4-BE49-F238E27FC236}">
              <a16:creationId xmlns:a16="http://schemas.microsoft.com/office/drawing/2014/main" id="{35170A1F-3BFB-4414-8077-FAFD67DD6D72}"/>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19" name="フローチャート: 判断 518">
          <a:extLst>
            <a:ext uri="{FF2B5EF4-FFF2-40B4-BE49-F238E27FC236}">
              <a16:creationId xmlns:a16="http://schemas.microsoft.com/office/drawing/2014/main" id="{2D6CD6B9-894A-4590-B89C-389FCF41819D}"/>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20" name="フローチャート: 判断 519">
          <a:extLst>
            <a:ext uri="{FF2B5EF4-FFF2-40B4-BE49-F238E27FC236}">
              <a16:creationId xmlns:a16="http://schemas.microsoft.com/office/drawing/2014/main" id="{99A3C6A7-D235-462E-9736-478A6A8454C6}"/>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21" name="フローチャート: 判断 520">
          <a:extLst>
            <a:ext uri="{FF2B5EF4-FFF2-40B4-BE49-F238E27FC236}">
              <a16:creationId xmlns:a16="http://schemas.microsoft.com/office/drawing/2014/main" id="{AA0B7BA8-0283-4651-8662-030A456EC126}"/>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22" name="フローチャート: 判断 521">
          <a:extLst>
            <a:ext uri="{FF2B5EF4-FFF2-40B4-BE49-F238E27FC236}">
              <a16:creationId xmlns:a16="http://schemas.microsoft.com/office/drawing/2014/main" id="{6F5EC373-08AF-43C2-B6F7-E73D2E7DE4E2}"/>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26962D94-C416-492C-BD32-C2A98C6108D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B0D39C87-947D-452D-AA1E-8B0FAC23A16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1E94B97D-421B-43EF-AFFB-0F3B82AF5FD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61C9D3F6-A5DB-4704-9C00-127C4293795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A0C76258-9A27-47E8-BD2B-34244881D05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88265</xdr:rowOff>
    </xdr:from>
    <xdr:to>
      <xdr:col>85</xdr:col>
      <xdr:colOff>177800</xdr:colOff>
      <xdr:row>62</xdr:row>
      <xdr:rowOff>18415</xdr:rowOff>
    </xdr:to>
    <xdr:sp macro="" textlink="">
      <xdr:nvSpPr>
        <xdr:cNvPr id="528" name="楕円 527">
          <a:extLst>
            <a:ext uri="{FF2B5EF4-FFF2-40B4-BE49-F238E27FC236}">
              <a16:creationId xmlns:a16="http://schemas.microsoft.com/office/drawing/2014/main" id="{66BFD953-9B88-41D5-82F6-BC1181F9A06F}"/>
            </a:ext>
          </a:extLst>
        </xdr:cNvPr>
        <xdr:cNvSpPr/>
      </xdr:nvSpPr>
      <xdr:spPr>
        <a:xfrm>
          <a:off x="162687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66692</xdr:rowOff>
    </xdr:from>
    <xdr:ext cx="405111" cy="259045"/>
    <xdr:sp macro="" textlink="">
      <xdr:nvSpPr>
        <xdr:cNvPr id="529" name="【学校施設】&#10;有形固定資産減価償却率該当値テキスト">
          <a:extLst>
            <a:ext uri="{FF2B5EF4-FFF2-40B4-BE49-F238E27FC236}">
              <a16:creationId xmlns:a16="http://schemas.microsoft.com/office/drawing/2014/main" id="{FF19BC42-FE36-42A1-8F4F-E8FFE5046A8D}"/>
            </a:ext>
          </a:extLst>
        </xdr:cNvPr>
        <xdr:cNvSpPr txBox="1"/>
      </xdr:nvSpPr>
      <xdr:spPr>
        <a:xfrm>
          <a:off x="16357600"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95885</xdr:rowOff>
    </xdr:from>
    <xdr:to>
      <xdr:col>81</xdr:col>
      <xdr:colOff>101600</xdr:colOff>
      <xdr:row>62</xdr:row>
      <xdr:rowOff>26035</xdr:rowOff>
    </xdr:to>
    <xdr:sp macro="" textlink="">
      <xdr:nvSpPr>
        <xdr:cNvPr id="530" name="楕円 529">
          <a:extLst>
            <a:ext uri="{FF2B5EF4-FFF2-40B4-BE49-F238E27FC236}">
              <a16:creationId xmlns:a16="http://schemas.microsoft.com/office/drawing/2014/main" id="{622EDAF0-1992-4054-BCE5-8E49A5ECEF63}"/>
            </a:ext>
          </a:extLst>
        </xdr:cNvPr>
        <xdr:cNvSpPr/>
      </xdr:nvSpPr>
      <xdr:spPr>
        <a:xfrm>
          <a:off x="15430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139065</xdr:rowOff>
    </xdr:from>
    <xdr:to>
      <xdr:col>85</xdr:col>
      <xdr:colOff>127000</xdr:colOff>
      <xdr:row>61</xdr:row>
      <xdr:rowOff>146685</xdr:rowOff>
    </xdr:to>
    <xdr:cxnSp macro="">
      <xdr:nvCxnSpPr>
        <xdr:cNvPr id="531" name="直線コネクタ 530">
          <a:extLst>
            <a:ext uri="{FF2B5EF4-FFF2-40B4-BE49-F238E27FC236}">
              <a16:creationId xmlns:a16="http://schemas.microsoft.com/office/drawing/2014/main" id="{96F1149D-049D-4316-9D59-3A4517C69C3E}"/>
            </a:ext>
          </a:extLst>
        </xdr:cNvPr>
        <xdr:cNvCxnSpPr/>
      </xdr:nvCxnSpPr>
      <xdr:spPr>
        <a:xfrm flipV="1">
          <a:off x="15481300" y="105975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118745</xdr:rowOff>
    </xdr:from>
    <xdr:to>
      <xdr:col>76</xdr:col>
      <xdr:colOff>165100</xdr:colOff>
      <xdr:row>62</xdr:row>
      <xdr:rowOff>48895</xdr:rowOff>
    </xdr:to>
    <xdr:sp macro="" textlink="">
      <xdr:nvSpPr>
        <xdr:cNvPr id="532" name="楕円 531">
          <a:extLst>
            <a:ext uri="{FF2B5EF4-FFF2-40B4-BE49-F238E27FC236}">
              <a16:creationId xmlns:a16="http://schemas.microsoft.com/office/drawing/2014/main" id="{BB49B6FB-8102-4443-898D-44630285C086}"/>
            </a:ext>
          </a:extLst>
        </xdr:cNvPr>
        <xdr:cNvSpPr/>
      </xdr:nvSpPr>
      <xdr:spPr>
        <a:xfrm>
          <a:off x="14541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146685</xdr:rowOff>
    </xdr:from>
    <xdr:to>
      <xdr:col>81</xdr:col>
      <xdr:colOff>50800</xdr:colOff>
      <xdr:row>61</xdr:row>
      <xdr:rowOff>169545</xdr:rowOff>
    </xdr:to>
    <xdr:cxnSp macro="">
      <xdr:nvCxnSpPr>
        <xdr:cNvPr id="533" name="直線コネクタ 532">
          <a:extLst>
            <a:ext uri="{FF2B5EF4-FFF2-40B4-BE49-F238E27FC236}">
              <a16:creationId xmlns:a16="http://schemas.microsoft.com/office/drawing/2014/main" id="{1FB3C67D-12EB-4E23-8057-5AEC529E021B}"/>
            </a:ext>
          </a:extLst>
        </xdr:cNvPr>
        <xdr:cNvCxnSpPr/>
      </xdr:nvCxnSpPr>
      <xdr:spPr>
        <a:xfrm flipV="1">
          <a:off x="14592300" y="106051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118745</xdr:rowOff>
    </xdr:from>
    <xdr:to>
      <xdr:col>72</xdr:col>
      <xdr:colOff>38100</xdr:colOff>
      <xdr:row>62</xdr:row>
      <xdr:rowOff>48895</xdr:rowOff>
    </xdr:to>
    <xdr:sp macro="" textlink="">
      <xdr:nvSpPr>
        <xdr:cNvPr id="534" name="楕円 533">
          <a:extLst>
            <a:ext uri="{FF2B5EF4-FFF2-40B4-BE49-F238E27FC236}">
              <a16:creationId xmlns:a16="http://schemas.microsoft.com/office/drawing/2014/main" id="{168D1BFE-B418-4F1E-A481-973480704A39}"/>
            </a:ext>
          </a:extLst>
        </xdr:cNvPr>
        <xdr:cNvSpPr/>
      </xdr:nvSpPr>
      <xdr:spPr>
        <a:xfrm>
          <a:off x="13652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169545</xdr:rowOff>
    </xdr:from>
    <xdr:to>
      <xdr:col>76</xdr:col>
      <xdr:colOff>114300</xdr:colOff>
      <xdr:row>61</xdr:row>
      <xdr:rowOff>169545</xdr:rowOff>
    </xdr:to>
    <xdr:cxnSp macro="">
      <xdr:nvCxnSpPr>
        <xdr:cNvPr id="535" name="直線コネクタ 534">
          <a:extLst>
            <a:ext uri="{FF2B5EF4-FFF2-40B4-BE49-F238E27FC236}">
              <a16:creationId xmlns:a16="http://schemas.microsoft.com/office/drawing/2014/main" id="{06427441-5B40-4B21-A1B0-D2E890528864}"/>
            </a:ext>
          </a:extLst>
        </xdr:cNvPr>
        <xdr:cNvCxnSpPr/>
      </xdr:nvCxnSpPr>
      <xdr:spPr>
        <a:xfrm>
          <a:off x="13703300" y="10627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36" name="n_1aveValue【学校施設】&#10;有形固定資産減価償却率">
          <a:extLst>
            <a:ext uri="{FF2B5EF4-FFF2-40B4-BE49-F238E27FC236}">
              <a16:creationId xmlns:a16="http://schemas.microsoft.com/office/drawing/2014/main" id="{79A6CBD4-0D12-42CF-975C-3ADD8AFDB6BA}"/>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37" name="n_2aveValue【学校施設】&#10;有形固定資産減価償却率">
          <a:extLst>
            <a:ext uri="{FF2B5EF4-FFF2-40B4-BE49-F238E27FC236}">
              <a16:creationId xmlns:a16="http://schemas.microsoft.com/office/drawing/2014/main" id="{7689DEA1-0E36-443C-B463-B0C3B56DFB0E}"/>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38" name="n_3aveValue【学校施設】&#10;有形固定資産減価償却率">
          <a:extLst>
            <a:ext uri="{FF2B5EF4-FFF2-40B4-BE49-F238E27FC236}">
              <a16:creationId xmlns:a16="http://schemas.microsoft.com/office/drawing/2014/main" id="{697A3A93-7D0B-4B93-8132-CC76A1F29E1F}"/>
            </a:ext>
          </a:extLst>
        </xdr:cNvPr>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39" name="n_4aveValue【学校施設】&#10;有形固定資産減価償却率">
          <a:extLst>
            <a:ext uri="{FF2B5EF4-FFF2-40B4-BE49-F238E27FC236}">
              <a16:creationId xmlns:a16="http://schemas.microsoft.com/office/drawing/2014/main" id="{0EF70B2C-9D2F-45B6-BC76-771F3D957EC6}"/>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17162</xdr:rowOff>
    </xdr:from>
    <xdr:ext cx="405111" cy="259045"/>
    <xdr:sp macro="" textlink="">
      <xdr:nvSpPr>
        <xdr:cNvPr id="540" name="n_1mainValue【学校施設】&#10;有形固定資産減価償却率">
          <a:extLst>
            <a:ext uri="{FF2B5EF4-FFF2-40B4-BE49-F238E27FC236}">
              <a16:creationId xmlns:a16="http://schemas.microsoft.com/office/drawing/2014/main" id="{822F7C8B-9B64-4715-BCCD-93E5B92A9DA6}"/>
            </a:ext>
          </a:extLst>
        </xdr:cNvPr>
        <xdr:cNvSpPr txBox="1"/>
      </xdr:nvSpPr>
      <xdr:spPr>
        <a:xfrm>
          <a:off x="152660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40022</xdr:rowOff>
    </xdr:from>
    <xdr:ext cx="405111" cy="259045"/>
    <xdr:sp macro="" textlink="">
      <xdr:nvSpPr>
        <xdr:cNvPr id="541" name="n_2mainValue【学校施設】&#10;有形固定資産減価償却率">
          <a:extLst>
            <a:ext uri="{FF2B5EF4-FFF2-40B4-BE49-F238E27FC236}">
              <a16:creationId xmlns:a16="http://schemas.microsoft.com/office/drawing/2014/main" id="{14A24A35-3B73-4B16-BF35-38ED2F0E2236}"/>
            </a:ext>
          </a:extLst>
        </xdr:cNvPr>
        <xdr:cNvSpPr txBox="1"/>
      </xdr:nvSpPr>
      <xdr:spPr>
        <a:xfrm>
          <a:off x="14389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40022</xdr:rowOff>
    </xdr:from>
    <xdr:ext cx="405111" cy="259045"/>
    <xdr:sp macro="" textlink="">
      <xdr:nvSpPr>
        <xdr:cNvPr id="542" name="n_3mainValue【学校施設】&#10;有形固定資産減価償却率">
          <a:extLst>
            <a:ext uri="{FF2B5EF4-FFF2-40B4-BE49-F238E27FC236}">
              <a16:creationId xmlns:a16="http://schemas.microsoft.com/office/drawing/2014/main" id="{490C43E4-4EAF-474D-ACE8-EC1AD3E50895}"/>
            </a:ext>
          </a:extLst>
        </xdr:cNvPr>
        <xdr:cNvSpPr txBox="1"/>
      </xdr:nvSpPr>
      <xdr:spPr>
        <a:xfrm>
          <a:off x="13500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a:extLst>
            <a:ext uri="{FF2B5EF4-FFF2-40B4-BE49-F238E27FC236}">
              <a16:creationId xmlns:a16="http://schemas.microsoft.com/office/drawing/2014/main" id="{74EC1FC1-A9DA-4991-9076-039F9D03E60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a:extLst>
            <a:ext uri="{FF2B5EF4-FFF2-40B4-BE49-F238E27FC236}">
              <a16:creationId xmlns:a16="http://schemas.microsoft.com/office/drawing/2014/main" id="{AA16B15C-584A-4867-AB68-ABAB11F3B5D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a:extLst>
            <a:ext uri="{FF2B5EF4-FFF2-40B4-BE49-F238E27FC236}">
              <a16:creationId xmlns:a16="http://schemas.microsoft.com/office/drawing/2014/main" id="{1B9ADB59-EFFA-42F9-BAF9-D5A85C1A774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a:extLst>
            <a:ext uri="{FF2B5EF4-FFF2-40B4-BE49-F238E27FC236}">
              <a16:creationId xmlns:a16="http://schemas.microsoft.com/office/drawing/2014/main" id="{4C945A4E-267F-4507-9A0B-47B58FC12AE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a:extLst>
            <a:ext uri="{FF2B5EF4-FFF2-40B4-BE49-F238E27FC236}">
              <a16:creationId xmlns:a16="http://schemas.microsoft.com/office/drawing/2014/main" id="{C4BD9550-7FE5-40B8-AE3B-50A05598264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a:extLst>
            <a:ext uri="{FF2B5EF4-FFF2-40B4-BE49-F238E27FC236}">
              <a16:creationId xmlns:a16="http://schemas.microsoft.com/office/drawing/2014/main" id="{CE709E7B-9589-4EC9-A78D-EBA5E6BF867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a:extLst>
            <a:ext uri="{FF2B5EF4-FFF2-40B4-BE49-F238E27FC236}">
              <a16:creationId xmlns:a16="http://schemas.microsoft.com/office/drawing/2014/main" id="{A1756628-499C-45F1-8579-DDAADCF72FC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id="{AEB42145-BAED-4DE5-98C0-9B1CFBE644C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a:extLst>
            <a:ext uri="{FF2B5EF4-FFF2-40B4-BE49-F238E27FC236}">
              <a16:creationId xmlns:a16="http://schemas.microsoft.com/office/drawing/2014/main" id="{B5C8B31C-C06F-44A1-A964-A3918A14364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a:extLst>
            <a:ext uri="{FF2B5EF4-FFF2-40B4-BE49-F238E27FC236}">
              <a16:creationId xmlns:a16="http://schemas.microsoft.com/office/drawing/2014/main" id="{2C5BCC05-FA63-48E7-A1B4-874EBF793D2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3" name="直線コネクタ 552">
          <a:extLst>
            <a:ext uri="{FF2B5EF4-FFF2-40B4-BE49-F238E27FC236}">
              <a16:creationId xmlns:a16="http://schemas.microsoft.com/office/drawing/2014/main" id="{C7602D62-1BBD-4EC1-A689-381B7C47DB8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4" name="テキスト ボックス 553">
          <a:extLst>
            <a:ext uri="{FF2B5EF4-FFF2-40B4-BE49-F238E27FC236}">
              <a16:creationId xmlns:a16="http://schemas.microsoft.com/office/drawing/2014/main" id="{EE57658B-96E6-47AC-B007-E5FF53E2EC3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5" name="直線コネクタ 554">
          <a:extLst>
            <a:ext uri="{FF2B5EF4-FFF2-40B4-BE49-F238E27FC236}">
              <a16:creationId xmlns:a16="http://schemas.microsoft.com/office/drawing/2014/main" id="{2A8E17E0-B241-4783-AA72-2BA44D35EDE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6" name="テキスト ボックス 555">
          <a:extLst>
            <a:ext uri="{FF2B5EF4-FFF2-40B4-BE49-F238E27FC236}">
              <a16:creationId xmlns:a16="http://schemas.microsoft.com/office/drawing/2014/main" id="{C9063272-59ED-4271-94AB-96696AC47B3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7" name="直線コネクタ 556">
          <a:extLst>
            <a:ext uri="{FF2B5EF4-FFF2-40B4-BE49-F238E27FC236}">
              <a16:creationId xmlns:a16="http://schemas.microsoft.com/office/drawing/2014/main" id="{5727B0DF-CAAF-4A9D-B7E9-5F4E6511553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8" name="テキスト ボックス 557">
          <a:extLst>
            <a:ext uri="{FF2B5EF4-FFF2-40B4-BE49-F238E27FC236}">
              <a16:creationId xmlns:a16="http://schemas.microsoft.com/office/drawing/2014/main" id="{204587BD-AFD7-4620-8746-C531E43BEDA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9" name="直線コネクタ 558">
          <a:extLst>
            <a:ext uri="{FF2B5EF4-FFF2-40B4-BE49-F238E27FC236}">
              <a16:creationId xmlns:a16="http://schemas.microsoft.com/office/drawing/2014/main" id="{E03E3973-00A1-43DA-A92A-79148C966F7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0" name="テキスト ボックス 559">
          <a:extLst>
            <a:ext uri="{FF2B5EF4-FFF2-40B4-BE49-F238E27FC236}">
              <a16:creationId xmlns:a16="http://schemas.microsoft.com/office/drawing/2014/main" id="{52CA0DD7-D7E4-40BE-8276-E3A673BC532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1" name="直線コネクタ 560">
          <a:extLst>
            <a:ext uri="{FF2B5EF4-FFF2-40B4-BE49-F238E27FC236}">
              <a16:creationId xmlns:a16="http://schemas.microsoft.com/office/drawing/2014/main" id="{9649BA1E-9526-4D81-A6B4-09C429FEA48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2" name="テキスト ボックス 561">
          <a:extLst>
            <a:ext uri="{FF2B5EF4-FFF2-40B4-BE49-F238E27FC236}">
              <a16:creationId xmlns:a16="http://schemas.microsoft.com/office/drawing/2014/main" id="{6484F1E8-B714-447D-B789-4F96505EBE8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a:extLst>
            <a:ext uri="{FF2B5EF4-FFF2-40B4-BE49-F238E27FC236}">
              <a16:creationId xmlns:a16="http://schemas.microsoft.com/office/drawing/2014/main" id="{7BA169A1-C8DA-4123-9A47-7E30063A8D6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4" name="テキスト ボックス 563">
          <a:extLst>
            <a:ext uri="{FF2B5EF4-FFF2-40B4-BE49-F238E27FC236}">
              <a16:creationId xmlns:a16="http://schemas.microsoft.com/office/drawing/2014/main" id="{495B51EC-DE00-46C3-8FD9-C8F09E4B882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学校施設】&#10;一人当たり面積グラフ枠">
          <a:extLst>
            <a:ext uri="{FF2B5EF4-FFF2-40B4-BE49-F238E27FC236}">
              <a16:creationId xmlns:a16="http://schemas.microsoft.com/office/drawing/2014/main" id="{896826C8-738D-4160-9B85-6DAF21C1F94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66" name="直線コネクタ 565">
          <a:extLst>
            <a:ext uri="{FF2B5EF4-FFF2-40B4-BE49-F238E27FC236}">
              <a16:creationId xmlns:a16="http://schemas.microsoft.com/office/drawing/2014/main" id="{BA69955A-886E-4E29-85D6-6D0CC5E3008A}"/>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67" name="【学校施設】&#10;一人当たり面積最小値テキスト">
          <a:extLst>
            <a:ext uri="{FF2B5EF4-FFF2-40B4-BE49-F238E27FC236}">
              <a16:creationId xmlns:a16="http://schemas.microsoft.com/office/drawing/2014/main" id="{FE866D44-ACF9-453C-8D62-6CC5E097AAF9}"/>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68" name="直線コネクタ 567">
          <a:extLst>
            <a:ext uri="{FF2B5EF4-FFF2-40B4-BE49-F238E27FC236}">
              <a16:creationId xmlns:a16="http://schemas.microsoft.com/office/drawing/2014/main" id="{EB735817-24E4-4618-9438-F2F4EDA64EE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69" name="【学校施設】&#10;一人当たり面積最大値テキスト">
          <a:extLst>
            <a:ext uri="{FF2B5EF4-FFF2-40B4-BE49-F238E27FC236}">
              <a16:creationId xmlns:a16="http://schemas.microsoft.com/office/drawing/2014/main" id="{A03F82D5-7694-43AB-8A0B-CB2B7A7EC229}"/>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70" name="直線コネクタ 569">
          <a:extLst>
            <a:ext uri="{FF2B5EF4-FFF2-40B4-BE49-F238E27FC236}">
              <a16:creationId xmlns:a16="http://schemas.microsoft.com/office/drawing/2014/main" id="{79FC5CB3-9603-4737-9AB6-2F8D5627B692}"/>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71" name="【学校施設】&#10;一人当たり面積平均値テキスト">
          <a:extLst>
            <a:ext uri="{FF2B5EF4-FFF2-40B4-BE49-F238E27FC236}">
              <a16:creationId xmlns:a16="http://schemas.microsoft.com/office/drawing/2014/main" id="{1D71ED54-5A9F-441F-9923-704F611BAE4A}"/>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72" name="フローチャート: 判断 571">
          <a:extLst>
            <a:ext uri="{FF2B5EF4-FFF2-40B4-BE49-F238E27FC236}">
              <a16:creationId xmlns:a16="http://schemas.microsoft.com/office/drawing/2014/main" id="{2E10A6BB-E917-444F-B710-CCF979FEB64D}"/>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73" name="フローチャート: 判断 572">
          <a:extLst>
            <a:ext uri="{FF2B5EF4-FFF2-40B4-BE49-F238E27FC236}">
              <a16:creationId xmlns:a16="http://schemas.microsoft.com/office/drawing/2014/main" id="{7A269447-C640-4177-9238-A60BF3289173}"/>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574" name="フローチャート: 判断 573">
          <a:extLst>
            <a:ext uri="{FF2B5EF4-FFF2-40B4-BE49-F238E27FC236}">
              <a16:creationId xmlns:a16="http://schemas.microsoft.com/office/drawing/2014/main" id="{3ED11383-1661-42F8-9A13-902913022A2F}"/>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575" name="フローチャート: 判断 574">
          <a:extLst>
            <a:ext uri="{FF2B5EF4-FFF2-40B4-BE49-F238E27FC236}">
              <a16:creationId xmlns:a16="http://schemas.microsoft.com/office/drawing/2014/main" id="{73A45497-9F99-4C7C-B3F5-6D64E7B82F63}"/>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76" name="フローチャート: 判断 575">
          <a:extLst>
            <a:ext uri="{FF2B5EF4-FFF2-40B4-BE49-F238E27FC236}">
              <a16:creationId xmlns:a16="http://schemas.microsoft.com/office/drawing/2014/main" id="{5FC4171A-A103-4722-85FD-55481A03957D}"/>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970FED7-1458-4A38-8183-1BA384F3D8B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3096515B-CD19-4704-B8BB-EDB7977A422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E9A3861D-71DC-444F-B977-A1B469EF044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AD54716D-C22C-4996-A152-E8216D170DA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D60F57B-B73F-471A-A63A-81B4A29514B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141415</xdr:rowOff>
    </xdr:from>
    <xdr:to>
      <xdr:col>116</xdr:col>
      <xdr:colOff>114300</xdr:colOff>
      <xdr:row>62</xdr:row>
      <xdr:rowOff>71565</xdr:rowOff>
    </xdr:to>
    <xdr:sp macro="" textlink="">
      <xdr:nvSpPr>
        <xdr:cNvPr id="582" name="楕円 581">
          <a:extLst>
            <a:ext uri="{FF2B5EF4-FFF2-40B4-BE49-F238E27FC236}">
              <a16:creationId xmlns:a16="http://schemas.microsoft.com/office/drawing/2014/main" id="{5542C21A-30DD-4E22-BD41-E54B3A1D2C56}"/>
            </a:ext>
          </a:extLst>
        </xdr:cNvPr>
        <xdr:cNvSpPr/>
      </xdr:nvSpPr>
      <xdr:spPr>
        <a:xfrm>
          <a:off x="22110700" y="105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119842</xdr:rowOff>
    </xdr:from>
    <xdr:ext cx="469744" cy="259045"/>
    <xdr:sp macro="" textlink="">
      <xdr:nvSpPr>
        <xdr:cNvPr id="583" name="【学校施設】&#10;一人当たり面積該当値テキスト">
          <a:extLst>
            <a:ext uri="{FF2B5EF4-FFF2-40B4-BE49-F238E27FC236}">
              <a16:creationId xmlns:a16="http://schemas.microsoft.com/office/drawing/2014/main" id="{E84D111F-C972-4603-B955-775E3AF0A895}"/>
            </a:ext>
          </a:extLst>
        </xdr:cNvPr>
        <xdr:cNvSpPr txBox="1"/>
      </xdr:nvSpPr>
      <xdr:spPr>
        <a:xfrm>
          <a:off x="22199600" y="1057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148082</xdr:rowOff>
    </xdr:from>
    <xdr:to>
      <xdr:col>112</xdr:col>
      <xdr:colOff>38100</xdr:colOff>
      <xdr:row>62</xdr:row>
      <xdr:rowOff>78232</xdr:rowOff>
    </xdr:to>
    <xdr:sp macro="" textlink="">
      <xdr:nvSpPr>
        <xdr:cNvPr id="584" name="楕円 583">
          <a:extLst>
            <a:ext uri="{FF2B5EF4-FFF2-40B4-BE49-F238E27FC236}">
              <a16:creationId xmlns:a16="http://schemas.microsoft.com/office/drawing/2014/main" id="{5225DA2C-E424-4674-B9DA-E89790871AC7}"/>
            </a:ext>
          </a:extLst>
        </xdr:cNvPr>
        <xdr:cNvSpPr/>
      </xdr:nvSpPr>
      <xdr:spPr>
        <a:xfrm>
          <a:off x="21272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20765</xdr:rowOff>
    </xdr:from>
    <xdr:to>
      <xdr:col>116</xdr:col>
      <xdr:colOff>63500</xdr:colOff>
      <xdr:row>62</xdr:row>
      <xdr:rowOff>27432</xdr:rowOff>
    </xdr:to>
    <xdr:cxnSp macro="">
      <xdr:nvCxnSpPr>
        <xdr:cNvPr id="585" name="直線コネクタ 584">
          <a:extLst>
            <a:ext uri="{FF2B5EF4-FFF2-40B4-BE49-F238E27FC236}">
              <a16:creationId xmlns:a16="http://schemas.microsoft.com/office/drawing/2014/main" id="{6D1FD070-E2C3-4847-BFC8-EF1034A9CEE7}"/>
            </a:ext>
          </a:extLst>
        </xdr:cNvPr>
        <xdr:cNvCxnSpPr/>
      </xdr:nvCxnSpPr>
      <xdr:spPr>
        <a:xfrm flipV="1">
          <a:off x="21323300" y="10650665"/>
          <a:ext cx="8382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155893</xdr:rowOff>
    </xdr:from>
    <xdr:to>
      <xdr:col>107</xdr:col>
      <xdr:colOff>101600</xdr:colOff>
      <xdr:row>62</xdr:row>
      <xdr:rowOff>86043</xdr:rowOff>
    </xdr:to>
    <xdr:sp macro="" textlink="">
      <xdr:nvSpPr>
        <xdr:cNvPr id="586" name="楕円 585">
          <a:extLst>
            <a:ext uri="{FF2B5EF4-FFF2-40B4-BE49-F238E27FC236}">
              <a16:creationId xmlns:a16="http://schemas.microsoft.com/office/drawing/2014/main" id="{73B9D503-64EE-4707-89A4-7E1A1DF6C48D}"/>
            </a:ext>
          </a:extLst>
        </xdr:cNvPr>
        <xdr:cNvSpPr/>
      </xdr:nvSpPr>
      <xdr:spPr>
        <a:xfrm>
          <a:off x="20383500" y="1061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27432</xdr:rowOff>
    </xdr:from>
    <xdr:to>
      <xdr:col>111</xdr:col>
      <xdr:colOff>177800</xdr:colOff>
      <xdr:row>62</xdr:row>
      <xdr:rowOff>35243</xdr:rowOff>
    </xdr:to>
    <xdr:cxnSp macro="">
      <xdr:nvCxnSpPr>
        <xdr:cNvPr id="587" name="直線コネクタ 586">
          <a:extLst>
            <a:ext uri="{FF2B5EF4-FFF2-40B4-BE49-F238E27FC236}">
              <a16:creationId xmlns:a16="http://schemas.microsoft.com/office/drawing/2014/main" id="{0C067B60-EDCD-49E5-B234-3DEF258A7F10}"/>
            </a:ext>
          </a:extLst>
        </xdr:cNvPr>
        <xdr:cNvCxnSpPr/>
      </xdr:nvCxnSpPr>
      <xdr:spPr>
        <a:xfrm flipV="1">
          <a:off x="20434300" y="10657332"/>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164656</xdr:rowOff>
    </xdr:from>
    <xdr:to>
      <xdr:col>102</xdr:col>
      <xdr:colOff>165100</xdr:colOff>
      <xdr:row>62</xdr:row>
      <xdr:rowOff>94806</xdr:rowOff>
    </xdr:to>
    <xdr:sp macro="" textlink="">
      <xdr:nvSpPr>
        <xdr:cNvPr id="588" name="楕円 587">
          <a:extLst>
            <a:ext uri="{FF2B5EF4-FFF2-40B4-BE49-F238E27FC236}">
              <a16:creationId xmlns:a16="http://schemas.microsoft.com/office/drawing/2014/main" id="{B31A63CD-BB72-4A4D-9D3B-A9994FEF7BBF}"/>
            </a:ext>
          </a:extLst>
        </xdr:cNvPr>
        <xdr:cNvSpPr/>
      </xdr:nvSpPr>
      <xdr:spPr>
        <a:xfrm>
          <a:off x="19494500" y="1062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35243</xdr:rowOff>
    </xdr:from>
    <xdr:to>
      <xdr:col>107</xdr:col>
      <xdr:colOff>50800</xdr:colOff>
      <xdr:row>62</xdr:row>
      <xdr:rowOff>44006</xdr:rowOff>
    </xdr:to>
    <xdr:cxnSp macro="">
      <xdr:nvCxnSpPr>
        <xdr:cNvPr id="589" name="直線コネクタ 588">
          <a:extLst>
            <a:ext uri="{FF2B5EF4-FFF2-40B4-BE49-F238E27FC236}">
              <a16:creationId xmlns:a16="http://schemas.microsoft.com/office/drawing/2014/main" id="{CD46499A-ACCE-402B-A220-41E1F402CD63}"/>
            </a:ext>
          </a:extLst>
        </xdr:cNvPr>
        <xdr:cNvCxnSpPr/>
      </xdr:nvCxnSpPr>
      <xdr:spPr>
        <a:xfrm flipV="1">
          <a:off x="19545300" y="10665143"/>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590" name="n_1aveValue【学校施設】&#10;一人当たり面積">
          <a:extLst>
            <a:ext uri="{FF2B5EF4-FFF2-40B4-BE49-F238E27FC236}">
              <a16:creationId xmlns:a16="http://schemas.microsoft.com/office/drawing/2014/main" id="{40FB805F-A6E3-47E7-8484-4049F38D3013}"/>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591" name="n_2aveValue【学校施設】&#10;一人当たり面積">
          <a:extLst>
            <a:ext uri="{FF2B5EF4-FFF2-40B4-BE49-F238E27FC236}">
              <a16:creationId xmlns:a16="http://schemas.microsoft.com/office/drawing/2014/main" id="{38424862-D14C-4994-B3ED-420FEB4E2A67}"/>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592" name="n_3aveValue【学校施設】&#10;一人当たり面積">
          <a:extLst>
            <a:ext uri="{FF2B5EF4-FFF2-40B4-BE49-F238E27FC236}">
              <a16:creationId xmlns:a16="http://schemas.microsoft.com/office/drawing/2014/main" id="{11158ED5-1AB1-4A83-B722-27F9BAB4512D}"/>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593" name="n_4aveValue【学校施設】&#10;一人当たり面積">
          <a:extLst>
            <a:ext uri="{FF2B5EF4-FFF2-40B4-BE49-F238E27FC236}">
              <a16:creationId xmlns:a16="http://schemas.microsoft.com/office/drawing/2014/main" id="{A1D71AA2-2E70-4C06-B9F5-24CD348F3567}"/>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69359</xdr:rowOff>
    </xdr:from>
    <xdr:ext cx="469744" cy="259045"/>
    <xdr:sp macro="" textlink="">
      <xdr:nvSpPr>
        <xdr:cNvPr id="594" name="n_1mainValue【学校施設】&#10;一人当たり面積">
          <a:extLst>
            <a:ext uri="{FF2B5EF4-FFF2-40B4-BE49-F238E27FC236}">
              <a16:creationId xmlns:a16="http://schemas.microsoft.com/office/drawing/2014/main" id="{313ACAB5-5EBD-4BF0-97F6-D6F789B5CDE7}"/>
            </a:ext>
          </a:extLst>
        </xdr:cNvPr>
        <xdr:cNvSpPr txBox="1"/>
      </xdr:nvSpPr>
      <xdr:spPr>
        <a:xfrm>
          <a:off x="210757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77170</xdr:rowOff>
    </xdr:from>
    <xdr:ext cx="469744" cy="259045"/>
    <xdr:sp macro="" textlink="">
      <xdr:nvSpPr>
        <xdr:cNvPr id="595" name="n_2mainValue【学校施設】&#10;一人当たり面積">
          <a:extLst>
            <a:ext uri="{FF2B5EF4-FFF2-40B4-BE49-F238E27FC236}">
              <a16:creationId xmlns:a16="http://schemas.microsoft.com/office/drawing/2014/main" id="{E9F86C02-0459-4313-8286-8E0398206715}"/>
            </a:ext>
          </a:extLst>
        </xdr:cNvPr>
        <xdr:cNvSpPr txBox="1"/>
      </xdr:nvSpPr>
      <xdr:spPr>
        <a:xfrm>
          <a:off x="20199427" y="1070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85933</xdr:rowOff>
    </xdr:from>
    <xdr:ext cx="469744" cy="259045"/>
    <xdr:sp macro="" textlink="">
      <xdr:nvSpPr>
        <xdr:cNvPr id="596" name="n_3mainValue【学校施設】&#10;一人当たり面積">
          <a:extLst>
            <a:ext uri="{FF2B5EF4-FFF2-40B4-BE49-F238E27FC236}">
              <a16:creationId xmlns:a16="http://schemas.microsoft.com/office/drawing/2014/main" id="{258E636D-06EB-4192-AF87-E9C967905BFB}"/>
            </a:ext>
          </a:extLst>
        </xdr:cNvPr>
        <xdr:cNvSpPr txBox="1"/>
      </xdr:nvSpPr>
      <xdr:spPr>
        <a:xfrm>
          <a:off x="19310427" y="1071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a:extLst>
            <a:ext uri="{FF2B5EF4-FFF2-40B4-BE49-F238E27FC236}">
              <a16:creationId xmlns:a16="http://schemas.microsoft.com/office/drawing/2014/main" id="{5E861FD7-FBC1-44E0-A879-800C45C6DC5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a:extLst>
            <a:ext uri="{FF2B5EF4-FFF2-40B4-BE49-F238E27FC236}">
              <a16:creationId xmlns:a16="http://schemas.microsoft.com/office/drawing/2014/main" id="{D5B7F46E-C905-4F05-B7A1-CDB8FEA3154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a:extLst>
            <a:ext uri="{FF2B5EF4-FFF2-40B4-BE49-F238E27FC236}">
              <a16:creationId xmlns:a16="http://schemas.microsoft.com/office/drawing/2014/main" id="{EBC4E6EB-0E10-4272-B195-F165BEDA4B9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a:extLst>
            <a:ext uri="{FF2B5EF4-FFF2-40B4-BE49-F238E27FC236}">
              <a16:creationId xmlns:a16="http://schemas.microsoft.com/office/drawing/2014/main" id="{69CFC61D-E6CD-4BA7-BBB9-F8783BC439A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a:extLst>
            <a:ext uri="{FF2B5EF4-FFF2-40B4-BE49-F238E27FC236}">
              <a16:creationId xmlns:a16="http://schemas.microsoft.com/office/drawing/2014/main" id="{6868B043-BF97-445D-8C79-CB2C668BF3D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a:extLst>
            <a:ext uri="{FF2B5EF4-FFF2-40B4-BE49-F238E27FC236}">
              <a16:creationId xmlns:a16="http://schemas.microsoft.com/office/drawing/2014/main" id="{177AEB65-2A0A-4CD1-8B93-4CB0FB4E38B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a:extLst>
            <a:ext uri="{FF2B5EF4-FFF2-40B4-BE49-F238E27FC236}">
              <a16:creationId xmlns:a16="http://schemas.microsoft.com/office/drawing/2014/main" id="{D763DB79-DE33-4FEF-A111-06E92E64419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a:extLst>
            <a:ext uri="{FF2B5EF4-FFF2-40B4-BE49-F238E27FC236}">
              <a16:creationId xmlns:a16="http://schemas.microsoft.com/office/drawing/2014/main" id="{85EE86F4-F7D6-4FBC-8D78-21317403601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a:extLst>
            <a:ext uri="{FF2B5EF4-FFF2-40B4-BE49-F238E27FC236}">
              <a16:creationId xmlns:a16="http://schemas.microsoft.com/office/drawing/2014/main" id="{386DCC6B-751D-4A59-BDAF-3AE6C3FC304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a:extLst>
            <a:ext uri="{FF2B5EF4-FFF2-40B4-BE49-F238E27FC236}">
              <a16:creationId xmlns:a16="http://schemas.microsoft.com/office/drawing/2014/main" id="{76100B10-BCAA-4CD7-A444-D7543A4DA07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a:extLst>
            <a:ext uri="{FF2B5EF4-FFF2-40B4-BE49-F238E27FC236}">
              <a16:creationId xmlns:a16="http://schemas.microsoft.com/office/drawing/2014/main" id="{FB8A3F19-B94E-4822-9979-25EF17AA3B8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a:extLst>
            <a:ext uri="{FF2B5EF4-FFF2-40B4-BE49-F238E27FC236}">
              <a16:creationId xmlns:a16="http://schemas.microsoft.com/office/drawing/2014/main" id="{1CEA44FA-6A5E-4216-84F5-74CE606EF0C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9" name="テキスト ボックス 608">
          <a:extLst>
            <a:ext uri="{FF2B5EF4-FFF2-40B4-BE49-F238E27FC236}">
              <a16:creationId xmlns:a16="http://schemas.microsoft.com/office/drawing/2014/main" id="{1EA83849-C9DF-4E0D-8F3C-CFDEA6A777C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a:extLst>
            <a:ext uri="{FF2B5EF4-FFF2-40B4-BE49-F238E27FC236}">
              <a16:creationId xmlns:a16="http://schemas.microsoft.com/office/drawing/2014/main" id="{C63B04A9-18D4-4C2E-9A98-76B20B1824E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a:extLst>
            <a:ext uri="{FF2B5EF4-FFF2-40B4-BE49-F238E27FC236}">
              <a16:creationId xmlns:a16="http://schemas.microsoft.com/office/drawing/2014/main" id="{CBB4CCAD-4D30-439A-BFF0-3A28721FD97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a:extLst>
            <a:ext uri="{FF2B5EF4-FFF2-40B4-BE49-F238E27FC236}">
              <a16:creationId xmlns:a16="http://schemas.microsoft.com/office/drawing/2014/main" id="{0897BC73-C1CE-4B79-96CC-50DBB921DEA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a:extLst>
            <a:ext uri="{FF2B5EF4-FFF2-40B4-BE49-F238E27FC236}">
              <a16:creationId xmlns:a16="http://schemas.microsoft.com/office/drawing/2014/main" id="{C262527C-4756-460E-B5B4-3F4FD9D0584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a:extLst>
            <a:ext uri="{FF2B5EF4-FFF2-40B4-BE49-F238E27FC236}">
              <a16:creationId xmlns:a16="http://schemas.microsoft.com/office/drawing/2014/main" id="{4FFFDBF0-8E7B-457E-80E3-BCCA0DE3BF1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a:extLst>
            <a:ext uri="{FF2B5EF4-FFF2-40B4-BE49-F238E27FC236}">
              <a16:creationId xmlns:a16="http://schemas.microsoft.com/office/drawing/2014/main" id="{8BF06BEA-67ED-45F0-9CEF-6DF56658DC5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a:extLst>
            <a:ext uri="{FF2B5EF4-FFF2-40B4-BE49-F238E27FC236}">
              <a16:creationId xmlns:a16="http://schemas.microsoft.com/office/drawing/2014/main" id="{F3862D2A-0F66-448F-ABA9-4A342B67073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a:extLst>
            <a:ext uri="{FF2B5EF4-FFF2-40B4-BE49-F238E27FC236}">
              <a16:creationId xmlns:a16="http://schemas.microsoft.com/office/drawing/2014/main" id="{CA75890D-5D2B-4A38-80C8-02A56EC3B91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a:extLst>
            <a:ext uri="{FF2B5EF4-FFF2-40B4-BE49-F238E27FC236}">
              <a16:creationId xmlns:a16="http://schemas.microsoft.com/office/drawing/2014/main" id="{0A806FF8-72FA-4670-BB11-1983FC13D66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9" name="テキスト ボックス 618">
          <a:extLst>
            <a:ext uri="{FF2B5EF4-FFF2-40B4-BE49-F238E27FC236}">
              <a16:creationId xmlns:a16="http://schemas.microsoft.com/office/drawing/2014/main" id="{EDE65CE0-4F16-4B3C-B784-E0FAF3C8397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a:extLst>
            <a:ext uri="{FF2B5EF4-FFF2-40B4-BE49-F238E27FC236}">
              <a16:creationId xmlns:a16="http://schemas.microsoft.com/office/drawing/2014/main" id="{3D02829B-6B7C-456D-B13D-388CCCB1566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児童館】&#10;有形固定資産減価償却率グラフ枠">
          <a:extLst>
            <a:ext uri="{FF2B5EF4-FFF2-40B4-BE49-F238E27FC236}">
              <a16:creationId xmlns:a16="http://schemas.microsoft.com/office/drawing/2014/main" id="{740228C5-3813-40B6-8D76-6A60F1CB007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22" name="直線コネクタ 621">
          <a:extLst>
            <a:ext uri="{FF2B5EF4-FFF2-40B4-BE49-F238E27FC236}">
              <a16:creationId xmlns:a16="http://schemas.microsoft.com/office/drawing/2014/main" id="{9CD7A24C-3B30-4D23-8D03-E4419906B4A8}"/>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3" name="【児童館】&#10;有形固定資産減価償却率最小値テキスト">
          <a:extLst>
            <a:ext uri="{FF2B5EF4-FFF2-40B4-BE49-F238E27FC236}">
              <a16:creationId xmlns:a16="http://schemas.microsoft.com/office/drawing/2014/main" id="{7E9CC87E-AD0F-4A15-B00F-58E49EA1909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4" name="直線コネクタ 623">
          <a:extLst>
            <a:ext uri="{FF2B5EF4-FFF2-40B4-BE49-F238E27FC236}">
              <a16:creationId xmlns:a16="http://schemas.microsoft.com/office/drawing/2014/main" id="{6A46F88C-6E19-4850-845F-9051856094A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25" name="【児童館】&#10;有形固定資産減価償却率最大値テキスト">
          <a:extLst>
            <a:ext uri="{FF2B5EF4-FFF2-40B4-BE49-F238E27FC236}">
              <a16:creationId xmlns:a16="http://schemas.microsoft.com/office/drawing/2014/main" id="{A47F4222-94B9-4B13-8D6B-92CFF91B9069}"/>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26" name="直線コネクタ 625">
          <a:extLst>
            <a:ext uri="{FF2B5EF4-FFF2-40B4-BE49-F238E27FC236}">
              <a16:creationId xmlns:a16="http://schemas.microsoft.com/office/drawing/2014/main" id="{E89A90E9-ACF3-44E2-A688-6D5D79A86450}"/>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27" name="【児童館】&#10;有形固定資産減価償却率平均値テキスト">
          <a:extLst>
            <a:ext uri="{FF2B5EF4-FFF2-40B4-BE49-F238E27FC236}">
              <a16:creationId xmlns:a16="http://schemas.microsoft.com/office/drawing/2014/main" id="{5FCC32A8-FEBE-45E7-810E-CB46C8F68B0D}"/>
            </a:ext>
          </a:extLst>
        </xdr:cNvPr>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28" name="フローチャート: 判断 627">
          <a:extLst>
            <a:ext uri="{FF2B5EF4-FFF2-40B4-BE49-F238E27FC236}">
              <a16:creationId xmlns:a16="http://schemas.microsoft.com/office/drawing/2014/main" id="{9942AECE-F3A0-47CF-A502-04D1A82231F3}"/>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29" name="フローチャート: 判断 628">
          <a:extLst>
            <a:ext uri="{FF2B5EF4-FFF2-40B4-BE49-F238E27FC236}">
              <a16:creationId xmlns:a16="http://schemas.microsoft.com/office/drawing/2014/main" id="{196B58FD-1B0E-4927-A83A-3138F705347D}"/>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30" name="フローチャート: 判断 629">
          <a:extLst>
            <a:ext uri="{FF2B5EF4-FFF2-40B4-BE49-F238E27FC236}">
              <a16:creationId xmlns:a16="http://schemas.microsoft.com/office/drawing/2014/main" id="{AF0CC365-B4D6-4B5B-AE9C-731D50AEB7A5}"/>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31" name="フローチャート: 判断 630">
          <a:extLst>
            <a:ext uri="{FF2B5EF4-FFF2-40B4-BE49-F238E27FC236}">
              <a16:creationId xmlns:a16="http://schemas.microsoft.com/office/drawing/2014/main" id="{F0C08A91-54CB-4673-BB52-8F44483901E4}"/>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32" name="フローチャート: 判断 631">
          <a:extLst>
            <a:ext uri="{FF2B5EF4-FFF2-40B4-BE49-F238E27FC236}">
              <a16:creationId xmlns:a16="http://schemas.microsoft.com/office/drawing/2014/main" id="{6C518057-D420-47E9-918E-4FD45E790162}"/>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33C55CA-B477-4C2A-A73F-F85884DD7A4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DB224840-20B7-467A-8E02-89D0F7AE791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DBC26BCC-C64E-4B38-AB49-278F2CF0AC5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C145D243-78BE-4B86-929A-7CF2DCA24B2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8EB1F513-8330-4CA8-B81C-5D4C674A1E9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39551</xdr:rowOff>
    </xdr:from>
    <xdr:to>
      <xdr:col>85</xdr:col>
      <xdr:colOff>177800</xdr:colOff>
      <xdr:row>84</xdr:row>
      <xdr:rowOff>141151</xdr:rowOff>
    </xdr:to>
    <xdr:sp macro="" textlink="">
      <xdr:nvSpPr>
        <xdr:cNvPr id="638" name="楕円 637">
          <a:extLst>
            <a:ext uri="{FF2B5EF4-FFF2-40B4-BE49-F238E27FC236}">
              <a16:creationId xmlns:a16="http://schemas.microsoft.com/office/drawing/2014/main" id="{5A003D49-D45A-4BB7-9487-C9B7B7FD5CF4}"/>
            </a:ext>
          </a:extLst>
        </xdr:cNvPr>
        <xdr:cNvSpPr/>
      </xdr:nvSpPr>
      <xdr:spPr>
        <a:xfrm>
          <a:off x="162687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17978</xdr:rowOff>
    </xdr:from>
    <xdr:ext cx="405111" cy="259045"/>
    <xdr:sp macro="" textlink="">
      <xdr:nvSpPr>
        <xdr:cNvPr id="639" name="【児童館】&#10;有形固定資産減価償却率該当値テキスト">
          <a:extLst>
            <a:ext uri="{FF2B5EF4-FFF2-40B4-BE49-F238E27FC236}">
              <a16:creationId xmlns:a16="http://schemas.microsoft.com/office/drawing/2014/main" id="{45AF0EAD-DD98-4440-9607-6BA20E6F051F}"/>
            </a:ext>
          </a:extLst>
        </xdr:cNvPr>
        <xdr:cNvSpPr txBox="1"/>
      </xdr:nvSpPr>
      <xdr:spPr>
        <a:xfrm>
          <a:off x="16357600"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13426</xdr:rowOff>
    </xdr:from>
    <xdr:to>
      <xdr:col>81</xdr:col>
      <xdr:colOff>101600</xdr:colOff>
      <xdr:row>84</xdr:row>
      <xdr:rowOff>115026</xdr:rowOff>
    </xdr:to>
    <xdr:sp macro="" textlink="">
      <xdr:nvSpPr>
        <xdr:cNvPr id="640" name="楕円 639">
          <a:extLst>
            <a:ext uri="{FF2B5EF4-FFF2-40B4-BE49-F238E27FC236}">
              <a16:creationId xmlns:a16="http://schemas.microsoft.com/office/drawing/2014/main" id="{592A0754-CAC9-462F-923D-B29E7B01DFDC}"/>
            </a:ext>
          </a:extLst>
        </xdr:cNvPr>
        <xdr:cNvSpPr/>
      </xdr:nvSpPr>
      <xdr:spPr>
        <a:xfrm>
          <a:off x="15430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64226</xdr:rowOff>
    </xdr:from>
    <xdr:to>
      <xdr:col>85</xdr:col>
      <xdr:colOff>127000</xdr:colOff>
      <xdr:row>84</xdr:row>
      <xdr:rowOff>90351</xdr:rowOff>
    </xdr:to>
    <xdr:cxnSp macro="">
      <xdr:nvCxnSpPr>
        <xdr:cNvPr id="641" name="直線コネクタ 640">
          <a:extLst>
            <a:ext uri="{FF2B5EF4-FFF2-40B4-BE49-F238E27FC236}">
              <a16:creationId xmlns:a16="http://schemas.microsoft.com/office/drawing/2014/main" id="{FC478F6A-5196-4475-AE41-EB5301FC22A9}"/>
            </a:ext>
          </a:extLst>
        </xdr:cNvPr>
        <xdr:cNvCxnSpPr/>
      </xdr:nvCxnSpPr>
      <xdr:spPr>
        <a:xfrm>
          <a:off x="15481300" y="144660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642" name="楕円 641">
          <a:extLst>
            <a:ext uri="{FF2B5EF4-FFF2-40B4-BE49-F238E27FC236}">
              <a16:creationId xmlns:a16="http://schemas.microsoft.com/office/drawing/2014/main" id="{C6C0F801-1B68-4301-8B72-212D35FD6287}"/>
            </a:ext>
          </a:extLst>
        </xdr:cNvPr>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38100</xdr:rowOff>
    </xdr:from>
    <xdr:to>
      <xdr:col>81</xdr:col>
      <xdr:colOff>50800</xdr:colOff>
      <xdr:row>84</xdr:row>
      <xdr:rowOff>64226</xdr:rowOff>
    </xdr:to>
    <xdr:cxnSp macro="">
      <xdr:nvCxnSpPr>
        <xdr:cNvPr id="643" name="直線コネクタ 642">
          <a:extLst>
            <a:ext uri="{FF2B5EF4-FFF2-40B4-BE49-F238E27FC236}">
              <a16:creationId xmlns:a16="http://schemas.microsoft.com/office/drawing/2014/main" id="{530F4926-9818-42A8-B67E-0A76A5ABC79E}"/>
            </a:ext>
          </a:extLst>
        </xdr:cNvPr>
        <xdr:cNvCxnSpPr/>
      </xdr:nvCxnSpPr>
      <xdr:spPr>
        <a:xfrm>
          <a:off x="14592300" y="144399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144055</xdr:rowOff>
    </xdr:from>
    <xdr:to>
      <xdr:col>72</xdr:col>
      <xdr:colOff>38100</xdr:colOff>
      <xdr:row>84</xdr:row>
      <xdr:rowOff>74205</xdr:rowOff>
    </xdr:to>
    <xdr:sp macro="" textlink="">
      <xdr:nvSpPr>
        <xdr:cNvPr id="644" name="楕円 643">
          <a:extLst>
            <a:ext uri="{FF2B5EF4-FFF2-40B4-BE49-F238E27FC236}">
              <a16:creationId xmlns:a16="http://schemas.microsoft.com/office/drawing/2014/main" id="{B33431D4-BEF1-4E24-B482-0CFFF9C0B588}"/>
            </a:ext>
          </a:extLst>
        </xdr:cNvPr>
        <xdr:cNvSpPr/>
      </xdr:nvSpPr>
      <xdr:spPr>
        <a:xfrm>
          <a:off x="13652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23405</xdr:rowOff>
    </xdr:from>
    <xdr:to>
      <xdr:col>76</xdr:col>
      <xdr:colOff>114300</xdr:colOff>
      <xdr:row>84</xdr:row>
      <xdr:rowOff>38100</xdr:rowOff>
    </xdr:to>
    <xdr:cxnSp macro="">
      <xdr:nvCxnSpPr>
        <xdr:cNvPr id="645" name="直線コネクタ 644">
          <a:extLst>
            <a:ext uri="{FF2B5EF4-FFF2-40B4-BE49-F238E27FC236}">
              <a16:creationId xmlns:a16="http://schemas.microsoft.com/office/drawing/2014/main" id="{B97EDA24-1713-4D67-8C73-D85689B8DF8C}"/>
            </a:ext>
          </a:extLst>
        </xdr:cNvPr>
        <xdr:cNvCxnSpPr/>
      </xdr:nvCxnSpPr>
      <xdr:spPr>
        <a:xfrm>
          <a:off x="13703300" y="1442520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46" name="n_1aveValue【児童館】&#10;有形固定資産減価償却率">
          <a:extLst>
            <a:ext uri="{FF2B5EF4-FFF2-40B4-BE49-F238E27FC236}">
              <a16:creationId xmlns:a16="http://schemas.microsoft.com/office/drawing/2014/main" id="{796C541F-4F5F-4521-861A-33CB33ABD99E}"/>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47" name="n_2aveValue【児童館】&#10;有形固定資産減価償却率">
          <a:extLst>
            <a:ext uri="{FF2B5EF4-FFF2-40B4-BE49-F238E27FC236}">
              <a16:creationId xmlns:a16="http://schemas.microsoft.com/office/drawing/2014/main" id="{1AE2239B-B660-4230-9E89-2228C7F31029}"/>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48" name="n_3aveValue【児童館】&#10;有形固定資産減価償却率">
          <a:extLst>
            <a:ext uri="{FF2B5EF4-FFF2-40B4-BE49-F238E27FC236}">
              <a16:creationId xmlns:a16="http://schemas.microsoft.com/office/drawing/2014/main" id="{EBD862E8-4914-46D2-98F2-7E25D78DABB8}"/>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49" name="n_4aveValue【児童館】&#10;有形固定資産減価償却率">
          <a:extLst>
            <a:ext uri="{FF2B5EF4-FFF2-40B4-BE49-F238E27FC236}">
              <a16:creationId xmlns:a16="http://schemas.microsoft.com/office/drawing/2014/main" id="{CFFF157C-AA62-43B6-B468-1C9733EAA1ED}"/>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106153</xdr:rowOff>
    </xdr:from>
    <xdr:ext cx="405111" cy="259045"/>
    <xdr:sp macro="" textlink="">
      <xdr:nvSpPr>
        <xdr:cNvPr id="650" name="n_1mainValue【児童館】&#10;有形固定資産減価償却率">
          <a:extLst>
            <a:ext uri="{FF2B5EF4-FFF2-40B4-BE49-F238E27FC236}">
              <a16:creationId xmlns:a16="http://schemas.microsoft.com/office/drawing/2014/main" id="{EC8CE3CA-EB95-4851-9079-A0E78849401C}"/>
            </a:ext>
          </a:extLst>
        </xdr:cNvPr>
        <xdr:cNvSpPr txBox="1"/>
      </xdr:nvSpPr>
      <xdr:spPr>
        <a:xfrm>
          <a:off x="152660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651" name="n_2mainValue【児童館】&#10;有形固定資産減価償却率">
          <a:extLst>
            <a:ext uri="{FF2B5EF4-FFF2-40B4-BE49-F238E27FC236}">
              <a16:creationId xmlns:a16="http://schemas.microsoft.com/office/drawing/2014/main" id="{E8439AD5-42B0-450F-AE18-BA75EFA3FA5B}"/>
            </a:ext>
          </a:extLst>
        </xdr:cNvPr>
        <xdr:cNvSpPr txBox="1"/>
      </xdr:nvSpPr>
      <xdr:spPr>
        <a:xfrm>
          <a:off x="14389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65332</xdr:rowOff>
    </xdr:from>
    <xdr:ext cx="405111" cy="259045"/>
    <xdr:sp macro="" textlink="">
      <xdr:nvSpPr>
        <xdr:cNvPr id="652" name="n_3mainValue【児童館】&#10;有形固定資産減価償却率">
          <a:extLst>
            <a:ext uri="{FF2B5EF4-FFF2-40B4-BE49-F238E27FC236}">
              <a16:creationId xmlns:a16="http://schemas.microsoft.com/office/drawing/2014/main" id="{82B5F08C-45F3-4CD2-8B14-B0685F617237}"/>
            </a:ext>
          </a:extLst>
        </xdr:cNvPr>
        <xdr:cNvSpPr txBox="1"/>
      </xdr:nvSpPr>
      <xdr:spPr>
        <a:xfrm>
          <a:off x="135007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a:extLst>
            <a:ext uri="{FF2B5EF4-FFF2-40B4-BE49-F238E27FC236}">
              <a16:creationId xmlns:a16="http://schemas.microsoft.com/office/drawing/2014/main" id="{92738656-95E0-4929-A586-C5DE679182E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a:extLst>
            <a:ext uri="{FF2B5EF4-FFF2-40B4-BE49-F238E27FC236}">
              <a16:creationId xmlns:a16="http://schemas.microsoft.com/office/drawing/2014/main" id="{803BAE97-B936-4784-B461-E1C34C176F9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a:extLst>
            <a:ext uri="{FF2B5EF4-FFF2-40B4-BE49-F238E27FC236}">
              <a16:creationId xmlns:a16="http://schemas.microsoft.com/office/drawing/2014/main" id="{988B55BB-6304-4A3E-B92F-103430ABA3C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a:extLst>
            <a:ext uri="{FF2B5EF4-FFF2-40B4-BE49-F238E27FC236}">
              <a16:creationId xmlns:a16="http://schemas.microsoft.com/office/drawing/2014/main" id="{12B7317C-3117-4E80-9F1B-E1D6FE6976D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a:extLst>
            <a:ext uri="{FF2B5EF4-FFF2-40B4-BE49-F238E27FC236}">
              <a16:creationId xmlns:a16="http://schemas.microsoft.com/office/drawing/2014/main" id="{1C924278-47A0-41E9-96F2-A32D5F65744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a:extLst>
            <a:ext uri="{FF2B5EF4-FFF2-40B4-BE49-F238E27FC236}">
              <a16:creationId xmlns:a16="http://schemas.microsoft.com/office/drawing/2014/main" id="{D31995CE-48B3-485B-B972-D7F4E4688C4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a:extLst>
            <a:ext uri="{FF2B5EF4-FFF2-40B4-BE49-F238E27FC236}">
              <a16:creationId xmlns:a16="http://schemas.microsoft.com/office/drawing/2014/main" id="{5CDD5FD4-AF02-4E4F-87C7-1E975569DCD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a:extLst>
            <a:ext uri="{FF2B5EF4-FFF2-40B4-BE49-F238E27FC236}">
              <a16:creationId xmlns:a16="http://schemas.microsoft.com/office/drawing/2014/main" id="{6A184A99-96E3-4BB8-B61F-F98C341306E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a:extLst>
            <a:ext uri="{FF2B5EF4-FFF2-40B4-BE49-F238E27FC236}">
              <a16:creationId xmlns:a16="http://schemas.microsoft.com/office/drawing/2014/main" id="{B12FC137-7DBE-46B3-9E86-588DDF4C33A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a:extLst>
            <a:ext uri="{FF2B5EF4-FFF2-40B4-BE49-F238E27FC236}">
              <a16:creationId xmlns:a16="http://schemas.microsoft.com/office/drawing/2014/main" id="{2DEAC0E7-DA5B-4275-A84E-EE75CCDF12D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3" name="直線コネクタ 662">
          <a:extLst>
            <a:ext uri="{FF2B5EF4-FFF2-40B4-BE49-F238E27FC236}">
              <a16:creationId xmlns:a16="http://schemas.microsoft.com/office/drawing/2014/main" id="{C4334C8B-1A95-4D44-85ED-853579AEC40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4" name="テキスト ボックス 663">
          <a:extLst>
            <a:ext uri="{FF2B5EF4-FFF2-40B4-BE49-F238E27FC236}">
              <a16:creationId xmlns:a16="http://schemas.microsoft.com/office/drawing/2014/main" id="{2AD6FA4F-BF82-4433-A75E-99260DEB549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5" name="直線コネクタ 664">
          <a:extLst>
            <a:ext uri="{FF2B5EF4-FFF2-40B4-BE49-F238E27FC236}">
              <a16:creationId xmlns:a16="http://schemas.microsoft.com/office/drawing/2014/main" id="{52E45D12-1CC2-459D-80D0-8E5C55B5D6C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6" name="テキスト ボックス 665">
          <a:extLst>
            <a:ext uri="{FF2B5EF4-FFF2-40B4-BE49-F238E27FC236}">
              <a16:creationId xmlns:a16="http://schemas.microsoft.com/office/drawing/2014/main" id="{6E8B6166-CCE8-464B-95C4-FCCB2F7007D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7" name="直線コネクタ 666">
          <a:extLst>
            <a:ext uri="{FF2B5EF4-FFF2-40B4-BE49-F238E27FC236}">
              <a16:creationId xmlns:a16="http://schemas.microsoft.com/office/drawing/2014/main" id="{FD85A267-4A0E-4556-8CE6-8BA603B551A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8" name="テキスト ボックス 667">
          <a:extLst>
            <a:ext uri="{FF2B5EF4-FFF2-40B4-BE49-F238E27FC236}">
              <a16:creationId xmlns:a16="http://schemas.microsoft.com/office/drawing/2014/main" id="{4C9D10E5-6421-4C6B-9B95-56EDFDE276C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9" name="直線コネクタ 668">
          <a:extLst>
            <a:ext uri="{FF2B5EF4-FFF2-40B4-BE49-F238E27FC236}">
              <a16:creationId xmlns:a16="http://schemas.microsoft.com/office/drawing/2014/main" id="{8AB97ED1-F428-4BA0-AF24-F8DD487F2CD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0" name="テキスト ボックス 669">
          <a:extLst>
            <a:ext uri="{FF2B5EF4-FFF2-40B4-BE49-F238E27FC236}">
              <a16:creationId xmlns:a16="http://schemas.microsoft.com/office/drawing/2014/main" id="{72A0C1BB-2A20-4011-AC9A-7B448446ED1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1" name="直線コネクタ 670">
          <a:extLst>
            <a:ext uri="{FF2B5EF4-FFF2-40B4-BE49-F238E27FC236}">
              <a16:creationId xmlns:a16="http://schemas.microsoft.com/office/drawing/2014/main" id="{3D5008B7-FD29-4784-81DC-56A5D1AF5BA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2" name="テキスト ボックス 671">
          <a:extLst>
            <a:ext uri="{FF2B5EF4-FFF2-40B4-BE49-F238E27FC236}">
              <a16:creationId xmlns:a16="http://schemas.microsoft.com/office/drawing/2014/main" id="{656F2085-72DB-43AB-8AB4-59E3AD56F9F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a:extLst>
            <a:ext uri="{FF2B5EF4-FFF2-40B4-BE49-F238E27FC236}">
              <a16:creationId xmlns:a16="http://schemas.microsoft.com/office/drawing/2014/main" id="{A13B5846-F9FA-410D-8C4E-E6E52817C47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a:extLst>
            <a:ext uri="{FF2B5EF4-FFF2-40B4-BE49-F238E27FC236}">
              <a16:creationId xmlns:a16="http://schemas.microsoft.com/office/drawing/2014/main" id="{7018B220-F177-4708-B0E2-C17F8127752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児童館】&#10;一人当たり面積グラフ枠">
          <a:extLst>
            <a:ext uri="{FF2B5EF4-FFF2-40B4-BE49-F238E27FC236}">
              <a16:creationId xmlns:a16="http://schemas.microsoft.com/office/drawing/2014/main" id="{3DAB76BC-F672-402B-B1B0-80E7E46CA37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676" name="直線コネクタ 675">
          <a:extLst>
            <a:ext uri="{FF2B5EF4-FFF2-40B4-BE49-F238E27FC236}">
              <a16:creationId xmlns:a16="http://schemas.microsoft.com/office/drawing/2014/main" id="{971C67B4-414C-4D8C-82C4-54EB64A27695}"/>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677" name="【児童館】&#10;一人当たり面積最小値テキスト">
          <a:extLst>
            <a:ext uri="{FF2B5EF4-FFF2-40B4-BE49-F238E27FC236}">
              <a16:creationId xmlns:a16="http://schemas.microsoft.com/office/drawing/2014/main" id="{E366F59B-E6F5-43F1-BDE3-4EC9666A5BA4}"/>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678" name="直線コネクタ 677">
          <a:extLst>
            <a:ext uri="{FF2B5EF4-FFF2-40B4-BE49-F238E27FC236}">
              <a16:creationId xmlns:a16="http://schemas.microsoft.com/office/drawing/2014/main" id="{A9466393-342A-4304-B5FE-C15E7BEA2B5B}"/>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79" name="【児童館】&#10;一人当たり面積最大値テキスト">
          <a:extLst>
            <a:ext uri="{FF2B5EF4-FFF2-40B4-BE49-F238E27FC236}">
              <a16:creationId xmlns:a16="http://schemas.microsoft.com/office/drawing/2014/main" id="{C2E64947-1870-42A9-9866-51E7388AC65E}"/>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80" name="直線コネクタ 679">
          <a:extLst>
            <a:ext uri="{FF2B5EF4-FFF2-40B4-BE49-F238E27FC236}">
              <a16:creationId xmlns:a16="http://schemas.microsoft.com/office/drawing/2014/main" id="{1A177881-FCD0-4637-A3ED-99FE5CADDEE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681" name="【児童館】&#10;一人当たり面積平均値テキスト">
          <a:extLst>
            <a:ext uri="{FF2B5EF4-FFF2-40B4-BE49-F238E27FC236}">
              <a16:creationId xmlns:a16="http://schemas.microsoft.com/office/drawing/2014/main" id="{645DB251-FE04-4043-9FC4-0067F4848302}"/>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82" name="フローチャート: 判断 681">
          <a:extLst>
            <a:ext uri="{FF2B5EF4-FFF2-40B4-BE49-F238E27FC236}">
              <a16:creationId xmlns:a16="http://schemas.microsoft.com/office/drawing/2014/main" id="{26FA57C5-A312-4FB9-BE4C-0E8037AACE9F}"/>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83" name="フローチャート: 判断 682">
          <a:extLst>
            <a:ext uri="{FF2B5EF4-FFF2-40B4-BE49-F238E27FC236}">
              <a16:creationId xmlns:a16="http://schemas.microsoft.com/office/drawing/2014/main" id="{A51573B7-3EDC-4449-B14D-9339E3420B32}"/>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84" name="フローチャート: 判断 683">
          <a:extLst>
            <a:ext uri="{FF2B5EF4-FFF2-40B4-BE49-F238E27FC236}">
              <a16:creationId xmlns:a16="http://schemas.microsoft.com/office/drawing/2014/main" id="{6D665D2C-DBEF-46A0-BAC0-38D7C7829FD3}"/>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85" name="フローチャート: 判断 684">
          <a:extLst>
            <a:ext uri="{FF2B5EF4-FFF2-40B4-BE49-F238E27FC236}">
              <a16:creationId xmlns:a16="http://schemas.microsoft.com/office/drawing/2014/main" id="{2E0AB94F-D475-44CB-A3FF-E57CF3807679}"/>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686" name="フローチャート: 判断 685">
          <a:extLst>
            <a:ext uri="{FF2B5EF4-FFF2-40B4-BE49-F238E27FC236}">
              <a16:creationId xmlns:a16="http://schemas.microsoft.com/office/drawing/2014/main" id="{440C872C-DE5B-44A2-BD9D-61FCD5B8C629}"/>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D412E37A-15A1-4B6E-B0D2-EF257C98455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4174509B-E74D-4557-8F74-790A0B1BA53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D5E110C3-DB2E-4209-BDA0-9D67F4FBE03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A2C7F512-9969-4753-8C90-93A5EE72344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C6EDCB4F-E315-4762-9A44-35A8CCE9CF3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692" name="楕円 691">
          <a:extLst>
            <a:ext uri="{FF2B5EF4-FFF2-40B4-BE49-F238E27FC236}">
              <a16:creationId xmlns:a16="http://schemas.microsoft.com/office/drawing/2014/main" id="{C5CDBF15-ACA7-4F15-AEAD-B7C8FFD99F7B}"/>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93" name="【児童館】&#10;一人当たり面積該当値テキスト">
          <a:extLst>
            <a:ext uri="{FF2B5EF4-FFF2-40B4-BE49-F238E27FC236}">
              <a16:creationId xmlns:a16="http://schemas.microsoft.com/office/drawing/2014/main" id="{D60F8D0D-5256-43AA-B567-6387E3D57AFC}"/>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94" name="楕円 693">
          <a:extLst>
            <a:ext uri="{FF2B5EF4-FFF2-40B4-BE49-F238E27FC236}">
              <a16:creationId xmlns:a16="http://schemas.microsoft.com/office/drawing/2014/main" id="{73C00262-49EB-4C74-BA69-DE985D7C7FE1}"/>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695" name="直線コネクタ 694">
          <a:extLst>
            <a:ext uri="{FF2B5EF4-FFF2-40B4-BE49-F238E27FC236}">
              <a16:creationId xmlns:a16="http://schemas.microsoft.com/office/drawing/2014/main" id="{9E33D0E6-594C-4682-9217-9546DF0683DD}"/>
            </a:ext>
          </a:extLst>
        </xdr:cNvPr>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76200</xdr:rowOff>
    </xdr:from>
    <xdr:to>
      <xdr:col>107</xdr:col>
      <xdr:colOff>101600</xdr:colOff>
      <xdr:row>85</xdr:row>
      <xdr:rowOff>6350</xdr:rowOff>
    </xdr:to>
    <xdr:sp macro="" textlink="">
      <xdr:nvSpPr>
        <xdr:cNvPr id="696" name="楕円 695">
          <a:extLst>
            <a:ext uri="{FF2B5EF4-FFF2-40B4-BE49-F238E27FC236}">
              <a16:creationId xmlns:a16="http://schemas.microsoft.com/office/drawing/2014/main" id="{8A7BA7C5-223E-42CD-848D-EDA7C9D72D65}"/>
            </a:ext>
          </a:extLst>
        </xdr:cNvPr>
        <xdr:cNvSpPr/>
      </xdr:nvSpPr>
      <xdr:spPr>
        <a:xfrm>
          <a:off x="20383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127000</xdr:rowOff>
    </xdr:to>
    <xdr:cxnSp macro="">
      <xdr:nvCxnSpPr>
        <xdr:cNvPr id="697" name="直線コネクタ 696">
          <a:extLst>
            <a:ext uri="{FF2B5EF4-FFF2-40B4-BE49-F238E27FC236}">
              <a16:creationId xmlns:a16="http://schemas.microsoft.com/office/drawing/2014/main" id="{13D2A152-0448-4941-BC04-AB178A3A744D}"/>
            </a:ext>
          </a:extLst>
        </xdr:cNvPr>
        <xdr:cNvCxnSpPr/>
      </xdr:nvCxnSpPr>
      <xdr:spPr>
        <a:xfrm flipV="1">
          <a:off x="20434300" y="1451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76200</xdr:rowOff>
    </xdr:from>
    <xdr:to>
      <xdr:col>102</xdr:col>
      <xdr:colOff>165100</xdr:colOff>
      <xdr:row>85</xdr:row>
      <xdr:rowOff>6350</xdr:rowOff>
    </xdr:to>
    <xdr:sp macro="" textlink="">
      <xdr:nvSpPr>
        <xdr:cNvPr id="698" name="楕円 697">
          <a:extLst>
            <a:ext uri="{FF2B5EF4-FFF2-40B4-BE49-F238E27FC236}">
              <a16:creationId xmlns:a16="http://schemas.microsoft.com/office/drawing/2014/main" id="{F30BF7B6-4653-48A4-A056-5BF9551B7195}"/>
            </a:ext>
          </a:extLst>
        </xdr:cNvPr>
        <xdr:cNvSpPr/>
      </xdr:nvSpPr>
      <xdr:spPr>
        <a:xfrm>
          <a:off x="19494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127000</xdr:rowOff>
    </xdr:from>
    <xdr:to>
      <xdr:col>107</xdr:col>
      <xdr:colOff>50800</xdr:colOff>
      <xdr:row>84</xdr:row>
      <xdr:rowOff>127000</xdr:rowOff>
    </xdr:to>
    <xdr:cxnSp macro="">
      <xdr:nvCxnSpPr>
        <xdr:cNvPr id="699" name="直線コネクタ 698">
          <a:extLst>
            <a:ext uri="{FF2B5EF4-FFF2-40B4-BE49-F238E27FC236}">
              <a16:creationId xmlns:a16="http://schemas.microsoft.com/office/drawing/2014/main" id="{06E77BE7-FB14-41C5-A317-F12E0B00A219}"/>
            </a:ext>
          </a:extLst>
        </xdr:cNvPr>
        <xdr:cNvCxnSpPr/>
      </xdr:nvCxnSpPr>
      <xdr:spPr>
        <a:xfrm>
          <a:off x="19545300" y="1452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700" name="n_1aveValue【児童館】&#10;一人当たり面積">
          <a:extLst>
            <a:ext uri="{FF2B5EF4-FFF2-40B4-BE49-F238E27FC236}">
              <a16:creationId xmlns:a16="http://schemas.microsoft.com/office/drawing/2014/main" id="{50336A04-C70D-4228-B17F-77831C5BD072}"/>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01" name="n_2aveValue【児童館】&#10;一人当たり面積">
          <a:extLst>
            <a:ext uri="{FF2B5EF4-FFF2-40B4-BE49-F238E27FC236}">
              <a16:creationId xmlns:a16="http://schemas.microsoft.com/office/drawing/2014/main" id="{5E12FC5A-682C-4A2B-8CF2-EADED5A71580}"/>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02" name="n_3aveValue【児童館】&#10;一人当たり面積">
          <a:extLst>
            <a:ext uri="{FF2B5EF4-FFF2-40B4-BE49-F238E27FC236}">
              <a16:creationId xmlns:a16="http://schemas.microsoft.com/office/drawing/2014/main" id="{4E30180F-DAF0-4CCA-B1E7-77AB8F255C30}"/>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03" name="n_4aveValue【児童館】&#10;一人当たり面積">
          <a:extLst>
            <a:ext uri="{FF2B5EF4-FFF2-40B4-BE49-F238E27FC236}">
              <a16:creationId xmlns:a16="http://schemas.microsoft.com/office/drawing/2014/main" id="{4C18B5AF-0C9C-462F-8630-E58587DAC187}"/>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704" name="n_1mainValue【児童館】&#10;一人当たり面積">
          <a:extLst>
            <a:ext uri="{FF2B5EF4-FFF2-40B4-BE49-F238E27FC236}">
              <a16:creationId xmlns:a16="http://schemas.microsoft.com/office/drawing/2014/main" id="{2859EEF6-6E24-45A6-9661-C2503CA94693}"/>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168927</xdr:rowOff>
    </xdr:from>
    <xdr:ext cx="469744" cy="259045"/>
    <xdr:sp macro="" textlink="">
      <xdr:nvSpPr>
        <xdr:cNvPr id="705" name="n_2mainValue【児童館】&#10;一人当たり面積">
          <a:extLst>
            <a:ext uri="{FF2B5EF4-FFF2-40B4-BE49-F238E27FC236}">
              <a16:creationId xmlns:a16="http://schemas.microsoft.com/office/drawing/2014/main" id="{EA7081C0-1571-4613-8090-5329E7CCA76D}"/>
            </a:ext>
          </a:extLst>
        </xdr:cNvPr>
        <xdr:cNvSpPr txBox="1"/>
      </xdr:nvSpPr>
      <xdr:spPr>
        <a:xfrm>
          <a:off x="20199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168927</xdr:rowOff>
    </xdr:from>
    <xdr:ext cx="469744" cy="259045"/>
    <xdr:sp macro="" textlink="">
      <xdr:nvSpPr>
        <xdr:cNvPr id="706" name="n_3mainValue【児童館】&#10;一人当たり面積">
          <a:extLst>
            <a:ext uri="{FF2B5EF4-FFF2-40B4-BE49-F238E27FC236}">
              <a16:creationId xmlns:a16="http://schemas.microsoft.com/office/drawing/2014/main" id="{49F96665-46F0-4688-829C-82C7C6B32DC8}"/>
            </a:ext>
          </a:extLst>
        </xdr:cNvPr>
        <xdr:cNvSpPr txBox="1"/>
      </xdr:nvSpPr>
      <xdr:spPr>
        <a:xfrm>
          <a:off x="19310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7" name="正方形/長方形 706">
          <a:extLst>
            <a:ext uri="{FF2B5EF4-FFF2-40B4-BE49-F238E27FC236}">
              <a16:creationId xmlns:a16="http://schemas.microsoft.com/office/drawing/2014/main" id="{D4F0CF76-72E6-4967-B787-EDA3DC6DB58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8" name="正方形/長方形 707">
          <a:extLst>
            <a:ext uri="{FF2B5EF4-FFF2-40B4-BE49-F238E27FC236}">
              <a16:creationId xmlns:a16="http://schemas.microsoft.com/office/drawing/2014/main" id="{2CCE6B5A-D42C-4386-9B3A-9856281D9FC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9" name="正方形/長方形 708">
          <a:extLst>
            <a:ext uri="{FF2B5EF4-FFF2-40B4-BE49-F238E27FC236}">
              <a16:creationId xmlns:a16="http://schemas.microsoft.com/office/drawing/2014/main" id="{9C16CDEC-D157-4CB3-BEC7-2A419E3E511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0" name="正方形/長方形 709">
          <a:extLst>
            <a:ext uri="{FF2B5EF4-FFF2-40B4-BE49-F238E27FC236}">
              <a16:creationId xmlns:a16="http://schemas.microsoft.com/office/drawing/2014/main" id="{8AE7ECB2-48DC-460D-971F-95997FF74C0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1" name="正方形/長方形 710">
          <a:extLst>
            <a:ext uri="{FF2B5EF4-FFF2-40B4-BE49-F238E27FC236}">
              <a16:creationId xmlns:a16="http://schemas.microsoft.com/office/drawing/2014/main" id="{B220F170-8045-4C0E-A2BA-F68AE4EC71C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2" name="正方形/長方形 711">
          <a:extLst>
            <a:ext uri="{FF2B5EF4-FFF2-40B4-BE49-F238E27FC236}">
              <a16:creationId xmlns:a16="http://schemas.microsoft.com/office/drawing/2014/main" id="{C19696EE-3342-40EF-9CE2-F26C12023DB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3" name="正方形/長方形 712">
          <a:extLst>
            <a:ext uri="{FF2B5EF4-FFF2-40B4-BE49-F238E27FC236}">
              <a16:creationId xmlns:a16="http://schemas.microsoft.com/office/drawing/2014/main" id="{40DB7147-8722-4AA6-A2F7-42F55B709C6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正方形/長方形 713">
          <a:extLst>
            <a:ext uri="{FF2B5EF4-FFF2-40B4-BE49-F238E27FC236}">
              <a16:creationId xmlns:a16="http://schemas.microsoft.com/office/drawing/2014/main" id="{AE14C5BE-CB73-4A15-909A-C9905D76020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5" name="テキスト ボックス 714">
          <a:extLst>
            <a:ext uri="{FF2B5EF4-FFF2-40B4-BE49-F238E27FC236}">
              <a16:creationId xmlns:a16="http://schemas.microsoft.com/office/drawing/2014/main" id="{2CCC3A3A-5BA7-43F0-AF17-32F10E04BFF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6" name="直線コネクタ 715">
          <a:extLst>
            <a:ext uri="{FF2B5EF4-FFF2-40B4-BE49-F238E27FC236}">
              <a16:creationId xmlns:a16="http://schemas.microsoft.com/office/drawing/2014/main" id="{48334F3B-6CA2-4FDF-A36E-57540DC867A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7" name="テキスト ボックス 716">
          <a:extLst>
            <a:ext uri="{FF2B5EF4-FFF2-40B4-BE49-F238E27FC236}">
              <a16:creationId xmlns:a16="http://schemas.microsoft.com/office/drawing/2014/main" id="{AD38ECC9-38E3-409A-AB36-B6883AE06E8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8" name="直線コネクタ 717">
          <a:extLst>
            <a:ext uri="{FF2B5EF4-FFF2-40B4-BE49-F238E27FC236}">
              <a16:creationId xmlns:a16="http://schemas.microsoft.com/office/drawing/2014/main" id="{C0358D49-79D7-4BA3-9125-E5DB579D0EE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9" name="テキスト ボックス 718">
          <a:extLst>
            <a:ext uri="{FF2B5EF4-FFF2-40B4-BE49-F238E27FC236}">
              <a16:creationId xmlns:a16="http://schemas.microsoft.com/office/drawing/2014/main" id="{52840409-4107-4A22-82C7-4780FA6118C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0" name="直線コネクタ 719">
          <a:extLst>
            <a:ext uri="{FF2B5EF4-FFF2-40B4-BE49-F238E27FC236}">
              <a16:creationId xmlns:a16="http://schemas.microsoft.com/office/drawing/2014/main" id="{A3680FDF-8BC0-4D3A-B240-50B0F43C9D0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1" name="テキスト ボックス 720">
          <a:extLst>
            <a:ext uri="{FF2B5EF4-FFF2-40B4-BE49-F238E27FC236}">
              <a16:creationId xmlns:a16="http://schemas.microsoft.com/office/drawing/2014/main" id="{9E5C15EF-8ADD-4362-9B96-079CF5E4AB7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2" name="直線コネクタ 721">
          <a:extLst>
            <a:ext uri="{FF2B5EF4-FFF2-40B4-BE49-F238E27FC236}">
              <a16:creationId xmlns:a16="http://schemas.microsoft.com/office/drawing/2014/main" id="{12259492-F709-4753-B36A-2896DCB9841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3" name="テキスト ボックス 722">
          <a:extLst>
            <a:ext uri="{FF2B5EF4-FFF2-40B4-BE49-F238E27FC236}">
              <a16:creationId xmlns:a16="http://schemas.microsoft.com/office/drawing/2014/main" id="{E2BF11ED-056C-434D-9F7F-2F41B4501EB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4" name="直線コネクタ 723">
          <a:extLst>
            <a:ext uri="{FF2B5EF4-FFF2-40B4-BE49-F238E27FC236}">
              <a16:creationId xmlns:a16="http://schemas.microsoft.com/office/drawing/2014/main" id="{0EDDFD8F-3699-4510-A5B3-6C9C7CBCDA6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5" name="テキスト ボックス 724">
          <a:extLst>
            <a:ext uri="{FF2B5EF4-FFF2-40B4-BE49-F238E27FC236}">
              <a16:creationId xmlns:a16="http://schemas.microsoft.com/office/drawing/2014/main" id="{F71BD7A2-2D7D-40E7-86C5-B7006E8A92E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6" name="直線コネクタ 725">
          <a:extLst>
            <a:ext uri="{FF2B5EF4-FFF2-40B4-BE49-F238E27FC236}">
              <a16:creationId xmlns:a16="http://schemas.microsoft.com/office/drawing/2014/main" id="{8927F888-D19C-4B3C-8626-0436FBCB43A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7" name="テキスト ボックス 726">
          <a:extLst>
            <a:ext uri="{FF2B5EF4-FFF2-40B4-BE49-F238E27FC236}">
              <a16:creationId xmlns:a16="http://schemas.microsoft.com/office/drawing/2014/main" id="{CA8C551F-925E-4090-B213-3D41BEDF4D4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a:extLst>
            <a:ext uri="{FF2B5EF4-FFF2-40B4-BE49-F238E27FC236}">
              <a16:creationId xmlns:a16="http://schemas.microsoft.com/office/drawing/2014/main" id="{35D24051-F54C-4749-865F-3F8CA34A029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9" name="テキスト ボックス 728">
          <a:extLst>
            <a:ext uri="{FF2B5EF4-FFF2-40B4-BE49-F238E27FC236}">
              <a16:creationId xmlns:a16="http://schemas.microsoft.com/office/drawing/2014/main" id="{8D25493E-5D70-4C9A-B70A-79641E357C7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0" name="【公民館】&#10;有形固定資産減価償却率グラフ枠">
          <a:extLst>
            <a:ext uri="{FF2B5EF4-FFF2-40B4-BE49-F238E27FC236}">
              <a16:creationId xmlns:a16="http://schemas.microsoft.com/office/drawing/2014/main" id="{0CF347BF-7491-4E92-B422-D786CAAC632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31" name="直線コネクタ 730">
          <a:extLst>
            <a:ext uri="{FF2B5EF4-FFF2-40B4-BE49-F238E27FC236}">
              <a16:creationId xmlns:a16="http://schemas.microsoft.com/office/drawing/2014/main" id="{4FC8A425-8147-4FC0-BD03-E691FE730144}"/>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32" name="【公民館】&#10;有形固定資産減価償却率最小値テキスト">
          <a:extLst>
            <a:ext uri="{FF2B5EF4-FFF2-40B4-BE49-F238E27FC236}">
              <a16:creationId xmlns:a16="http://schemas.microsoft.com/office/drawing/2014/main" id="{15A5D7A5-CF2F-4CEA-9F60-9A627A6053A2}"/>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3" name="直線コネクタ 732">
          <a:extLst>
            <a:ext uri="{FF2B5EF4-FFF2-40B4-BE49-F238E27FC236}">
              <a16:creationId xmlns:a16="http://schemas.microsoft.com/office/drawing/2014/main" id="{F71748E8-D2FC-4674-8CBA-01FE5B8772D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34" name="【公民館】&#10;有形固定資産減価償却率最大値テキスト">
          <a:extLst>
            <a:ext uri="{FF2B5EF4-FFF2-40B4-BE49-F238E27FC236}">
              <a16:creationId xmlns:a16="http://schemas.microsoft.com/office/drawing/2014/main" id="{D13D5B1E-0BAA-44F5-B384-F76E3ED75D9D}"/>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35" name="直線コネクタ 734">
          <a:extLst>
            <a:ext uri="{FF2B5EF4-FFF2-40B4-BE49-F238E27FC236}">
              <a16:creationId xmlns:a16="http://schemas.microsoft.com/office/drawing/2014/main" id="{C564AE40-D293-4F3A-A33E-C332D9975426}"/>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36" name="【公民館】&#10;有形固定資産減価償却率平均値テキスト">
          <a:extLst>
            <a:ext uri="{FF2B5EF4-FFF2-40B4-BE49-F238E27FC236}">
              <a16:creationId xmlns:a16="http://schemas.microsoft.com/office/drawing/2014/main" id="{355A528D-ACC6-452C-9F04-0F9B07FED567}"/>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37" name="フローチャート: 判断 736">
          <a:extLst>
            <a:ext uri="{FF2B5EF4-FFF2-40B4-BE49-F238E27FC236}">
              <a16:creationId xmlns:a16="http://schemas.microsoft.com/office/drawing/2014/main" id="{1D02C4A5-85F9-4622-B514-776B46F7B05E}"/>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38" name="フローチャート: 判断 737">
          <a:extLst>
            <a:ext uri="{FF2B5EF4-FFF2-40B4-BE49-F238E27FC236}">
              <a16:creationId xmlns:a16="http://schemas.microsoft.com/office/drawing/2014/main" id="{B307CC68-FB00-4651-89C5-3FC12B5F7F01}"/>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39" name="フローチャート: 判断 738">
          <a:extLst>
            <a:ext uri="{FF2B5EF4-FFF2-40B4-BE49-F238E27FC236}">
              <a16:creationId xmlns:a16="http://schemas.microsoft.com/office/drawing/2014/main" id="{409CB126-7023-4DE7-960F-1F205FD64534}"/>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40" name="フローチャート: 判断 739">
          <a:extLst>
            <a:ext uri="{FF2B5EF4-FFF2-40B4-BE49-F238E27FC236}">
              <a16:creationId xmlns:a16="http://schemas.microsoft.com/office/drawing/2014/main" id="{79558C18-17D4-447B-804F-2DE7033D39F2}"/>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41" name="フローチャート: 判断 740">
          <a:extLst>
            <a:ext uri="{FF2B5EF4-FFF2-40B4-BE49-F238E27FC236}">
              <a16:creationId xmlns:a16="http://schemas.microsoft.com/office/drawing/2014/main" id="{CEC01F8C-FDD8-40D3-A914-847CD88B17AC}"/>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29A60B3F-1C04-4B35-B8E9-5A8B1A40150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9292A23-D5CE-4F76-B9C6-292D260C37A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172B3F8-6C00-414A-AB4C-06DFBCD65CA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90AC3AC-1677-470C-AE36-12A02BD5A8D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56F3F46B-DE7C-44D8-B89A-8010B975BB6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143511</xdr:rowOff>
    </xdr:from>
    <xdr:to>
      <xdr:col>85</xdr:col>
      <xdr:colOff>177800</xdr:colOff>
      <xdr:row>108</xdr:row>
      <xdr:rowOff>73661</xdr:rowOff>
    </xdr:to>
    <xdr:sp macro="" textlink="">
      <xdr:nvSpPr>
        <xdr:cNvPr id="747" name="楕円 746">
          <a:extLst>
            <a:ext uri="{FF2B5EF4-FFF2-40B4-BE49-F238E27FC236}">
              <a16:creationId xmlns:a16="http://schemas.microsoft.com/office/drawing/2014/main" id="{D7138329-8744-496D-B8AE-9C491D5F9F36}"/>
            </a:ext>
          </a:extLst>
        </xdr:cNvPr>
        <xdr:cNvSpPr/>
      </xdr:nvSpPr>
      <xdr:spPr>
        <a:xfrm>
          <a:off x="16268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121938</xdr:rowOff>
    </xdr:from>
    <xdr:ext cx="405111" cy="259045"/>
    <xdr:sp macro="" textlink="">
      <xdr:nvSpPr>
        <xdr:cNvPr id="748" name="【公民館】&#10;有形固定資産減価償却率該当値テキスト">
          <a:extLst>
            <a:ext uri="{FF2B5EF4-FFF2-40B4-BE49-F238E27FC236}">
              <a16:creationId xmlns:a16="http://schemas.microsoft.com/office/drawing/2014/main" id="{0C04431B-9B2D-40DD-95D5-2A35FB6ED97F}"/>
            </a:ext>
          </a:extLst>
        </xdr:cNvPr>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749" name="楕円 748">
          <a:extLst>
            <a:ext uri="{FF2B5EF4-FFF2-40B4-BE49-F238E27FC236}">
              <a16:creationId xmlns:a16="http://schemas.microsoft.com/office/drawing/2014/main" id="{352929DB-4C0B-493B-85D0-5954275893DA}"/>
            </a:ext>
          </a:extLst>
        </xdr:cNvPr>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22861</xdr:rowOff>
    </xdr:from>
    <xdr:to>
      <xdr:col>85</xdr:col>
      <xdr:colOff>127000</xdr:colOff>
      <xdr:row>108</xdr:row>
      <xdr:rowOff>152400</xdr:rowOff>
    </xdr:to>
    <xdr:cxnSp macro="">
      <xdr:nvCxnSpPr>
        <xdr:cNvPr id="750" name="直線コネクタ 749">
          <a:extLst>
            <a:ext uri="{FF2B5EF4-FFF2-40B4-BE49-F238E27FC236}">
              <a16:creationId xmlns:a16="http://schemas.microsoft.com/office/drawing/2014/main" id="{6C9FAD1A-A8B2-4493-A2D3-1567E7D18FE4}"/>
            </a:ext>
          </a:extLst>
        </xdr:cNvPr>
        <xdr:cNvCxnSpPr/>
      </xdr:nvCxnSpPr>
      <xdr:spPr>
        <a:xfrm flipV="1">
          <a:off x="15481300" y="1853946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90170</xdr:rowOff>
    </xdr:from>
    <xdr:to>
      <xdr:col>76</xdr:col>
      <xdr:colOff>165100</xdr:colOff>
      <xdr:row>109</xdr:row>
      <xdr:rowOff>20320</xdr:rowOff>
    </xdr:to>
    <xdr:sp macro="" textlink="">
      <xdr:nvSpPr>
        <xdr:cNvPr id="751" name="楕円 750">
          <a:extLst>
            <a:ext uri="{FF2B5EF4-FFF2-40B4-BE49-F238E27FC236}">
              <a16:creationId xmlns:a16="http://schemas.microsoft.com/office/drawing/2014/main" id="{87EBC6D6-9BB8-4A2D-AF6F-E3C77C3DDCC1}"/>
            </a:ext>
          </a:extLst>
        </xdr:cNvPr>
        <xdr:cNvSpPr/>
      </xdr:nvSpPr>
      <xdr:spPr>
        <a:xfrm>
          <a:off x="14541500" y="186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140970</xdr:rowOff>
    </xdr:from>
    <xdr:to>
      <xdr:col>81</xdr:col>
      <xdr:colOff>50800</xdr:colOff>
      <xdr:row>108</xdr:row>
      <xdr:rowOff>152400</xdr:rowOff>
    </xdr:to>
    <xdr:cxnSp macro="">
      <xdr:nvCxnSpPr>
        <xdr:cNvPr id="752" name="直線コネクタ 751">
          <a:extLst>
            <a:ext uri="{FF2B5EF4-FFF2-40B4-BE49-F238E27FC236}">
              <a16:creationId xmlns:a16="http://schemas.microsoft.com/office/drawing/2014/main" id="{FE351174-251A-4A15-A1A8-9D2C3A1C34FF}"/>
            </a:ext>
          </a:extLst>
        </xdr:cNvPr>
        <xdr:cNvCxnSpPr/>
      </xdr:nvCxnSpPr>
      <xdr:spPr>
        <a:xfrm>
          <a:off x="14592300" y="18657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90170</xdr:rowOff>
    </xdr:from>
    <xdr:to>
      <xdr:col>72</xdr:col>
      <xdr:colOff>38100</xdr:colOff>
      <xdr:row>109</xdr:row>
      <xdr:rowOff>20320</xdr:rowOff>
    </xdr:to>
    <xdr:sp macro="" textlink="">
      <xdr:nvSpPr>
        <xdr:cNvPr id="753" name="楕円 752">
          <a:extLst>
            <a:ext uri="{FF2B5EF4-FFF2-40B4-BE49-F238E27FC236}">
              <a16:creationId xmlns:a16="http://schemas.microsoft.com/office/drawing/2014/main" id="{05EE1DB0-EA45-49DF-BE29-38692CD83601}"/>
            </a:ext>
          </a:extLst>
        </xdr:cNvPr>
        <xdr:cNvSpPr/>
      </xdr:nvSpPr>
      <xdr:spPr>
        <a:xfrm>
          <a:off x="13652500" y="186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140970</xdr:rowOff>
    </xdr:from>
    <xdr:to>
      <xdr:col>76</xdr:col>
      <xdr:colOff>114300</xdr:colOff>
      <xdr:row>108</xdr:row>
      <xdr:rowOff>140970</xdr:rowOff>
    </xdr:to>
    <xdr:cxnSp macro="">
      <xdr:nvCxnSpPr>
        <xdr:cNvPr id="754" name="直線コネクタ 753">
          <a:extLst>
            <a:ext uri="{FF2B5EF4-FFF2-40B4-BE49-F238E27FC236}">
              <a16:creationId xmlns:a16="http://schemas.microsoft.com/office/drawing/2014/main" id="{47987F9E-6574-49F7-BD89-39C6604D1487}"/>
            </a:ext>
          </a:extLst>
        </xdr:cNvPr>
        <xdr:cNvCxnSpPr/>
      </xdr:nvCxnSpPr>
      <xdr:spPr>
        <a:xfrm>
          <a:off x="13703300" y="1865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55" name="n_1aveValue【公民館】&#10;有形固定資産減価償却率">
          <a:extLst>
            <a:ext uri="{FF2B5EF4-FFF2-40B4-BE49-F238E27FC236}">
              <a16:creationId xmlns:a16="http://schemas.microsoft.com/office/drawing/2014/main" id="{979F70AC-4417-4FBA-A0DC-FA3C1C3A9B48}"/>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56" name="n_2aveValue【公民館】&#10;有形固定資産減価償却率">
          <a:extLst>
            <a:ext uri="{FF2B5EF4-FFF2-40B4-BE49-F238E27FC236}">
              <a16:creationId xmlns:a16="http://schemas.microsoft.com/office/drawing/2014/main" id="{22864425-BCE8-4550-8391-40D730452FF4}"/>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57" name="n_3aveValue【公民館】&#10;有形固定資産減価償却率">
          <a:extLst>
            <a:ext uri="{FF2B5EF4-FFF2-40B4-BE49-F238E27FC236}">
              <a16:creationId xmlns:a16="http://schemas.microsoft.com/office/drawing/2014/main" id="{3621E2B6-7B88-4242-8CCF-4F6CB08791D0}"/>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58" name="n_4aveValue【公民館】&#10;有形固定資産減価償却率">
          <a:extLst>
            <a:ext uri="{FF2B5EF4-FFF2-40B4-BE49-F238E27FC236}">
              <a16:creationId xmlns:a16="http://schemas.microsoft.com/office/drawing/2014/main" id="{CBBB1E5D-E3DA-4CD5-8830-358F9BAF5B58}"/>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759" name="n_1mainValue【公民館】&#10;有形固定資産減価償却率">
          <a:extLst>
            <a:ext uri="{FF2B5EF4-FFF2-40B4-BE49-F238E27FC236}">
              <a16:creationId xmlns:a16="http://schemas.microsoft.com/office/drawing/2014/main" id="{1D23B754-6B11-4926-B162-C7B860143FE8}"/>
            </a:ext>
          </a:extLst>
        </xdr:cNvPr>
        <xdr:cNvSpPr txBox="1"/>
      </xdr:nvSpPr>
      <xdr:spPr>
        <a:xfrm>
          <a:off x="15233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11447</xdr:rowOff>
    </xdr:from>
    <xdr:ext cx="405111" cy="259045"/>
    <xdr:sp macro="" textlink="">
      <xdr:nvSpPr>
        <xdr:cNvPr id="760" name="n_2mainValue【公民館】&#10;有形固定資産減価償却率">
          <a:extLst>
            <a:ext uri="{FF2B5EF4-FFF2-40B4-BE49-F238E27FC236}">
              <a16:creationId xmlns:a16="http://schemas.microsoft.com/office/drawing/2014/main" id="{6C0F4DEC-C135-4F41-8DDF-1BA33EE1FB27}"/>
            </a:ext>
          </a:extLst>
        </xdr:cNvPr>
        <xdr:cNvSpPr txBox="1"/>
      </xdr:nvSpPr>
      <xdr:spPr>
        <a:xfrm>
          <a:off x="14389744"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11447</xdr:rowOff>
    </xdr:from>
    <xdr:ext cx="405111" cy="259045"/>
    <xdr:sp macro="" textlink="">
      <xdr:nvSpPr>
        <xdr:cNvPr id="761" name="n_3mainValue【公民館】&#10;有形固定資産減価償却率">
          <a:extLst>
            <a:ext uri="{FF2B5EF4-FFF2-40B4-BE49-F238E27FC236}">
              <a16:creationId xmlns:a16="http://schemas.microsoft.com/office/drawing/2014/main" id="{443511C0-446B-4A6E-B150-FDD28D0643B6}"/>
            </a:ext>
          </a:extLst>
        </xdr:cNvPr>
        <xdr:cNvSpPr txBox="1"/>
      </xdr:nvSpPr>
      <xdr:spPr>
        <a:xfrm>
          <a:off x="13500744"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a:extLst>
            <a:ext uri="{FF2B5EF4-FFF2-40B4-BE49-F238E27FC236}">
              <a16:creationId xmlns:a16="http://schemas.microsoft.com/office/drawing/2014/main" id="{D3147FA1-848A-4340-8B19-FF3CB357A00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a:extLst>
            <a:ext uri="{FF2B5EF4-FFF2-40B4-BE49-F238E27FC236}">
              <a16:creationId xmlns:a16="http://schemas.microsoft.com/office/drawing/2014/main" id="{9F7C9C41-7110-45EC-9576-8DCE0A8FB53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a:extLst>
            <a:ext uri="{FF2B5EF4-FFF2-40B4-BE49-F238E27FC236}">
              <a16:creationId xmlns:a16="http://schemas.microsoft.com/office/drawing/2014/main" id="{C7284594-F545-4D0B-B1EC-2402098B70A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a:extLst>
            <a:ext uri="{FF2B5EF4-FFF2-40B4-BE49-F238E27FC236}">
              <a16:creationId xmlns:a16="http://schemas.microsoft.com/office/drawing/2014/main" id="{0BEC810C-55C0-41AC-A217-CE033E24E9B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a:extLst>
            <a:ext uri="{FF2B5EF4-FFF2-40B4-BE49-F238E27FC236}">
              <a16:creationId xmlns:a16="http://schemas.microsoft.com/office/drawing/2014/main" id="{BD5497C7-8123-46E4-8F88-EE22FD98F7F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a:extLst>
            <a:ext uri="{FF2B5EF4-FFF2-40B4-BE49-F238E27FC236}">
              <a16:creationId xmlns:a16="http://schemas.microsoft.com/office/drawing/2014/main" id="{1CA0AC04-D986-4584-8A41-66C7D86360D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a:extLst>
            <a:ext uri="{FF2B5EF4-FFF2-40B4-BE49-F238E27FC236}">
              <a16:creationId xmlns:a16="http://schemas.microsoft.com/office/drawing/2014/main" id="{0C3C10B6-B3B2-4EC4-94D5-B8C81576284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a:extLst>
            <a:ext uri="{FF2B5EF4-FFF2-40B4-BE49-F238E27FC236}">
              <a16:creationId xmlns:a16="http://schemas.microsoft.com/office/drawing/2014/main" id="{F8040B58-B8BB-4C62-A4DA-9086BE5A7EA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a:extLst>
            <a:ext uri="{FF2B5EF4-FFF2-40B4-BE49-F238E27FC236}">
              <a16:creationId xmlns:a16="http://schemas.microsoft.com/office/drawing/2014/main" id="{B4C603DE-F6C2-4002-9880-28D2C8F83F9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a:extLst>
            <a:ext uri="{FF2B5EF4-FFF2-40B4-BE49-F238E27FC236}">
              <a16:creationId xmlns:a16="http://schemas.microsoft.com/office/drawing/2014/main" id="{75EB504B-8442-4366-89E4-9134469F033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2" name="直線コネクタ 771">
          <a:extLst>
            <a:ext uri="{FF2B5EF4-FFF2-40B4-BE49-F238E27FC236}">
              <a16:creationId xmlns:a16="http://schemas.microsoft.com/office/drawing/2014/main" id="{CBD2C530-8317-44DF-94BD-525C51EFDC0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3" name="テキスト ボックス 772">
          <a:extLst>
            <a:ext uri="{FF2B5EF4-FFF2-40B4-BE49-F238E27FC236}">
              <a16:creationId xmlns:a16="http://schemas.microsoft.com/office/drawing/2014/main" id="{48EC0D10-6947-4627-AA68-F6717C5F6EC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4" name="直線コネクタ 773">
          <a:extLst>
            <a:ext uri="{FF2B5EF4-FFF2-40B4-BE49-F238E27FC236}">
              <a16:creationId xmlns:a16="http://schemas.microsoft.com/office/drawing/2014/main" id="{5F4E556C-3975-47CF-9897-7943C9265C0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5" name="テキスト ボックス 774">
          <a:extLst>
            <a:ext uri="{FF2B5EF4-FFF2-40B4-BE49-F238E27FC236}">
              <a16:creationId xmlns:a16="http://schemas.microsoft.com/office/drawing/2014/main" id="{DCB75C55-4B98-4B87-869E-0DC00F03A66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6" name="直線コネクタ 775">
          <a:extLst>
            <a:ext uri="{FF2B5EF4-FFF2-40B4-BE49-F238E27FC236}">
              <a16:creationId xmlns:a16="http://schemas.microsoft.com/office/drawing/2014/main" id="{39C0253C-AEA5-47A8-A720-688F635092D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7" name="テキスト ボックス 776">
          <a:extLst>
            <a:ext uri="{FF2B5EF4-FFF2-40B4-BE49-F238E27FC236}">
              <a16:creationId xmlns:a16="http://schemas.microsoft.com/office/drawing/2014/main" id="{6EDB4EAD-0EA3-4023-9345-562F7ECF726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8" name="直線コネクタ 777">
          <a:extLst>
            <a:ext uri="{FF2B5EF4-FFF2-40B4-BE49-F238E27FC236}">
              <a16:creationId xmlns:a16="http://schemas.microsoft.com/office/drawing/2014/main" id="{E2A63F95-A057-4DE3-9861-CF333F65C36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9" name="テキスト ボックス 778">
          <a:extLst>
            <a:ext uri="{FF2B5EF4-FFF2-40B4-BE49-F238E27FC236}">
              <a16:creationId xmlns:a16="http://schemas.microsoft.com/office/drawing/2014/main" id="{33272A68-89A3-485C-9001-FE98CA3C904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0" name="直線コネクタ 779">
          <a:extLst>
            <a:ext uri="{FF2B5EF4-FFF2-40B4-BE49-F238E27FC236}">
              <a16:creationId xmlns:a16="http://schemas.microsoft.com/office/drawing/2014/main" id="{DE651494-084D-4590-96E5-BB9F59FC4DB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1" name="テキスト ボックス 780">
          <a:extLst>
            <a:ext uri="{FF2B5EF4-FFF2-40B4-BE49-F238E27FC236}">
              <a16:creationId xmlns:a16="http://schemas.microsoft.com/office/drawing/2014/main" id="{244A76BD-A9F7-454A-96EB-A732F488679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a:extLst>
            <a:ext uri="{FF2B5EF4-FFF2-40B4-BE49-F238E27FC236}">
              <a16:creationId xmlns:a16="http://schemas.microsoft.com/office/drawing/2014/main" id="{65AD86EA-9975-4156-9CDE-699C7329646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380A460E-04C1-431D-9939-AE9A023A4DC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a:extLst>
            <a:ext uri="{FF2B5EF4-FFF2-40B4-BE49-F238E27FC236}">
              <a16:creationId xmlns:a16="http://schemas.microsoft.com/office/drawing/2014/main" id="{EDB7F882-63EE-46CB-B53E-A8D4DB38CE9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785" name="直線コネクタ 784">
          <a:extLst>
            <a:ext uri="{FF2B5EF4-FFF2-40B4-BE49-F238E27FC236}">
              <a16:creationId xmlns:a16="http://schemas.microsoft.com/office/drawing/2014/main" id="{09D3C0E3-5685-450D-ABE4-D999AC4CC2EE}"/>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786" name="【公民館】&#10;一人当たり面積最小値テキスト">
          <a:extLst>
            <a:ext uri="{FF2B5EF4-FFF2-40B4-BE49-F238E27FC236}">
              <a16:creationId xmlns:a16="http://schemas.microsoft.com/office/drawing/2014/main" id="{DDE52D2F-A2D3-4B34-AAAF-271CF26DE795}"/>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787" name="直線コネクタ 786">
          <a:extLst>
            <a:ext uri="{FF2B5EF4-FFF2-40B4-BE49-F238E27FC236}">
              <a16:creationId xmlns:a16="http://schemas.microsoft.com/office/drawing/2014/main" id="{374F21BF-7320-4A1A-B960-9E5DE2C821B4}"/>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788" name="【公民館】&#10;一人当たり面積最大値テキスト">
          <a:extLst>
            <a:ext uri="{FF2B5EF4-FFF2-40B4-BE49-F238E27FC236}">
              <a16:creationId xmlns:a16="http://schemas.microsoft.com/office/drawing/2014/main" id="{A17207D0-8E69-4A70-AEED-954143ED3CE5}"/>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789" name="直線コネクタ 788">
          <a:extLst>
            <a:ext uri="{FF2B5EF4-FFF2-40B4-BE49-F238E27FC236}">
              <a16:creationId xmlns:a16="http://schemas.microsoft.com/office/drawing/2014/main" id="{76B5782C-CDF4-43A8-BBDF-22F57EC2488A}"/>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790" name="【公民館】&#10;一人当たり面積平均値テキスト">
          <a:extLst>
            <a:ext uri="{FF2B5EF4-FFF2-40B4-BE49-F238E27FC236}">
              <a16:creationId xmlns:a16="http://schemas.microsoft.com/office/drawing/2014/main" id="{BAB5A2A4-4676-4076-BF58-7C9C0414971F}"/>
            </a:ext>
          </a:extLst>
        </xdr:cNvPr>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791" name="フローチャート: 判断 790">
          <a:extLst>
            <a:ext uri="{FF2B5EF4-FFF2-40B4-BE49-F238E27FC236}">
              <a16:creationId xmlns:a16="http://schemas.microsoft.com/office/drawing/2014/main" id="{77078047-06ED-4E45-B028-33C9D0FE16ED}"/>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792" name="フローチャート: 判断 791">
          <a:extLst>
            <a:ext uri="{FF2B5EF4-FFF2-40B4-BE49-F238E27FC236}">
              <a16:creationId xmlns:a16="http://schemas.microsoft.com/office/drawing/2014/main" id="{9D6F0EA4-9938-4D65-AA72-A22C313DF5E4}"/>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793" name="フローチャート: 判断 792">
          <a:extLst>
            <a:ext uri="{FF2B5EF4-FFF2-40B4-BE49-F238E27FC236}">
              <a16:creationId xmlns:a16="http://schemas.microsoft.com/office/drawing/2014/main" id="{5C24EDDF-3E60-4EA1-A95F-B6F5319C7963}"/>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794" name="フローチャート: 判断 793">
          <a:extLst>
            <a:ext uri="{FF2B5EF4-FFF2-40B4-BE49-F238E27FC236}">
              <a16:creationId xmlns:a16="http://schemas.microsoft.com/office/drawing/2014/main" id="{04632BDC-C669-4409-9F13-80E2A8C4431F}"/>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795" name="フローチャート: 判断 794">
          <a:extLst>
            <a:ext uri="{FF2B5EF4-FFF2-40B4-BE49-F238E27FC236}">
              <a16:creationId xmlns:a16="http://schemas.microsoft.com/office/drawing/2014/main" id="{F645789B-CF36-4C0B-B9D6-2959C2B85482}"/>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6DF31B22-DB98-40D2-ACAB-715AD66D35A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69E2D395-5709-4A0E-AFF0-B30F5D2984C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F80F8B38-4F4A-4A1B-B120-CD85C763177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E4A46AFB-2DDA-4D55-A992-97EC9659545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311ECFE-F583-4DC1-AF91-70180DF669C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33020</xdr:rowOff>
    </xdr:from>
    <xdr:to>
      <xdr:col>116</xdr:col>
      <xdr:colOff>114300</xdr:colOff>
      <xdr:row>106</xdr:row>
      <xdr:rowOff>134620</xdr:rowOff>
    </xdr:to>
    <xdr:sp macro="" textlink="">
      <xdr:nvSpPr>
        <xdr:cNvPr id="801" name="楕円 800">
          <a:extLst>
            <a:ext uri="{FF2B5EF4-FFF2-40B4-BE49-F238E27FC236}">
              <a16:creationId xmlns:a16="http://schemas.microsoft.com/office/drawing/2014/main" id="{B4EA718F-9087-4B68-B2A2-66B119265E86}"/>
            </a:ext>
          </a:extLst>
        </xdr:cNvPr>
        <xdr:cNvSpPr/>
      </xdr:nvSpPr>
      <xdr:spPr>
        <a:xfrm>
          <a:off x="22110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55897</xdr:rowOff>
    </xdr:from>
    <xdr:ext cx="469744" cy="259045"/>
    <xdr:sp macro="" textlink="">
      <xdr:nvSpPr>
        <xdr:cNvPr id="802" name="【公民館】&#10;一人当たり面積該当値テキスト">
          <a:extLst>
            <a:ext uri="{FF2B5EF4-FFF2-40B4-BE49-F238E27FC236}">
              <a16:creationId xmlns:a16="http://schemas.microsoft.com/office/drawing/2014/main" id="{52FC89BA-906D-41FD-B14F-9C1611E68376}"/>
            </a:ext>
          </a:extLst>
        </xdr:cNvPr>
        <xdr:cNvSpPr txBox="1"/>
      </xdr:nvSpPr>
      <xdr:spPr>
        <a:xfrm>
          <a:off x="22199600"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166370</xdr:rowOff>
    </xdr:from>
    <xdr:to>
      <xdr:col>112</xdr:col>
      <xdr:colOff>38100</xdr:colOff>
      <xdr:row>107</xdr:row>
      <xdr:rowOff>96520</xdr:rowOff>
    </xdr:to>
    <xdr:sp macro="" textlink="">
      <xdr:nvSpPr>
        <xdr:cNvPr id="803" name="楕円 802">
          <a:extLst>
            <a:ext uri="{FF2B5EF4-FFF2-40B4-BE49-F238E27FC236}">
              <a16:creationId xmlns:a16="http://schemas.microsoft.com/office/drawing/2014/main" id="{0DF48AAC-4C6B-4995-B1C3-1BEA6CA7F26F}"/>
            </a:ext>
          </a:extLst>
        </xdr:cNvPr>
        <xdr:cNvSpPr/>
      </xdr:nvSpPr>
      <xdr:spPr>
        <a:xfrm>
          <a:off x="21272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83820</xdr:rowOff>
    </xdr:from>
    <xdr:to>
      <xdr:col>116</xdr:col>
      <xdr:colOff>63500</xdr:colOff>
      <xdr:row>107</xdr:row>
      <xdr:rowOff>45720</xdr:rowOff>
    </xdr:to>
    <xdr:cxnSp macro="">
      <xdr:nvCxnSpPr>
        <xdr:cNvPr id="804" name="直線コネクタ 803">
          <a:extLst>
            <a:ext uri="{FF2B5EF4-FFF2-40B4-BE49-F238E27FC236}">
              <a16:creationId xmlns:a16="http://schemas.microsoft.com/office/drawing/2014/main" id="{008D9FDC-069F-489F-8C4D-EA8E5FDF6F86}"/>
            </a:ext>
          </a:extLst>
        </xdr:cNvPr>
        <xdr:cNvCxnSpPr/>
      </xdr:nvCxnSpPr>
      <xdr:spPr>
        <a:xfrm flipV="1">
          <a:off x="21323300" y="1825752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636</xdr:rowOff>
    </xdr:from>
    <xdr:to>
      <xdr:col>107</xdr:col>
      <xdr:colOff>101600</xdr:colOff>
      <xdr:row>107</xdr:row>
      <xdr:rowOff>102236</xdr:rowOff>
    </xdr:to>
    <xdr:sp macro="" textlink="">
      <xdr:nvSpPr>
        <xdr:cNvPr id="805" name="楕円 804">
          <a:extLst>
            <a:ext uri="{FF2B5EF4-FFF2-40B4-BE49-F238E27FC236}">
              <a16:creationId xmlns:a16="http://schemas.microsoft.com/office/drawing/2014/main" id="{13E22F34-A0F6-4E14-A278-D018351C7DE0}"/>
            </a:ext>
          </a:extLst>
        </xdr:cNvPr>
        <xdr:cNvSpPr/>
      </xdr:nvSpPr>
      <xdr:spPr>
        <a:xfrm>
          <a:off x="20383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45720</xdr:rowOff>
    </xdr:from>
    <xdr:to>
      <xdr:col>111</xdr:col>
      <xdr:colOff>177800</xdr:colOff>
      <xdr:row>107</xdr:row>
      <xdr:rowOff>51436</xdr:rowOff>
    </xdr:to>
    <xdr:cxnSp macro="">
      <xdr:nvCxnSpPr>
        <xdr:cNvPr id="806" name="直線コネクタ 805">
          <a:extLst>
            <a:ext uri="{FF2B5EF4-FFF2-40B4-BE49-F238E27FC236}">
              <a16:creationId xmlns:a16="http://schemas.microsoft.com/office/drawing/2014/main" id="{83BCB8D5-D03C-4A13-A089-0C40EF15858A}"/>
            </a:ext>
          </a:extLst>
        </xdr:cNvPr>
        <xdr:cNvCxnSpPr/>
      </xdr:nvCxnSpPr>
      <xdr:spPr>
        <a:xfrm flipV="1">
          <a:off x="20434300" y="183908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807" name="楕円 806">
          <a:extLst>
            <a:ext uri="{FF2B5EF4-FFF2-40B4-BE49-F238E27FC236}">
              <a16:creationId xmlns:a16="http://schemas.microsoft.com/office/drawing/2014/main" id="{DDEE6F2C-3DBC-4E8E-ADD8-B2AF0145B878}"/>
            </a:ext>
          </a:extLst>
        </xdr:cNvPr>
        <xdr:cNvSpPr/>
      </xdr:nvSpPr>
      <xdr:spPr>
        <a:xfrm>
          <a:off x="19494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51436</xdr:rowOff>
    </xdr:from>
    <xdr:to>
      <xdr:col>107</xdr:col>
      <xdr:colOff>50800</xdr:colOff>
      <xdr:row>107</xdr:row>
      <xdr:rowOff>57150</xdr:rowOff>
    </xdr:to>
    <xdr:cxnSp macro="">
      <xdr:nvCxnSpPr>
        <xdr:cNvPr id="808" name="直線コネクタ 807">
          <a:extLst>
            <a:ext uri="{FF2B5EF4-FFF2-40B4-BE49-F238E27FC236}">
              <a16:creationId xmlns:a16="http://schemas.microsoft.com/office/drawing/2014/main" id="{C7DD46D3-982B-4642-9814-93074287797D}"/>
            </a:ext>
          </a:extLst>
        </xdr:cNvPr>
        <xdr:cNvCxnSpPr/>
      </xdr:nvCxnSpPr>
      <xdr:spPr>
        <a:xfrm flipV="1">
          <a:off x="19545300" y="183965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09" name="n_1aveValue【公民館】&#10;一人当たり面積">
          <a:extLst>
            <a:ext uri="{FF2B5EF4-FFF2-40B4-BE49-F238E27FC236}">
              <a16:creationId xmlns:a16="http://schemas.microsoft.com/office/drawing/2014/main" id="{DEDA06D9-FA25-4388-99E0-4FA4E3C90351}"/>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10" name="n_2aveValue【公民館】&#10;一人当たり面積">
          <a:extLst>
            <a:ext uri="{FF2B5EF4-FFF2-40B4-BE49-F238E27FC236}">
              <a16:creationId xmlns:a16="http://schemas.microsoft.com/office/drawing/2014/main" id="{A8673CB5-9281-436F-8D79-55A23898AF78}"/>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11" name="n_3aveValue【公民館】&#10;一人当たり面積">
          <a:extLst>
            <a:ext uri="{FF2B5EF4-FFF2-40B4-BE49-F238E27FC236}">
              <a16:creationId xmlns:a16="http://schemas.microsoft.com/office/drawing/2014/main" id="{4FF21304-0287-45B6-A769-CA1DD245FC88}"/>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12" name="n_4aveValue【公民館】&#10;一人当たり面積">
          <a:extLst>
            <a:ext uri="{FF2B5EF4-FFF2-40B4-BE49-F238E27FC236}">
              <a16:creationId xmlns:a16="http://schemas.microsoft.com/office/drawing/2014/main" id="{F2F71029-CCDC-4EB1-9C6B-0223F8A7DFEF}"/>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87647</xdr:rowOff>
    </xdr:from>
    <xdr:ext cx="469744" cy="259045"/>
    <xdr:sp macro="" textlink="">
      <xdr:nvSpPr>
        <xdr:cNvPr id="813" name="n_1mainValue【公民館】&#10;一人当たり面積">
          <a:extLst>
            <a:ext uri="{FF2B5EF4-FFF2-40B4-BE49-F238E27FC236}">
              <a16:creationId xmlns:a16="http://schemas.microsoft.com/office/drawing/2014/main" id="{5F00E146-CEE0-4AD6-8D1B-B53E5917A250}"/>
            </a:ext>
          </a:extLst>
        </xdr:cNvPr>
        <xdr:cNvSpPr txBox="1"/>
      </xdr:nvSpPr>
      <xdr:spPr>
        <a:xfrm>
          <a:off x="210757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93363</xdr:rowOff>
    </xdr:from>
    <xdr:ext cx="469744" cy="259045"/>
    <xdr:sp macro="" textlink="">
      <xdr:nvSpPr>
        <xdr:cNvPr id="814" name="n_2mainValue【公民館】&#10;一人当たり面積">
          <a:extLst>
            <a:ext uri="{FF2B5EF4-FFF2-40B4-BE49-F238E27FC236}">
              <a16:creationId xmlns:a16="http://schemas.microsoft.com/office/drawing/2014/main" id="{58868342-9465-492D-8C27-CA10919B3E1D}"/>
            </a:ext>
          </a:extLst>
        </xdr:cNvPr>
        <xdr:cNvSpPr txBox="1"/>
      </xdr:nvSpPr>
      <xdr:spPr>
        <a:xfrm>
          <a:off x="20199427" y="184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99077</xdr:rowOff>
    </xdr:from>
    <xdr:ext cx="469744" cy="259045"/>
    <xdr:sp macro="" textlink="">
      <xdr:nvSpPr>
        <xdr:cNvPr id="815" name="n_3mainValue【公民館】&#10;一人当たり面積">
          <a:extLst>
            <a:ext uri="{FF2B5EF4-FFF2-40B4-BE49-F238E27FC236}">
              <a16:creationId xmlns:a16="http://schemas.microsoft.com/office/drawing/2014/main" id="{89A0D0E1-6CE1-4351-97C8-76F7D9C8C448}"/>
            </a:ext>
          </a:extLst>
        </xdr:cNvPr>
        <xdr:cNvSpPr txBox="1"/>
      </xdr:nvSpPr>
      <xdr:spPr>
        <a:xfrm>
          <a:off x="19310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5AC01E5D-E5AC-4F75-ADB6-C3EF9922507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DB7C245E-5C84-4E29-8CB0-CA2213E4313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7C80F1DA-28A9-4524-888D-08AA91D6494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認定こども園・幼稚園・保育所，学校施設，児童館及び公民館である。今後は，人口減少による税収や使用料の減少，少子高齢化による教育・保育施設の需要減少が考えられる。</a:t>
          </a:r>
        </a:p>
        <a:p>
          <a:r>
            <a:rPr kumimoji="1" lang="ja-JP" altLang="en-US" sz="1300">
              <a:latin typeface="ＭＳ Ｐゴシック" panose="020B0600070205080204" pitchFamily="50" charset="-128"/>
              <a:ea typeface="ＭＳ Ｐゴシック" panose="020B0600070205080204" pitchFamily="50" charset="-128"/>
            </a:rPr>
            <a:t>　なお，道路の有形固定資産減価償却率について，固定資産情報を整理したことにより，大きく上昇したが，類似団体より低い状況である。</a:t>
          </a:r>
        </a:p>
        <a:p>
          <a:r>
            <a:rPr kumimoji="1" lang="ja-JP" altLang="en-US" sz="1300">
              <a:latin typeface="ＭＳ Ｐゴシック" panose="020B0600070205080204" pitchFamily="50" charset="-128"/>
              <a:ea typeface="ＭＳ Ｐゴシック" panose="020B0600070205080204" pitchFamily="50" charset="-128"/>
            </a:rPr>
            <a:t>　このような状況を踏まえ，公共施設等総合管理計画に基づく，中長期的な視点で施設の集約化や複合化，長寿命化等を計画的に行い，財政負担の軽減，平準化を図る。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43508AE-04EE-4DE8-A53B-C5DC61CD271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6FEA4AB-1D6B-4775-8B6A-3028E1D27D5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F13DC19-0158-4FFF-B6C3-0E6AD065331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6DC9B3C-9B23-477B-81CF-A5D6785C780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31FFCC0-2016-4DBE-8C3D-E6D8D43AB39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FDE37C9-4530-4C27-AFD0-6FD087169BF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8D4AC5E-C5FC-449A-8B6E-00F38ABE668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A727083-2C4F-4B63-A4D3-9CADE534AAB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164146E-3CFF-42E0-830B-E07D088893F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B5502E4-BD13-4210-88A2-3740067CABF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19,842
19,697
134.28
15,808,786
15,058,609
575,293
6,459,455
12,041,124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E239C7D-5F74-4959-9098-62CEE5C8C48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DDE4164-5BCA-4C67-9FD5-36181EB797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5396D1A-8F00-479D-8CF0-19C3EBE1ACE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1862B95-49B4-4005-91AB-E4896DC4080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EAEBFA5-4D41-4806-81A2-C1578F22996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7DC8440-5B5A-4D2E-B157-137B2E1BB71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6611C0D-5B11-4F10-9B69-BB02A5ABC03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600209C-1307-4AA2-A636-4D4F139538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E0C9608-5E80-4E27-A5BC-367203F0FB5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A18AA7C-7E02-41CC-91C4-CE512333CED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D330A86-769A-4E6C-861D-EEA24D92EDE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4A9B873-C6FC-42B2-9314-56B52B3CDD0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84B71E8-C8C7-49E7-A2C6-BDA26055B75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CC09BB1-6AE0-4DE8-9A10-029F09F92C2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FE46D9F-DBDB-4842-97E4-86B9A2CC10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90328A7-47EC-4223-98B9-F80F48AEAF9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915BD76-4E32-46A3-9408-8F90ACC5B2B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B3C3D39-961C-4583-8DAD-8F807EFBD3A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CAB6E61-6FA8-479E-9C70-85BBEF7D6C6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04F9369-FACF-45F9-B14C-DE4E9AA947E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5B062BE-B1F6-444E-A120-E49A0E28208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F0368A3-892D-4564-BBE5-2BB1F6D33B8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D07FE4C-8924-4EDA-9219-42D82C9DA4B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B5A5D17-9956-41F0-9CA5-3F4D9186D29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A667017-57D2-4108-8A5E-F22B404B49F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B46ED95-B4B4-4783-B617-BDADFFF5CD0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644B8EA-EF03-478F-A608-3AE95574658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E7C388E-A969-483E-92E1-7EF7C1207D1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42CC20D-00E4-4BF9-A086-B2E9C7290B7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1D70311-12EA-4D8A-9F3D-7640D261C9E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CFEA7A4-429B-455E-902C-3006287408C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66A7A37-8C30-469C-829F-78E39B9E820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B84CCAF-3C3A-491B-9B6D-0185E7BD20F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E1E631B-A596-4FFB-AABA-89BBEDFDCDC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CD70650-A2DB-4068-8E5D-C1FEF428F06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CEDF1CC-9A34-4480-9585-CD4E4D1AFC0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4029676-DCAD-41BD-B404-1D000E638AF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0C7A852-FC2D-4256-BB75-83FEE7E355C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F48910C-10D8-4310-AB74-B181F17EB24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A80D7F9-81B7-4C65-B324-694463A6DCC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8F5D657-E3B0-486B-8AC8-EB133BFE0EC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660E909-BE6E-4A63-A437-1009B898568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7937182-EA08-4741-8A1B-88E6F5F6806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BD3C42F-27B2-48F5-B7DF-0FDF6BF5578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A1FA971-9513-4082-8D4B-1ADB51EF399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5CE7235-8493-42CB-A211-AE2E4F109E7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3C2B55A4-9923-4D4C-AA5B-1370BD7E8BB3}"/>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7053217D-57BA-4F50-89F4-58660F296BEE}"/>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B9277067-7E39-467C-A0FD-48184B4D40D8}"/>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60322DC-23DB-42B6-A876-2D63ED337551}"/>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AE9C8519-76AD-46AF-813D-7889278AD282}"/>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187F8EC5-6458-4903-AEAE-C3A578069DE6}"/>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2941DF8E-ECEC-44D2-8E44-633E39FE8C8C}"/>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893A33A5-93FC-4F95-9CC9-2590D70DCA45}"/>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1D7C0F4F-F3F5-4E78-B4C5-F4B0AD03436A}"/>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99CA10D6-C1D1-4F39-A064-40318D9BB967}"/>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2B22E834-B7EF-4691-8089-1C9A621669AF}"/>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ABAFD5D-0668-4A96-A335-BEA3F294A1B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A2938D3-2F6F-4FFB-8058-D0C4F77EE7E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2E1A6EB-9EC0-47A4-BAF1-681CBC55E91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8E8990D-8B8C-4B55-853C-7DA383F7B98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40B6D75-76B0-4EDF-96A8-FB44FD87CD1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a:extLst>
            <a:ext uri="{FF2B5EF4-FFF2-40B4-BE49-F238E27FC236}">
              <a16:creationId xmlns:a16="http://schemas.microsoft.com/office/drawing/2014/main" id="{90D66D0F-1D73-4B4B-A081-7F557791B407}"/>
            </a:ext>
          </a:extLst>
        </xdr:cNvPr>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a:extLst>
            <a:ext uri="{FF2B5EF4-FFF2-40B4-BE49-F238E27FC236}">
              <a16:creationId xmlns:a16="http://schemas.microsoft.com/office/drawing/2014/main" id="{6297BE6A-5AD8-454F-B704-C03842673E63}"/>
            </a:ext>
          </a:extLst>
        </xdr:cNvPr>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a:extLst>
            <a:ext uri="{FF2B5EF4-FFF2-40B4-BE49-F238E27FC236}">
              <a16:creationId xmlns:a16="http://schemas.microsoft.com/office/drawing/2014/main" id="{1C205F43-7E93-45E5-946B-BA5851D6ACF6}"/>
            </a:ext>
          </a:extLst>
        </xdr:cNvPr>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92528</xdr:rowOff>
    </xdr:from>
    <xdr:to>
      <xdr:col>24</xdr:col>
      <xdr:colOff>63500</xdr:colOff>
      <xdr:row>42</xdr:row>
      <xdr:rowOff>92528</xdr:rowOff>
    </xdr:to>
    <xdr:cxnSp macro="">
      <xdr:nvCxnSpPr>
        <xdr:cNvPr id="77" name="直線コネクタ 76">
          <a:extLst>
            <a:ext uri="{FF2B5EF4-FFF2-40B4-BE49-F238E27FC236}">
              <a16:creationId xmlns:a16="http://schemas.microsoft.com/office/drawing/2014/main" id="{5FB28087-7A87-4A65-8E8F-849D6A9840DD}"/>
            </a:ext>
          </a:extLst>
        </xdr:cNvPr>
        <xdr:cNvCxnSpPr/>
      </xdr:nvCxnSpPr>
      <xdr:spPr>
        <a:xfrm>
          <a:off x="3797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a:extLst>
            <a:ext uri="{FF2B5EF4-FFF2-40B4-BE49-F238E27FC236}">
              <a16:creationId xmlns:a16="http://schemas.microsoft.com/office/drawing/2014/main" id="{C00C934E-1CA2-423D-9D1B-C849A4A64166}"/>
            </a:ext>
          </a:extLst>
        </xdr:cNvPr>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a:extLst>
            <a:ext uri="{FF2B5EF4-FFF2-40B4-BE49-F238E27FC236}">
              <a16:creationId xmlns:a16="http://schemas.microsoft.com/office/drawing/2014/main" id="{F5550C23-F730-472F-B0A0-8559D0C0D889}"/>
            </a:ext>
          </a:extLst>
        </xdr:cNvPr>
        <xdr:cNvCxnSpPr/>
      </xdr:nvCxnSpPr>
      <xdr:spPr>
        <a:xfrm>
          <a:off x="2908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a:extLst>
            <a:ext uri="{FF2B5EF4-FFF2-40B4-BE49-F238E27FC236}">
              <a16:creationId xmlns:a16="http://schemas.microsoft.com/office/drawing/2014/main" id="{4AAD1D5D-9355-484F-92A0-F223E0C1AFD3}"/>
            </a:ext>
          </a:extLst>
        </xdr:cNvPr>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a:extLst>
            <a:ext uri="{FF2B5EF4-FFF2-40B4-BE49-F238E27FC236}">
              <a16:creationId xmlns:a16="http://schemas.microsoft.com/office/drawing/2014/main" id="{DA3A7E71-FF8E-451A-BEF8-0382FDE6D6F0}"/>
            </a:ext>
          </a:extLst>
        </xdr:cNvPr>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2" name="n_1aveValue【図書館】&#10;有形固定資産減価償却率">
          <a:extLst>
            <a:ext uri="{FF2B5EF4-FFF2-40B4-BE49-F238E27FC236}">
              <a16:creationId xmlns:a16="http://schemas.microsoft.com/office/drawing/2014/main" id="{4EB24E4A-4375-4F5C-8B53-CAFF39A4EF11}"/>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3" name="n_2aveValue【図書館】&#10;有形固定資産減価償却率">
          <a:extLst>
            <a:ext uri="{FF2B5EF4-FFF2-40B4-BE49-F238E27FC236}">
              <a16:creationId xmlns:a16="http://schemas.microsoft.com/office/drawing/2014/main" id="{CC585B38-0417-4E1F-A5B4-D473B55C0F7B}"/>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4" name="n_3aveValue【図書館】&#10;有形固定資産減価償却率">
          <a:extLst>
            <a:ext uri="{FF2B5EF4-FFF2-40B4-BE49-F238E27FC236}">
              <a16:creationId xmlns:a16="http://schemas.microsoft.com/office/drawing/2014/main" id="{9A6DA41A-33C0-4CE4-B103-DF2ECDA7AE49}"/>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a:extLst>
            <a:ext uri="{FF2B5EF4-FFF2-40B4-BE49-F238E27FC236}">
              <a16:creationId xmlns:a16="http://schemas.microsoft.com/office/drawing/2014/main" id="{98BF59DA-D47D-4657-8D78-ED5CE6827A0F}"/>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6" name="n_1mainValue【図書館】&#10;有形固定資産減価償却率">
          <a:extLst>
            <a:ext uri="{FF2B5EF4-FFF2-40B4-BE49-F238E27FC236}">
              <a16:creationId xmlns:a16="http://schemas.microsoft.com/office/drawing/2014/main" id="{F8E6D8C3-3A5E-474F-9336-74D5F6090B58}"/>
            </a:ext>
          </a:extLst>
        </xdr:cNvPr>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7" name="n_2mainValue【図書館】&#10;有形固定資産減価償却率">
          <a:extLst>
            <a:ext uri="{FF2B5EF4-FFF2-40B4-BE49-F238E27FC236}">
              <a16:creationId xmlns:a16="http://schemas.microsoft.com/office/drawing/2014/main" id="{B200AF58-577F-4241-97B2-CE27F92CD57A}"/>
            </a:ext>
          </a:extLst>
        </xdr:cNvPr>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88" name="n_3mainValue【図書館】&#10;有形固定資産減価償却率">
          <a:extLst>
            <a:ext uri="{FF2B5EF4-FFF2-40B4-BE49-F238E27FC236}">
              <a16:creationId xmlns:a16="http://schemas.microsoft.com/office/drawing/2014/main" id="{C8E36725-9093-4B53-A5E1-0284E65F00E3}"/>
            </a:ext>
          </a:extLst>
        </xdr:cNvPr>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F436110-C3E5-4969-AD17-B70D127F5A4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FC127FC-820B-4F85-AC97-D0E3345D667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A26319AF-663E-4206-945B-1BF5FA3075E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1B6D4BCB-7DC8-453B-BB88-6967E5044D4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0A1DC27-1567-4EC1-8887-AC1CE56B4FF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B7624A39-38CB-4FB1-84E5-F89AB24B23E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BBD8E5F-7A1C-4C45-A2BA-608CF9FBD8F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E366C95-E57D-47F2-9BCB-F331BEDEA75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CA72A1FB-DFE8-432A-9E56-983A4B6496D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DECC097-161B-4152-93D2-8ACFFC08E85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8C9EFAF2-91C7-48D0-A70C-94B562BAA3D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2B42E8F5-B8EE-4464-B13D-F6AAF8DFAB3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556284BB-D930-4F82-A2D6-4D46C8081EA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5F728171-000B-479A-9A3A-D3E17466D64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C55F8315-2DF0-4F40-A83B-AED38C967CB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52C02A0C-35FE-4BF2-B855-A37D2BCDF61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5D367E68-FE02-4ED2-A091-A0925BCB208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43933EAB-FD05-435F-891E-F3CF8A4B282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E6BB709-89BD-4D0F-9014-70AB971DA26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9588D47C-8A9D-4EF9-94B6-A6F1308FA92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617DAD3C-A5ED-4477-B1CD-690B6C550F0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5FE49EAD-7854-427F-95D3-2DAAB3D6EE9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9004A4E5-CAD4-4EA3-BA5D-744695CA3CB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2" name="直線コネクタ 111">
          <a:extLst>
            <a:ext uri="{FF2B5EF4-FFF2-40B4-BE49-F238E27FC236}">
              <a16:creationId xmlns:a16="http://schemas.microsoft.com/office/drawing/2014/main" id="{3962928E-B0F5-4320-9304-5ABDBCE8971D}"/>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3" name="【図書館】&#10;一人当たり面積最小値テキスト">
          <a:extLst>
            <a:ext uri="{FF2B5EF4-FFF2-40B4-BE49-F238E27FC236}">
              <a16:creationId xmlns:a16="http://schemas.microsoft.com/office/drawing/2014/main" id="{69DEDBBE-CED0-49FF-AA9A-F98D96A1844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4" name="直線コネクタ 113">
          <a:extLst>
            <a:ext uri="{FF2B5EF4-FFF2-40B4-BE49-F238E27FC236}">
              <a16:creationId xmlns:a16="http://schemas.microsoft.com/office/drawing/2014/main" id="{FEB85083-9654-4A73-8963-D94BABBF8AFE}"/>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5" name="【図書館】&#10;一人当たり面積最大値テキスト">
          <a:extLst>
            <a:ext uri="{FF2B5EF4-FFF2-40B4-BE49-F238E27FC236}">
              <a16:creationId xmlns:a16="http://schemas.microsoft.com/office/drawing/2014/main" id="{FC68F365-C31F-40D4-B9DE-34EF70B8BC84}"/>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6" name="直線コネクタ 115">
          <a:extLst>
            <a:ext uri="{FF2B5EF4-FFF2-40B4-BE49-F238E27FC236}">
              <a16:creationId xmlns:a16="http://schemas.microsoft.com/office/drawing/2014/main" id="{BB8AF2CA-13F0-4913-8D99-005535B28018}"/>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17" name="【図書館】&#10;一人当たり面積平均値テキスト">
          <a:extLst>
            <a:ext uri="{FF2B5EF4-FFF2-40B4-BE49-F238E27FC236}">
              <a16:creationId xmlns:a16="http://schemas.microsoft.com/office/drawing/2014/main" id="{4D6592D9-9EC5-4014-AA87-F1645310A4D2}"/>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8" name="フローチャート: 判断 117">
          <a:extLst>
            <a:ext uri="{FF2B5EF4-FFF2-40B4-BE49-F238E27FC236}">
              <a16:creationId xmlns:a16="http://schemas.microsoft.com/office/drawing/2014/main" id="{FEFC36FA-0CA0-4A94-B4BE-3F6ADFFB1FE5}"/>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19" name="フローチャート: 判断 118">
          <a:extLst>
            <a:ext uri="{FF2B5EF4-FFF2-40B4-BE49-F238E27FC236}">
              <a16:creationId xmlns:a16="http://schemas.microsoft.com/office/drawing/2014/main" id="{D583C028-26FF-490A-9E20-95903693645F}"/>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0" name="フローチャート: 判断 119">
          <a:extLst>
            <a:ext uri="{FF2B5EF4-FFF2-40B4-BE49-F238E27FC236}">
              <a16:creationId xmlns:a16="http://schemas.microsoft.com/office/drawing/2014/main" id="{37D8674F-F1EC-4B83-968A-BBC6B9F4618D}"/>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1" name="フローチャート: 判断 120">
          <a:extLst>
            <a:ext uri="{FF2B5EF4-FFF2-40B4-BE49-F238E27FC236}">
              <a16:creationId xmlns:a16="http://schemas.microsoft.com/office/drawing/2014/main" id="{23637636-71A9-4E72-B83D-EBA2E5E79EA4}"/>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2" name="フローチャート: 判断 121">
          <a:extLst>
            <a:ext uri="{FF2B5EF4-FFF2-40B4-BE49-F238E27FC236}">
              <a16:creationId xmlns:a16="http://schemas.microsoft.com/office/drawing/2014/main" id="{F760AC1E-8BBD-4557-A959-D50B6F7EB85A}"/>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281AD48-2D3D-4544-A669-948B05651EB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B0C5AFA-42BE-41F5-88C4-5FE1E0EAC32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DEFD338-2AEA-489B-9061-A3BF160B60E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DFDA911-6F0E-4FD5-BA34-3997D335458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F846BAA-93CB-4841-9DA1-89C6C28DFA1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63500</xdr:rowOff>
    </xdr:from>
    <xdr:to>
      <xdr:col>55</xdr:col>
      <xdr:colOff>50800</xdr:colOff>
      <xdr:row>41</xdr:row>
      <xdr:rowOff>165100</xdr:rowOff>
    </xdr:to>
    <xdr:sp macro="" textlink="">
      <xdr:nvSpPr>
        <xdr:cNvPr id="128" name="楕円 127">
          <a:extLst>
            <a:ext uri="{FF2B5EF4-FFF2-40B4-BE49-F238E27FC236}">
              <a16:creationId xmlns:a16="http://schemas.microsoft.com/office/drawing/2014/main" id="{0EE2303A-FDD3-402D-843C-A138C9ABE3B3}"/>
            </a:ext>
          </a:extLst>
        </xdr:cNvPr>
        <xdr:cNvSpPr/>
      </xdr:nvSpPr>
      <xdr:spPr>
        <a:xfrm>
          <a:off x="10426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149877</xdr:rowOff>
    </xdr:from>
    <xdr:ext cx="469744" cy="259045"/>
    <xdr:sp macro="" textlink="">
      <xdr:nvSpPr>
        <xdr:cNvPr id="129" name="【図書館】&#10;一人当たり面積該当値テキスト">
          <a:extLst>
            <a:ext uri="{FF2B5EF4-FFF2-40B4-BE49-F238E27FC236}">
              <a16:creationId xmlns:a16="http://schemas.microsoft.com/office/drawing/2014/main" id="{8EE0CAA3-1521-4E81-9737-7590FAD4834D}"/>
            </a:ext>
          </a:extLst>
        </xdr:cNvPr>
        <xdr:cNvSpPr txBox="1"/>
      </xdr:nvSpPr>
      <xdr:spPr>
        <a:xfrm>
          <a:off x="10515600" y="70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67310</xdr:rowOff>
    </xdr:from>
    <xdr:to>
      <xdr:col>50</xdr:col>
      <xdr:colOff>165100</xdr:colOff>
      <xdr:row>41</xdr:row>
      <xdr:rowOff>168910</xdr:rowOff>
    </xdr:to>
    <xdr:sp macro="" textlink="">
      <xdr:nvSpPr>
        <xdr:cNvPr id="130" name="楕円 129">
          <a:extLst>
            <a:ext uri="{FF2B5EF4-FFF2-40B4-BE49-F238E27FC236}">
              <a16:creationId xmlns:a16="http://schemas.microsoft.com/office/drawing/2014/main" id="{02C58FC4-5ABF-427F-A5A3-EF35811FEBDE}"/>
            </a:ext>
          </a:extLst>
        </xdr:cNvPr>
        <xdr:cNvSpPr/>
      </xdr:nvSpPr>
      <xdr:spPr>
        <a:xfrm>
          <a:off x="9588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114300</xdr:rowOff>
    </xdr:from>
    <xdr:to>
      <xdr:col>55</xdr:col>
      <xdr:colOff>0</xdr:colOff>
      <xdr:row>41</xdr:row>
      <xdr:rowOff>118110</xdr:rowOff>
    </xdr:to>
    <xdr:cxnSp macro="">
      <xdr:nvCxnSpPr>
        <xdr:cNvPr id="131" name="直線コネクタ 130">
          <a:extLst>
            <a:ext uri="{FF2B5EF4-FFF2-40B4-BE49-F238E27FC236}">
              <a16:creationId xmlns:a16="http://schemas.microsoft.com/office/drawing/2014/main" id="{DBC59DD9-DAEF-4910-B4F8-FD469B2642B3}"/>
            </a:ext>
          </a:extLst>
        </xdr:cNvPr>
        <xdr:cNvCxnSpPr/>
      </xdr:nvCxnSpPr>
      <xdr:spPr>
        <a:xfrm flipV="1">
          <a:off x="9639300" y="7143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67310</xdr:rowOff>
    </xdr:from>
    <xdr:to>
      <xdr:col>46</xdr:col>
      <xdr:colOff>38100</xdr:colOff>
      <xdr:row>41</xdr:row>
      <xdr:rowOff>168910</xdr:rowOff>
    </xdr:to>
    <xdr:sp macro="" textlink="">
      <xdr:nvSpPr>
        <xdr:cNvPr id="132" name="楕円 131">
          <a:extLst>
            <a:ext uri="{FF2B5EF4-FFF2-40B4-BE49-F238E27FC236}">
              <a16:creationId xmlns:a16="http://schemas.microsoft.com/office/drawing/2014/main" id="{ED7C61B9-2362-4770-AD62-641ACABC45F7}"/>
            </a:ext>
          </a:extLst>
        </xdr:cNvPr>
        <xdr:cNvSpPr/>
      </xdr:nvSpPr>
      <xdr:spPr>
        <a:xfrm>
          <a:off x="8699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118110</xdr:rowOff>
    </xdr:from>
    <xdr:to>
      <xdr:col>50</xdr:col>
      <xdr:colOff>114300</xdr:colOff>
      <xdr:row>41</xdr:row>
      <xdr:rowOff>118110</xdr:rowOff>
    </xdr:to>
    <xdr:cxnSp macro="">
      <xdr:nvCxnSpPr>
        <xdr:cNvPr id="133" name="直線コネクタ 132">
          <a:extLst>
            <a:ext uri="{FF2B5EF4-FFF2-40B4-BE49-F238E27FC236}">
              <a16:creationId xmlns:a16="http://schemas.microsoft.com/office/drawing/2014/main" id="{016347C7-F277-45FF-9843-00F552E60090}"/>
            </a:ext>
          </a:extLst>
        </xdr:cNvPr>
        <xdr:cNvCxnSpPr/>
      </xdr:nvCxnSpPr>
      <xdr:spPr>
        <a:xfrm>
          <a:off x="8750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71120</xdr:rowOff>
    </xdr:from>
    <xdr:to>
      <xdr:col>41</xdr:col>
      <xdr:colOff>101600</xdr:colOff>
      <xdr:row>42</xdr:row>
      <xdr:rowOff>1270</xdr:rowOff>
    </xdr:to>
    <xdr:sp macro="" textlink="">
      <xdr:nvSpPr>
        <xdr:cNvPr id="134" name="楕円 133">
          <a:extLst>
            <a:ext uri="{FF2B5EF4-FFF2-40B4-BE49-F238E27FC236}">
              <a16:creationId xmlns:a16="http://schemas.microsoft.com/office/drawing/2014/main" id="{A9719B48-AE02-4BAE-B449-42267F759EFF}"/>
            </a:ext>
          </a:extLst>
        </xdr:cNvPr>
        <xdr:cNvSpPr/>
      </xdr:nvSpPr>
      <xdr:spPr>
        <a:xfrm>
          <a:off x="7810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118110</xdr:rowOff>
    </xdr:from>
    <xdr:to>
      <xdr:col>45</xdr:col>
      <xdr:colOff>177800</xdr:colOff>
      <xdr:row>41</xdr:row>
      <xdr:rowOff>121920</xdr:rowOff>
    </xdr:to>
    <xdr:cxnSp macro="">
      <xdr:nvCxnSpPr>
        <xdr:cNvPr id="135" name="直線コネクタ 134">
          <a:extLst>
            <a:ext uri="{FF2B5EF4-FFF2-40B4-BE49-F238E27FC236}">
              <a16:creationId xmlns:a16="http://schemas.microsoft.com/office/drawing/2014/main" id="{7B8DF82C-EA6B-4046-B536-7506E773902E}"/>
            </a:ext>
          </a:extLst>
        </xdr:cNvPr>
        <xdr:cNvCxnSpPr/>
      </xdr:nvCxnSpPr>
      <xdr:spPr>
        <a:xfrm flipV="1">
          <a:off x="7861300" y="714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36" name="n_1aveValue【図書館】&#10;一人当たり面積">
          <a:extLst>
            <a:ext uri="{FF2B5EF4-FFF2-40B4-BE49-F238E27FC236}">
              <a16:creationId xmlns:a16="http://schemas.microsoft.com/office/drawing/2014/main" id="{90ED5670-EEE5-4AE6-9565-AE6230D2678E}"/>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37" name="n_2aveValue【図書館】&#10;一人当たり面積">
          <a:extLst>
            <a:ext uri="{FF2B5EF4-FFF2-40B4-BE49-F238E27FC236}">
              <a16:creationId xmlns:a16="http://schemas.microsoft.com/office/drawing/2014/main" id="{77747CA5-269D-4608-B7B5-0AEC06A93968}"/>
            </a:ext>
          </a:extLst>
        </xdr:cNvPr>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38" name="n_3aveValue【図書館】&#10;一人当たり面積">
          <a:extLst>
            <a:ext uri="{FF2B5EF4-FFF2-40B4-BE49-F238E27FC236}">
              <a16:creationId xmlns:a16="http://schemas.microsoft.com/office/drawing/2014/main" id="{5756C61C-B086-4111-904E-7DD316C67809}"/>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39" name="n_4aveValue【図書館】&#10;一人当たり面積">
          <a:extLst>
            <a:ext uri="{FF2B5EF4-FFF2-40B4-BE49-F238E27FC236}">
              <a16:creationId xmlns:a16="http://schemas.microsoft.com/office/drawing/2014/main" id="{16B73BB6-0AA4-4EEE-B058-2B89BF91F29A}"/>
            </a:ext>
          </a:extLst>
        </xdr:cNvPr>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160037</xdr:rowOff>
    </xdr:from>
    <xdr:ext cx="469744" cy="259045"/>
    <xdr:sp macro="" textlink="">
      <xdr:nvSpPr>
        <xdr:cNvPr id="140" name="n_1mainValue【図書館】&#10;一人当たり面積">
          <a:extLst>
            <a:ext uri="{FF2B5EF4-FFF2-40B4-BE49-F238E27FC236}">
              <a16:creationId xmlns:a16="http://schemas.microsoft.com/office/drawing/2014/main" id="{E4001597-C6FA-4889-AC46-2B2888436B10}"/>
            </a:ext>
          </a:extLst>
        </xdr:cNvPr>
        <xdr:cNvSpPr txBox="1"/>
      </xdr:nvSpPr>
      <xdr:spPr>
        <a:xfrm>
          <a:off x="93917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160037</xdr:rowOff>
    </xdr:from>
    <xdr:ext cx="469744" cy="259045"/>
    <xdr:sp macro="" textlink="">
      <xdr:nvSpPr>
        <xdr:cNvPr id="141" name="n_2mainValue【図書館】&#10;一人当たり面積">
          <a:extLst>
            <a:ext uri="{FF2B5EF4-FFF2-40B4-BE49-F238E27FC236}">
              <a16:creationId xmlns:a16="http://schemas.microsoft.com/office/drawing/2014/main" id="{317ABD5A-749F-4922-BB99-8279556DC9F3}"/>
            </a:ext>
          </a:extLst>
        </xdr:cNvPr>
        <xdr:cNvSpPr txBox="1"/>
      </xdr:nvSpPr>
      <xdr:spPr>
        <a:xfrm>
          <a:off x="8515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163847</xdr:rowOff>
    </xdr:from>
    <xdr:ext cx="469744" cy="259045"/>
    <xdr:sp macro="" textlink="">
      <xdr:nvSpPr>
        <xdr:cNvPr id="142" name="n_3mainValue【図書館】&#10;一人当たり面積">
          <a:extLst>
            <a:ext uri="{FF2B5EF4-FFF2-40B4-BE49-F238E27FC236}">
              <a16:creationId xmlns:a16="http://schemas.microsoft.com/office/drawing/2014/main" id="{30A4369F-3F0F-4A6C-8121-232B20C1DAA7}"/>
            </a:ext>
          </a:extLst>
        </xdr:cNvPr>
        <xdr:cNvSpPr txBox="1"/>
      </xdr:nvSpPr>
      <xdr:spPr>
        <a:xfrm>
          <a:off x="7626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C9E7FFAF-FD8C-44A4-8423-CA2B7A2BACC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754905D7-8895-4149-8EEE-28F2326D789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2126660E-EDFE-4981-9956-BB5E7D852FC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16C79C4-B0CF-4292-B80F-C2B42C11FBF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A68F0D04-2613-4D95-999B-548C8391DB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74C323C9-D15B-41C2-AAD0-567B8FC9806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32236B6F-242B-49B4-8C22-C35359361AB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730C73D8-8BCB-4F5F-AFFE-0CDEF804C40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5DE715D8-BCCF-45E9-9EA6-1F36DE256F9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DF2B6563-7879-4BC0-8297-09BBCF3AE5C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FB3C079-E177-4F31-97C6-EA348919489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C7D6564D-A5B8-46E9-A982-CC8084D048E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3FE4C668-7CA5-4591-8648-B0EDE9448FD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4330D258-671F-4B6F-922B-9B81CFAC3D4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32C510BE-288A-41AB-9B37-DE35C539AF3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F5598DA4-0C4F-4B1B-8B24-8D886AC22FD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B51225CD-4E13-4EB9-B9C4-B6F7C5A348E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BFFEABCD-6E49-4ED0-9692-8FA3147608D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39BF84E3-1DFC-45DA-BDD7-22329C38263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D1C1EF52-4F13-412F-B553-90FF273B085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1D58E054-BB11-4236-9107-2C4D50A0E9D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B4C836AF-A807-4D4A-BDDA-F1F1D7E1FB8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4EEE5095-BC87-4332-8133-C1D048497AA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C40AA1F7-0259-499D-849F-C263B7EE7F1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B9A6E14A-6A74-4228-B4E9-A7E1EB665BF2}"/>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0A40AC47-F3E1-41F5-A08D-22AEDAA034F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A373B752-3B31-4B80-B526-257D81EEF836}"/>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ADC3DB00-8483-4CE2-8153-93F3B905A981}"/>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1" name="直線コネクタ 170">
          <a:extLst>
            <a:ext uri="{FF2B5EF4-FFF2-40B4-BE49-F238E27FC236}">
              <a16:creationId xmlns:a16="http://schemas.microsoft.com/office/drawing/2014/main" id="{A7FFA013-E5C0-4388-B73E-803C63022769}"/>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0713A788-A755-4DD0-8E8E-241E1EBBCD9F}"/>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3" name="フローチャート: 判断 172">
          <a:extLst>
            <a:ext uri="{FF2B5EF4-FFF2-40B4-BE49-F238E27FC236}">
              <a16:creationId xmlns:a16="http://schemas.microsoft.com/office/drawing/2014/main" id="{4B286A18-5C5D-48FD-8026-25F122141E53}"/>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a:extLst>
            <a:ext uri="{FF2B5EF4-FFF2-40B4-BE49-F238E27FC236}">
              <a16:creationId xmlns:a16="http://schemas.microsoft.com/office/drawing/2014/main" id="{7A72227B-1077-4B29-ACD6-3BD465F16A5A}"/>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5" name="フローチャート: 判断 174">
          <a:extLst>
            <a:ext uri="{FF2B5EF4-FFF2-40B4-BE49-F238E27FC236}">
              <a16:creationId xmlns:a16="http://schemas.microsoft.com/office/drawing/2014/main" id="{0FE3D951-FDFF-4205-8BDA-1F2C55F3BAAC}"/>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76" name="フローチャート: 判断 175">
          <a:extLst>
            <a:ext uri="{FF2B5EF4-FFF2-40B4-BE49-F238E27FC236}">
              <a16:creationId xmlns:a16="http://schemas.microsoft.com/office/drawing/2014/main" id="{F343A8D5-789F-42CA-8EC0-249F49FF8049}"/>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7" name="フローチャート: 判断 176">
          <a:extLst>
            <a:ext uri="{FF2B5EF4-FFF2-40B4-BE49-F238E27FC236}">
              <a16:creationId xmlns:a16="http://schemas.microsoft.com/office/drawing/2014/main" id="{E2A3ABA1-9A0E-4717-B8F1-63F2AB4AF51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BCC7B2C2-3B82-422F-8176-DCA4D3F4EB9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510E89BF-B219-41BD-B001-FCAF238FE2D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262888E-FC23-4EFB-87D7-13185A8B5FC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B3F6210-3382-446E-A6EC-107A510F0F2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42025D2-70E1-40C3-B7A3-5E0F2EF1F7E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135890</xdr:rowOff>
    </xdr:from>
    <xdr:to>
      <xdr:col>24</xdr:col>
      <xdr:colOff>114300</xdr:colOff>
      <xdr:row>62</xdr:row>
      <xdr:rowOff>66040</xdr:rowOff>
    </xdr:to>
    <xdr:sp macro="" textlink="">
      <xdr:nvSpPr>
        <xdr:cNvPr id="183" name="楕円 182">
          <a:extLst>
            <a:ext uri="{FF2B5EF4-FFF2-40B4-BE49-F238E27FC236}">
              <a16:creationId xmlns:a16="http://schemas.microsoft.com/office/drawing/2014/main" id="{6BFA0BCD-6A7B-44CE-9C54-F002B1E86A12}"/>
            </a:ext>
          </a:extLst>
        </xdr:cNvPr>
        <xdr:cNvSpPr/>
      </xdr:nvSpPr>
      <xdr:spPr>
        <a:xfrm>
          <a:off x="4584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114317</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6F618B3A-8DDA-467D-97A6-5AF1E9CBD317}"/>
            </a:ext>
          </a:extLst>
        </xdr:cNvPr>
        <xdr:cNvSpPr txBox="1"/>
      </xdr:nvSpPr>
      <xdr:spPr>
        <a:xfrm>
          <a:off x="4673600"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99695</xdr:rowOff>
    </xdr:from>
    <xdr:to>
      <xdr:col>20</xdr:col>
      <xdr:colOff>38100</xdr:colOff>
      <xdr:row>62</xdr:row>
      <xdr:rowOff>29845</xdr:rowOff>
    </xdr:to>
    <xdr:sp macro="" textlink="">
      <xdr:nvSpPr>
        <xdr:cNvPr id="185" name="楕円 184">
          <a:extLst>
            <a:ext uri="{FF2B5EF4-FFF2-40B4-BE49-F238E27FC236}">
              <a16:creationId xmlns:a16="http://schemas.microsoft.com/office/drawing/2014/main" id="{78D2B8E3-CE6D-4ADC-8A76-2832FDAB0715}"/>
            </a:ext>
          </a:extLst>
        </xdr:cNvPr>
        <xdr:cNvSpPr/>
      </xdr:nvSpPr>
      <xdr:spPr>
        <a:xfrm>
          <a:off x="3746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150495</xdr:rowOff>
    </xdr:from>
    <xdr:to>
      <xdr:col>24</xdr:col>
      <xdr:colOff>63500</xdr:colOff>
      <xdr:row>62</xdr:row>
      <xdr:rowOff>15240</xdr:rowOff>
    </xdr:to>
    <xdr:cxnSp macro="">
      <xdr:nvCxnSpPr>
        <xdr:cNvPr id="186" name="直線コネクタ 185">
          <a:extLst>
            <a:ext uri="{FF2B5EF4-FFF2-40B4-BE49-F238E27FC236}">
              <a16:creationId xmlns:a16="http://schemas.microsoft.com/office/drawing/2014/main" id="{1AB16B55-2298-47AD-9F60-6645BA7C8B67}"/>
            </a:ext>
          </a:extLst>
        </xdr:cNvPr>
        <xdr:cNvCxnSpPr/>
      </xdr:nvCxnSpPr>
      <xdr:spPr>
        <a:xfrm>
          <a:off x="3797300" y="106089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25400</xdr:rowOff>
    </xdr:from>
    <xdr:to>
      <xdr:col>15</xdr:col>
      <xdr:colOff>101600</xdr:colOff>
      <xdr:row>61</xdr:row>
      <xdr:rowOff>127000</xdr:rowOff>
    </xdr:to>
    <xdr:sp macro="" textlink="">
      <xdr:nvSpPr>
        <xdr:cNvPr id="187" name="楕円 186">
          <a:extLst>
            <a:ext uri="{FF2B5EF4-FFF2-40B4-BE49-F238E27FC236}">
              <a16:creationId xmlns:a16="http://schemas.microsoft.com/office/drawing/2014/main" id="{8FB5913F-2B88-4DD7-8399-51D6F40724EA}"/>
            </a:ext>
          </a:extLst>
        </xdr:cNvPr>
        <xdr:cNvSpPr/>
      </xdr:nvSpPr>
      <xdr:spPr>
        <a:xfrm>
          <a:off x="2857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76200</xdr:rowOff>
    </xdr:from>
    <xdr:to>
      <xdr:col>19</xdr:col>
      <xdr:colOff>177800</xdr:colOff>
      <xdr:row>61</xdr:row>
      <xdr:rowOff>150495</xdr:rowOff>
    </xdr:to>
    <xdr:cxnSp macro="">
      <xdr:nvCxnSpPr>
        <xdr:cNvPr id="188" name="直線コネクタ 187">
          <a:extLst>
            <a:ext uri="{FF2B5EF4-FFF2-40B4-BE49-F238E27FC236}">
              <a16:creationId xmlns:a16="http://schemas.microsoft.com/office/drawing/2014/main" id="{58C903CF-B345-47F9-9259-A55191895940}"/>
            </a:ext>
          </a:extLst>
        </xdr:cNvPr>
        <xdr:cNvCxnSpPr/>
      </xdr:nvCxnSpPr>
      <xdr:spPr>
        <a:xfrm>
          <a:off x="2908300" y="105346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19685</xdr:rowOff>
    </xdr:from>
    <xdr:to>
      <xdr:col>10</xdr:col>
      <xdr:colOff>165100</xdr:colOff>
      <xdr:row>61</xdr:row>
      <xdr:rowOff>121285</xdr:rowOff>
    </xdr:to>
    <xdr:sp macro="" textlink="">
      <xdr:nvSpPr>
        <xdr:cNvPr id="189" name="楕円 188">
          <a:extLst>
            <a:ext uri="{FF2B5EF4-FFF2-40B4-BE49-F238E27FC236}">
              <a16:creationId xmlns:a16="http://schemas.microsoft.com/office/drawing/2014/main" id="{147F1055-320C-48F5-9895-63D3694F1879}"/>
            </a:ext>
          </a:extLst>
        </xdr:cNvPr>
        <xdr:cNvSpPr/>
      </xdr:nvSpPr>
      <xdr:spPr>
        <a:xfrm>
          <a:off x="1968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70485</xdr:rowOff>
    </xdr:from>
    <xdr:to>
      <xdr:col>15</xdr:col>
      <xdr:colOff>50800</xdr:colOff>
      <xdr:row>61</xdr:row>
      <xdr:rowOff>76200</xdr:rowOff>
    </xdr:to>
    <xdr:cxnSp macro="">
      <xdr:nvCxnSpPr>
        <xdr:cNvPr id="190" name="直線コネクタ 189">
          <a:extLst>
            <a:ext uri="{FF2B5EF4-FFF2-40B4-BE49-F238E27FC236}">
              <a16:creationId xmlns:a16="http://schemas.microsoft.com/office/drawing/2014/main" id="{5E7A2F00-0EA8-4FC6-9626-1E4F9103A2EB}"/>
            </a:ext>
          </a:extLst>
        </xdr:cNvPr>
        <xdr:cNvCxnSpPr/>
      </xdr:nvCxnSpPr>
      <xdr:spPr>
        <a:xfrm>
          <a:off x="2019300" y="105289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1" name="n_1aveValue【体育館・プール】&#10;有形固定資産減価償却率">
          <a:extLst>
            <a:ext uri="{FF2B5EF4-FFF2-40B4-BE49-F238E27FC236}">
              <a16:creationId xmlns:a16="http://schemas.microsoft.com/office/drawing/2014/main" id="{0E4F32C5-916E-46BF-B8AF-AAD590A5FF76}"/>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92" name="n_2aveValue【体育館・プール】&#10;有形固定資産減価償却率">
          <a:extLst>
            <a:ext uri="{FF2B5EF4-FFF2-40B4-BE49-F238E27FC236}">
              <a16:creationId xmlns:a16="http://schemas.microsoft.com/office/drawing/2014/main" id="{F6441181-B4B8-4734-B889-1FC734A52F9B}"/>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193" name="n_3aveValue【体育館・プール】&#10;有形固定資産減価償却率">
          <a:extLst>
            <a:ext uri="{FF2B5EF4-FFF2-40B4-BE49-F238E27FC236}">
              <a16:creationId xmlns:a16="http://schemas.microsoft.com/office/drawing/2014/main" id="{32C672AC-4DC6-4A18-9058-ACDD4721581D}"/>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94" name="n_4aveValue【体育館・プール】&#10;有形固定資産減価償却率">
          <a:extLst>
            <a:ext uri="{FF2B5EF4-FFF2-40B4-BE49-F238E27FC236}">
              <a16:creationId xmlns:a16="http://schemas.microsoft.com/office/drawing/2014/main" id="{AEC52839-9361-48AE-85B2-01C901C1134E}"/>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20972</xdr:rowOff>
    </xdr:from>
    <xdr:ext cx="405111" cy="259045"/>
    <xdr:sp macro="" textlink="">
      <xdr:nvSpPr>
        <xdr:cNvPr id="195" name="n_1mainValue【体育館・プール】&#10;有形固定資産減価償却率">
          <a:extLst>
            <a:ext uri="{FF2B5EF4-FFF2-40B4-BE49-F238E27FC236}">
              <a16:creationId xmlns:a16="http://schemas.microsoft.com/office/drawing/2014/main" id="{013D810A-7C90-4194-87A3-F549C35F0295}"/>
            </a:ext>
          </a:extLst>
        </xdr:cNvPr>
        <xdr:cNvSpPr txBox="1"/>
      </xdr:nvSpPr>
      <xdr:spPr>
        <a:xfrm>
          <a:off x="35820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118127</xdr:rowOff>
    </xdr:from>
    <xdr:ext cx="405111" cy="259045"/>
    <xdr:sp macro="" textlink="">
      <xdr:nvSpPr>
        <xdr:cNvPr id="196" name="n_2mainValue【体育館・プール】&#10;有形固定資産減価償却率">
          <a:extLst>
            <a:ext uri="{FF2B5EF4-FFF2-40B4-BE49-F238E27FC236}">
              <a16:creationId xmlns:a16="http://schemas.microsoft.com/office/drawing/2014/main" id="{9E57B3B8-3FAD-4015-8A40-E08B17052B7D}"/>
            </a:ext>
          </a:extLst>
        </xdr:cNvPr>
        <xdr:cNvSpPr txBox="1"/>
      </xdr:nvSpPr>
      <xdr:spPr>
        <a:xfrm>
          <a:off x="2705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112412</xdr:rowOff>
    </xdr:from>
    <xdr:ext cx="405111" cy="259045"/>
    <xdr:sp macro="" textlink="">
      <xdr:nvSpPr>
        <xdr:cNvPr id="197" name="n_3mainValue【体育館・プール】&#10;有形固定資産減価償却率">
          <a:extLst>
            <a:ext uri="{FF2B5EF4-FFF2-40B4-BE49-F238E27FC236}">
              <a16:creationId xmlns:a16="http://schemas.microsoft.com/office/drawing/2014/main" id="{AFAE6F0B-563E-4107-871C-7E9CDF8AB094}"/>
            </a:ext>
          </a:extLst>
        </xdr:cNvPr>
        <xdr:cNvSpPr txBox="1"/>
      </xdr:nvSpPr>
      <xdr:spPr>
        <a:xfrm>
          <a:off x="1816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36AEDC72-AE33-453A-8B9E-2058A7551EF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D93637E9-9379-4312-A075-9D1E180638A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4E9D70EF-7090-4C4D-AFCA-6EC6A8191A2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B13FED71-5E55-4A67-95A4-425B8C310C6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5743D566-C138-4417-A6BD-5B79C966F51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D78FA076-3F5A-4FD1-9F9C-84712E7F350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BD7BE345-8A93-4EBC-97C4-3C1218B594E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37EA371F-20C9-414D-B2F8-25143BCEA13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E0E418C3-6117-43CB-8E0C-5275534C6E5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94B4F700-EC89-44C2-AFCB-C7B015E2B6F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8657B414-1493-4DD8-82AC-E33D1CA386F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09276F52-0496-43A1-A203-42DEE6F67D5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DD956340-6D63-4731-AD45-BC6ADD462B4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FC3DEDA1-3927-4656-936D-5B642348938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94011B35-0715-4D21-BE61-90413C61666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CDF0CF10-5A3E-456E-B728-A23705DE4BF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F87C0D25-273B-40B8-9539-3AD09187664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35A4EBF9-6772-4D01-B58F-BBE092C61A6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1E03EDCB-4EBA-460D-8209-D4DA8D8868F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83A935A6-1B33-4839-A261-D00BFA6C809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877315FD-470A-4705-BC03-70BA20DAD2E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A0605D18-A4AE-46D7-848B-8561180856E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43632C3E-3DAC-4059-8836-28E2CF58B4C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21" name="直線コネクタ 220">
          <a:extLst>
            <a:ext uri="{FF2B5EF4-FFF2-40B4-BE49-F238E27FC236}">
              <a16:creationId xmlns:a16="http://schemas.microsoft.com/office/drawing/2014/main" id="{F0DEA8D5-3DAB-49AF-AB49-CBA493E666E5}"/>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22" name="【体育館・プール】&#10;一人当たり面積最小値テキスト">
          <a:extLst>
            <a:ext uri="{FF2B5EF4-FFF2-40B4-BE49-F238E27FC236}">
              <a16:creationId xmlns:a16="http://schemas.microsoft.com/office/drawing/2014/main" id="{B47033B3-BCE2-440A-BF19-566D9973EFA2}"/>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23" name="直線コネクタ 222">
          <a:extLst>
            <a:ext uri="{FF2B5EF4-FFF2-40B4-BE49-F238E27FC236}">
              <a16:creationId xmlns:a16="http://schemas.microsoft.com/office/drawing/2014/main" id="{E50AB0BD-3D3B-4319-B667-095378637DC3}"/>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24" name="【体育館・プール】&#10;一人当たり面積最大値テキスト">
          <a:extLst>
            <a:ext uri="{FF2B5EF4-FFF2-40B4-BE49-F238E27FC236}">
              <a16:creationId xmlns:a16="http://schemas.microsoft.com/office/drawing/2014/main" id="{A76ADDA7-8FAA-46CD-8AD3-5BBE4E53B544}"/>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25" name="直線コネクタ 224">
          <a:extLst>
            <a:ext uri="{FF2B5EF4-FFF2-40B4-BE49-F238E27FC236}">
              <a16:creationId xmlns:a16="http://schemas.microsoft.com/office/drawing/2014/main" id="{E7A2DD7B-9082-4CBE-961F-0128DCE8AC35}"/>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26" name="【体育館・プール】&#10;一人当たり面積平均値テキスト">
          <a:extLst>
            <a:ext uri="{FF2B5EF4-FFF2-40B4-BE49-F238E27FC236}">
              <a16:creationId xmlns:a16="http://schemas.microsoft.com/office/drawing/2014/main" id="{76C23A5B-432D-4608-9C0C-CFC6F27CB5E9}"/>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27" name="フローチャート: 判断 226">
          <a:extLst>
            <a:ext uri="{FF2B5EF4-FFF2-40B4-BE49-F238E27FC236}">
              <a16:creationId xmlns:a16="http://schemas.microsoft.com/office/drawing/2014/main" id="{5000BBA0-EF3A-4D12-BDEB-7197B611C13C}"/>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28" name="フローチャート: 判断 227">
          <a:extLst>
            <a:ext uri="{FF2B5EF4-FFF2-40B4-BE49-F238E27FC236}">
              <a16:creationId xmlns:a16="http://schemas.microsoft.com/office/drawing/2014/main" id="{0539F2D4-E4FA-4612-9BEB-776E59B4F62A}"/>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29" name="フローチャート: 判断 228">
          <a:extLst>
            <a:ext uri="{FF2B5EF4-FFF2-40B4-BE49-F238E27FC236}">
              <a16:creationId xmlns:a16="http://schemas.microsoft.com/office/drawing/2014/main" id="{2232222B-EE06-4332-830C-024547B4135D}"/>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0" name="フローチャート: 判断 229">
          <a:extLst>
            <a:ext uri="{FF2B5EF4-FFF2-40B4-BE49-F238E27FC236}">
              <a16:creationId xmlns:a16="http://schemas.microsoft.com/office/drawing/2014/main" id="{8F92A59B-DF6D-4DB2-B7F9-3FF9319B56B6}"/>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31" name="フローチャート: 判断 230">
          <a:extLst>
            <a:ext uri="{FF2B5EF4-FFF2-40B4-BE49-F238E27FC236}">
              <a16:creationId xmlns:a16="http://schemas.microsoft.com/office/drawing/2014/main" id="{11D78C11-2846-403B-968B-9C5BFF10E60A}"/>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CD610F5A-DCC7-4048-A490-FF07FCEA692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455D2419-A006-4E88-9106-5A6A478577C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35EDBA7D-43C9-4D94-936D-34B1740CA53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F33F7CA6-2229-4B4A-AF05-86AD909631B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D6F135CE-0BAC-4C56-A274-529E7843B70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7874</xdr:rowOff>
    </xdr:from>
    <xdr:to>
      <xdr:col>55</xdr:col>
      <xdr:colOff>50800</xdr:colOff>
      <xdr:row>63</xdr:row>
      <xdr:rowOff>109474</xdr:rowOff>
    </xdr:to>
    <xdr:sp macro="" textlink="">
      <xdr:nvSpPr>
        <xdr:cNvPr id="237" name="楕円 236">
          <a:extLst>
            <a:ext uri="{FF2B5EF4-FFF2-40B4-BE49-F238E27FC236}">
              <a16:creationId xmlns:a16="http://schemas.microsoft.com/office/drawing/2014/main" id="{73FCAEAC-8A95-422D-93D9-5288A5D6EC93}"/>
            </a:ext>
          </a:extLst>
        </xdr:cNvPr>
        <xdr:cNvSpPr/>
      </xdr:nvSpPr>
      <xdr:spPr>
        <a:xfrm>
          <a:off x="10426700" y="10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30751</xdr:rowOff>
    </xdr:from>
    <xdr:ext cx="469744" cy="259045"/>
    <xdr:sp macro="" textlink="">
      <xdr:nvSpPr>
        <xdr:cNvPr id="238" name="【体育館・プール】&#10;一人当たり面積該当値テキスト">
          <a:extLst>
            <a:ext uri="{FF2B5EF4-FFF2-40B4-BE49-F238E27FC236}">
              <a16:creationId xmlns:a16="http://schemas.microsoft.com/office/drawing/2014/main" id="{5D318F6B-34F9-4C96-8DB9-CC3D20E4DB58}"/>
            </a:ext>
          </a:extLst>
        </xdr:cNvPr>
        <xdr:cNvSpPr txBox="1"/>
      </xdr:nvSpPr>
      <xdr:spPr>
        <a:xfrm>
          <a:off x="10515600" y="106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10922</xdr:rowOff>
    </xdr:from>
    <xdr:to>
      <xdr:col>50</xdr:col>
      <xdr:colOff>165100</xdr:colOff>
      <xdr:row>63</xdr:row>
      <xdr:rowOff>112522</xdr:rowOff>
    </xdr:to>
    <xdr:sp macro="" textlink="">
      <xdr:nvSpPr>
        <xdr:cNvPr id="239" name="楕円 238">
          <a:extLst>
            <a:ext uri="{FF2B5EF4-FFF2-40B4-BE49-F238E27FC236}">
              <a16:creationId xmlns:a16="http://schemas.microsoft.com/office/drawing/2014/main" id="{6121FC74-41C8-4DF9-8FB5-E8C797678DE5}"/>
            </a:ext>
          </a:extLst>
        </xdr:cNvPr>
        <xdr:cNvSpPr/>
      </xdr:nvSpPr>
      <xdr:spPr>
        <a:xfrm>
          <a:off x="9588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58674</xdr:rowOff>
    </xdr:from>
    <xdr:to>
      <xdr:col>55</xdr:col>
      <xdr:colOff>0</xdr:colOff>
      <xdr:row>63</xdr:row>
      <xdr:rowOff>61722</xdr:rowOff>
    </xdr:to>
    <xdr:cxnSp macro="">
      <xdr:nvCxnSpPr>
        <xdr:cNvPr id="240" name="直線コネクタ 239">
          <a:extLst>
            <a:ext uri="{FF2B5EF4-FFF2-40B4-BE49-F238E27FC236}">
              <a16:creationId xmlns:a16="http://schemas.microsoft.com/office/drawing/2014/main" id="{7E57B71A-D433-4008-BA28-00A4ADAFD3A7}"/>
            </a:ext>
          </a:extLst>
        </xdr:cNvPr>
        <xdr:cNvCxnSpPr/>
      </xdr:nvCxnSpPr>
      <xdr:spPr>
        <a:xfrm flipV="1">
          <a:off x="9639300" y="1086002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81026</xdr:rowOff>
    </xdr:from>
    <xdr:to>
      <xdr:col>46</xdr:col>
      <xdr:colOff>38100</xdr:colOff>
      <xdr:row>64</xdr:row>
      <xdr:rowOff>11176</xdr:rowOff>
    </xdr:to>
    <xdr:sp macro="" textlink="">
      <xdr:nvSpPr>
        <xdr:cNvPr id="241" name="楕円 240">
          <a:extLst>
            <a:ext uri="{FF2B5EF4-FFF2-40B4-BE49-F238E27FC236}">
              <a16:creationId xmlns:a16="http://schemas.microsoft.com/office/drawing/2014/main" id="{FC190DA1-96EA-4519-903C-C2E14F567467}"/>
            </a:ext>
          </a:extLst>
        </xdr:cNvPr>
        <xdr:cNvSpPr/>
      </xdr:nvSpPr>
      <xdr:spPr>
        <a:xfrm>
          <a:off x="8699500" y="108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61722</xdr:rowOff>
    </xdr:from>
    <xdr:to>
      <xdr:col>50</xdr:col>
      <xdr:colOff>114300</xdr:colOff>
      <xdr:row>63</xdr:row>
      <xdr:rowOff>131826</xdr:rowOff>
    </xdr:to>
    <xdr:cxnSp macro="">
      <xdr:nvCxnSpPr>
        <xdr:cNvPr id="242" name="直線コネクタ 241">
          <a:extLst>
            <a:ext uri="{FF2B5EF4-FFF2-40B4-BE49-F238E27FC236}">
              <a16:creationId xmlns:a16="http://schemas.microsoft.com/office/drawing/2014/main" id="{76540636-BDC3-44F4-A288-BABF95B76157}"/>
            </a:ext>
          </a:extLst>
        </xdr:cNvPr>
        <xdr:cNvCxnSpPr/>
      </xdr:nvCxnSpPr>
      <xdr:spPr>
        <a:xfrm flipV="1">
          <a:off x="8750300" y="10863072"/>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83693</xdr:rowOff>
    </xdr:from>
    <xdr:to>
      <xdr:col>41</xdr:col>
      <xdr:colOff>101600</xdr:colOff>
      <xdr:row>64</xdr:row>
      <xdr:rowOff>13843</xdr:rowOff>
    </xdr:to>
    <xdr:sp macro="" textlink="">
      <xdr:nvSpPr>
        <xdr:cNvPr id="243" name="楕円 242">
          <a:extLst>
            <a:ext uri="{FF2B5EF4-FFF2-40B4-BE49-F238E27FC236}">
              <a16:creationId xmlns:a16="http://schemas.microsoft.com/office/drawing/2014/main" id="{60C75058-7342-4BC8-92A8-386648414EA8}"/>
            </a:ext>
          </a:extLst>
        </xdr:cNvPr>
        <xdr:cNvSpPr/>
      </xdr:nvSpPr>
      <xdr:spPr>
        <a:xfrm>
          <a:off x="7810500" y="108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131826</xdr:rowOff>
    </xdr:from>
    <xdr:to>
      <xdr:col>45</xdr:col>
      <xdr:colOff>177800</xdr:colOff>
      <xdr:row>63</xdr:row>
      <xdr:rowOff>134493</xdr:rowOff>
    </xdr:to>
    <xdr:cxnSp macro="">
      <xdr:nvCxnSpPr>
        <xdr:cNvPr id="244" name="直線コネクタ 243">
          <a:extLst>
            <a:ext uri="{FF2B5EF4-FFF2-40B4-BE49-F238E27FC236}">
              <a16:creationId xmlns:a16="http://schemas.microsoft.com/office/drawing/2014/main" id="{E792625E-952B-426C-BBEF-3B5A470CF4B7}"/>
            </a:ext>
          </a:extLst>
        </xdr:cNvPr>
        <xdr:cNvCxnSpPr/>
      </xdr:nvCxnSpPr>
      <xdr:spPr>
        <a:xfrm flipV="1">
          <a:off x="7861300" y="1093317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45" name="n_1aveValue【体育館・プール】&#10;一人当たり面積">
          <a:extLst>
            <a:ext uri="{FF2B5EF4-FFF2-40B4-BE49-F238E27FC236}">
              <a16:creationId xmlns:a16="http://schemas.microsoft.com/office/drawing/2014/main" id="{45090401-654B-4595-8910-FE8A87406D2E}"/>
            </a:ext>
          </a:extLst>
        </xdr:cNvPr>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46" name="n_2aveValue【体育館・プール】&#10;一人当たり面積">
          <a:extLst>
            <a:ext uri="{FF2B5EF4-FFF2-40B4-BE49-F238E27FC236}">
              <a16:creationId xmlns:a16="http://schemas.microsoft.com/office/drawing/2014/main" id="{056B8B29-4345-4D2A-B033-B68D5C8849A9}"/>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47" name="n_3aveValue【体育館・プール】&#10;一人当たり面積">
          <a:extLst>
            <a:ext uri="{FF2B5EF4-FFF2-40B4-BE49-F238E27FC236}">
              <a16:creationId xmlns:a16="http://schemas.microsoft.com/office/drawing/2014/main" id="{10AF7CB8-DDAE-4406-ACE8-059EC94CC212}"/>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48" name="n_4aveValue【体育館・プール】&#10;一人当たり面積">
          <a:extLst>
            <a:ext uri="{FF2B5EF4-FFF2-40B4-BE49-F238E27FC236}">
              <a16:creationId xmlns:a16="http://schemas.microsoft.com/office/drawing/2014/main" id="{CAE99545-D36C-40FD-8C2C-1009C83EADDC}"/>
            </a:ext>
          </a:extLst>
        </xdr:cNvPr>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129049</xdr:rowOff>
    </xdr:from>
    <xdr:ext cx="469744" cy="259045"/>
    <xdr:sp macro="" textlink="">
      <xdr:nvSpPr>
        <xdr:cNvPr id="249" name="n_1mainValue【体育館・プール】&#10;一人当たり面積">
          <a:extLst>
            <a:ext uri="{FF2B5EF4-FFF2-40B4-BE49-F238E27FC236}">
              <a16:creationId xmlns:a16="http://schemas.microsoft.com/office/drawing/2014/main" id="{C48E40E6-E3B7-4A08-BA49-543B6A6B0C8A}"/>
            </a:ext>
          </a:extLst>
        </xdr:cNvPr>
        <xdr:cNvSpPr txBox="1"/>
      </xdr:nvSpPr>
      <xdr:spPr>
        <a:xfrm>
          <a:off x="9391727" y="1058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2303</xdr:rowOff>
    </xdr:from>
    <xdr:ext cx="469744" cy="259045"/>
    <xdr:sp macro="" textlink="">
      <xdr:nvSpPr>
        <xdr:cNvPr id="250" name="n_2mainValue【体育館・プール】&#10;一人当たり面積">
          <a:extLst>
            <a:ext uri="{FF2B5EF4-FFF2-40B4-BE49-F238E27FC236}">
              <a16:creationId xmlns:a16="http://schemas.microsoft.com/office/drawing/2014/main" id="{965668F8-806A-4629-A67E-6217DF3F2EFF}"/>
            </a:ext>
          </a:extLst>
        </xdr:cNvPr>
        <xdr:cNvSpPr txBox="1"/>
      </xdr:nvSpPr>
      <xdr:spPr>
        <a:xfrm>
          <a:off x="8515427"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4970</xdr:rowOff>
    </xdr:from>
    <xdr:ext cx="469744" cy="259045"/>
    <xdr:sp macro="" textlink="">
      <xdr:nvSpPr>
        <xdr:cNvPr id="251" name="n_3mainValue【体育館・プール】&#10;一人当たり面積">
          <a:extLst>
            <a:ext uri="{FF2B5EF4-FFF2-40B4-BE49-F238E27FC236}">
              <a16:creationId xmlns:a16="http://schemas.microsoft.com/office/drawing/2014/main" id="{01A586BD-2ED6-4892-B704-82185BA51DD3}"/>
            </a:ext>
          </a:extLst>
        </xdr:cNvPr>
        <xdr:cNvSpPr txBox="1"/>
      </xdr:nvSpPr>
      <xdr:spPr>
        <a:xfrm>
          <a:off x="7626427" y="109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E397E74D-D0D8-4B6B-8A28-D16088DD39A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FD4E9954-8120-433E-AE87-35F5A23DC60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849E5E0C-0230-4473-9DC2-9FCAF20161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56B6C0D0-36F6-4E5A-AF76-E947EF03B63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9477B37D-4150-44FD-AA3E-884B44C6BF1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A3081120-53F9-481A-A461-EC4290779CC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413F61CA-CB24-4EC2-A997-553323EE1E3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6A6B7191-7AAB-4CBE-994D-195917BE97C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F62B6BC8-7C42-49E8-BB4B-F726DB72319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96770136-6C26-415C-A233-340B01BFFBB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5A88A8D7-491F-41DE-9C04-20632C85BC4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a:extLst>
            <a:ext uri="{FF2B5EF4-FFF2-40B4-BE49-F238E27FC236}">
              <a16:creationId xmlns:a16="http://schemas.microsoft.com/office/drawing/2014/main" id="{1160A3B8-25A5-4667-896D-40D48495349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4DECF94C-93EF-4A72-B7A8-8ECDEA90A25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a:extLst>
            <a:ext uri="{FF2B5EF4-FFF2-40B4-BE49-F238E27FC236}">
              <a16:creationId xmlns:a16="http://schemas.microsoft.com/office/drawing/2014/main" id="{E0400EB6-A221-48C3-BA3C-4A4222FC3F3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a:extLst>
            <a:ext uri="{FF2B5EF4-FFF2-40B4-BE49-F238E27FC236}">
              <a16:creationId xmlns:a16="http://schemas.microsoft.com/office/drawing/2014/main" id="{44657B5F-5748-4550-A910-B94B05EE287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a:extLst>
            <a:ext uri="{FF2B5EF4-FFF2-40B4-BE49-F238E27FC236}">
              <a16:creationId xmlns:a16="http://schemas.microsoft.com/office/drawing/2014/main" id="{1CCAB0F2-1E3C-44D4-B6F6-FBBCA8BF434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a:extLst>
            <a:ext uri="{FF2B5EF4-FFF2-40B4-BE49-F238E27FC236}">
              <a16:creationId xmlns:a16="http://schemas.microsoft.com/office/drawing/2014/main" id="{F90BD452-375C-4B0D-8AF1-FEDE47794C5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a:extLst>
            <a:ext uri="{FF2B5EF4-FFF2-40B4-BE49-F238E27FC236}">
              <a16:creationId xmlns:a16="http://schemas.microsoft.com/office/drawing/2014/main" id="{EB468A63-1D3D-4856-A859-EFDA6A9220A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a:extLst>
            <a:ext uri="{FF2B5EF4-FFF2-40B4-BE49-F238E27FC236}">
              <a16:creationId xmlns:a16="http://schemas.microsoft.com/office/drawing/2014/main" id="{D652B8C6-CF6E-4E77-895C-BA14A29D557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a:extLst>
            <a:ext uri="{FF2B5EF4-FFF2-40B4-BE49-F238E27FC236}">
              <a16:creationId xmlns:a16="http://schemas.microsoft.com/office/drawing/2014/main" id="{D6C5BB64-3FBB-4E2A-9003-1F15CA1F056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a:extLst>
            <a:ext uri="{FF2B5EF4-FFF2-40B4-BE49-F238E27FC236}">
              <a16:creationId xmlns:a16="http://schemas.microsoft.com/office/drawing/2014/main" id="{444B631E-A272-412C-9520-79102FEE855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a:extLst>
            <a:ext uri="{FF2B5EF4-FFF2-40B4-BE49-F238E27FC236}">
              <a16:creationId xmlns:a16="http://schemas.microsoft.com/office/drawing/2014/main" id="{0E9C451E-5BD4-41E0-92C5-B3E9B23E338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a:extLst>
            <a:ext uri="{FF2B5EF4-FFF2-40B4-BE49-F238E27FC236}">
              <a16:creationId xmlns:a16="http://schemas.microsoft.com/office/drawing/2014/main" id="{FD7129CA-476D-450E-8130-ECD58971BDD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D4A91F50-B9C1-4609-BCB1-229FEC64656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840BF203-3879-4459-B78B-6747014A292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77" name="直線コネクタ 276">
          <a:extLst>
            <a:ext uri="{FF2B5EF4-FFF2-40B4-BE49-F238E27FC236}">
              <a16:creationId xmlns:a16="http://schemas.microsoft.com/office/drawing/2014/main" id="{271A49B4-85E4-4006-8EC6-0C2A933C8901}"/>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8" name="【福祉施設】&#10;有形固定資産減価償却率最小値テキスト">
          <a:extLst>
            <a:ext uri="{FF2B5EF4-FFF2-40B4-BE49-F238E27FC236}">
              <a16:creationId xmlns:a16="http://schemas.microsoft.com/office/drawing/2014/main" id="{2FA28C9D-322D-42E3-8206-C5AD0D11EFB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9" name="直線コネクタ 278">
          <a:extLst>
            <a:ext uri="{FF2B5EF4-FFF2-40B4-BE49-F238E27FC236}">
              <a16:creationId xmlns:a16="http://schemas.microsoft.com/office/drawing/2014/main" id="{0A9849B3-EF71-4A46-8948-E9E9301D7FF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80" name="【福祉施設】&#10;有形固定資産減価償却率最大値テキスト">
          <a:extLst>
            <a:ext uri="{FF2B5EF4-FFF2-40B4-BE49-F238E27FC236}">
              <a16:creationId xmlns:a16="http://schemas.microsoft.com/office/drawing/2014/main" id="{A34754F5-00CA-4B0D-BD31-282E06557056}"/>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81" name="直線コネクタ 280">
          <a:extLst>
            <a:ext uri="{FF2B5EF4-FFF2-40B4-BE49-F238E27FC236}">
              <a16:creationId xmlns:a16="http://schemas.microsoft.com/office/drawing/2014/main" id="{54D0BEA5-83F5-403C-96E3-0B008C38CB20}"/>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64FD6881-B402-4AF9-B947-32743D50A64E}"/>
            </a:ext>
          </a:extLst>
        </xdr:cNvPr>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83" name="フローチャート: 判断 282">
          <a:extLst>
            <a:ext uri="{FF2B5EF4-FFF2-40B4-BE49-F238E27FC236}">
              <a16:creationId xmlns:a16="http://schemas.microsoft.com/office/drawing/2014/main" id="{B28774A1-6AD2-4FA8-8419-CB7C2F532893}"/>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84" name="フローチャート: 判断 283">
          <a:extLst>
            <a:ext uri="{FF2B5EF4-FFF2-40B4-BE49-F238E27FC236}">
              <a16:creationId xmlns:a16="http://schemas.microsoft.com/office/drawing/2014/main" id="{06C4F4F0-474D-4E0F-871C-FF85805DFE49}"/>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85" name="フローチャート: 判断 284">
          <a:extLst>
            <a:ext uri="{FF2B5EF4-FFF2-40B4-BE49-F238E27FC236}">
              <a16:creationId xmlns:a16="http://schemas.microsoft.com/office/drawing/2014/main" id="{51848F67-5C2A-49CD-94FC-4A3446D6D82D}"/>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86" name="フローチャート: 判断 285">
          <a:extLst>
            <a:ext uri="{FF2B5EF4-FFF2-40B4-BE49-F238E27FC236}">
              <a16:creationId xmlns:a16="http://schemas.microsoft.com/office/drawing/2014/main" id="{1F227D55-348F-4DE1-86C2-2DB06EA55E7F}"/>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87" name="フローチャート: 判断 286">
          <a:extLst>
            <a:ext uri="{FF2B5EF4-FFF2-40B4-BE49-F238E27FC236}">
              <a16:creationId xmlns:a16="http://schemas.microsoft.com/office/drawing/2014/main" id="{1F3A91C0-4152-4DEB-A2D5-E0D965AFD71F}"/>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D60BDF77-43BC-43FE-8D93-448C297B868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A7774893-D770-40CF-BD6D-F26BFF7F5AD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EF36DD9E-3A5B-4D2D-8F6E-5BF033ABE84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4CD023F2-92AA-4F49-B66E-7D2FB294EAB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68DADFA4-97D5-45E3-97B7-3240F748699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xdr:rowOff>
    </xdr:from>
    <xdr:to>
      <xdr:col>24</xdr:col>
      <xdr:colOff>114300</xdr:colOff>
      <xdr:row>80</xdr:row>
      <xdr:rowOff>108494</xdr:rowOff>
    </xdr:to>
    <xdr:sp macro="" textlink="">
      <xdr:nvSpPr>
        <xdr:cNvPr id="293" name="楕円 292">
          <a:extLst>
            <a:ext uri="{FF2B5EF4-FFF2-40B4-BE49-F238E27FC236}">
              <a16:creationId xmlns:a16="http://schemas.microsoft.com/office/drawing/2014/main" id="{F61F73CC-20B6-4713-9D0D-7FDD861E2461}"/>
            </a:ext>
          </a:extLst>
        </xdr:cNvPr>
        <xdr:cNvSpPr/>
      </xdr:nvSpPr>
      <xdr:spPr>
        <a:xfrm>
          <a:off x="45847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29771</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D01B2794-A168-45E2-903E-C6FDC6D40C2E}"/>
            </a:ext>
          </a:extLst>
        </xdr:cNvPr>
        <xdr:cNvSpPr txBox="1"/>
      </xdr:nvSpPr>
      <xdr:spPr>
        <a:xfrm>
          <a:off x="4673600" y="1357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295" name="楕円 294">
          <a:extLst>
            <a:ext uri="{FF2B5EF4-FFF2-40B4-BE49-F238E27FC236}">
              <a16:creationId xmlns:a16="http://schemas.microsoft.com/office/drawing/2014/main" id="{8C478371-40C3-4499-B5C1-1EF4605746D4}"/>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57694</xdr:rowOff>
    </xdr:from>
    <xdr:to>
      <xdr:col>24</xdr:col>
      <xdr:colOff>63500</xdr:colOff>
      <xdr:row>86</xdr:row>
      <xdr:rowOff>168729</xdr:rowOff>
    </xdr:to>
    <xdr:cxnSp macro="">
      <xdr:nvCxnSpPr>
        <xdr:cNvPr id="296" name="直線コネクタ 295">
          <a:extLst>
            <a:ext uri="{FF2B5EF4-FFF2-40B4-BE49-F238E27FC236}">
              <a16:creationId xmlns:a16="http://schemas.microsoft.com/office/drawing/2014/main" id="{2A874D28-2531-486C-9ECD-961D28474191}"/>
            </a:ext>
          </a:extLst>
        </xdr:cNvPr>
        <xdr:cNvCxnSpPr/>
      </xdr:nvCxnSpPr>
      <xdr:spPr>
        <a:xfrm flipV="1">
          <a:off x="3797300" y="13773694"/>
          <a:ext cx="838200" cy="113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297" name="楕円 296">
          <a:extLst>
            <a:ext uri="{FF2B5EF4-FFF2-40B4-BE49-F238E27FC236}">
              <a16:creationId xmlns:a16="http://schemas.microsoft.com/office/drawing/2014/main" id="{C3DCE7F7-BF0F-49C4-B4CB-32CBD496F4EB}"/>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298" name="直線コネクタ 297">
          <a:extLst>
            <a:ext uri="{FF2B5EF4-FFF2-40B4-BE49-F238E27FC236}">
              <a16:creationId xmlns:a16="http://schemas.microsoft.com/office/drawing/2014/main" id="{60E6268B-F718-4E0D-AFEF-3732358EE544}"/>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299" name="楕円 298">
          <a:extLst>
            <a:ext uri="{FF2B5EF4-FFF2-40B4-BE49-F238E27FC236}">
              <a16:creationId xmlns:a16="http://schemas.microsoft.com/office/drawing/2014/main" id="{3ED96CA2-B353-45C8-9BBB-C55033AB0A77}"/>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00" name="直線コネクタ 299">
          <a:extLst>
            <a:ext uri="{FF2B5EF4-FFF2-40B4-BE49-F238E27FC236}">
              <a16:creationId xmlns:a16="http://schemas.microsoft.com/office/drawing/2014/main" id="{F11F3FEF-66BA-4473-AF55-99B1C7ADEDA0}"/>
            </a:ext>
          </a:extLst>
        </xdr:cNvPr>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01" name="n_1aveValue【福祉施設】&#10;有形固定資産減価償却率">
          <a:extLst>
            <a:ext uri="{FF2B5EF4-FFF2-40B4-BE49-F238E27FC236}">
              <a16:creationId xmlns:a16="http://schemas.microsoft.com/office/drawing/2014/main" id="{6AD4B280-20D2-4F3C-888B-85A2715C45E7}"/>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02" name="n_2aveValue【福祉施設】&#10;有形固定資産減価償却率">
          <a:extLst>
            <a:ext uri="{FF2B5EF4-FFF2-40B4-BE49-F238E27FC236}">
              <a16:creationId xmlns:a16="http://schemas.microsoft.com/office/drawing/2014/main" id="{11E79CE0-728D-4399-98F8-47CDC3E7F049}"/>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03" name="n_3aveValue【福祉施設】&#10;有形固定資産減価償却率">
          <a:extLst>
            <a:ext uri="{FF2B5EF4-FFF2-40B4-BE49-F238E27FC236}">
              <a16:creationId xmlns:a16="http://schemas.microsoft.com/office/drawing/2014/main" id="{D82D106C-B131-42DD-B8D3-6F9EF8829F08}"/>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04" name="n_4aveValue【福祉施設】&#10;有形固定資産減価償却率">
          <a:extLst>
            <a:ext uri="{FF2B5EF4-FFF2-40B4-BE49-F238E27FC236}">
              <a16:creationId xmlns:a16="http://schemas.microsoft.com/office/drawing/2014/main" id="{EE6BF551-4177-421F-9AC6-0C34B1363B57}"/>
            </a:ext>
          </a:extLst>
        </xdr:cNvPr>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05" name="n_1mainValue【福祉施設】&#10;有形固定資産減価償却率">
          <a:extLst>
            <a:ext uri="{FF2B5EF4-FFF2-40B4-BE49-F238E27FC236}">
              <a16:creationId xmlns:a16="http://schemas.microsoft.com/office/drawing/2014/main" id="{493BA590-325D-485D-A3C7-BA0A7E9D9208}"/>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06" name="n_2mainValue【福祉施設】&#10;有形固定資産減価償却率">
          <a:extLst>
            <a:ext uri="{FF2B5EF4-FFF2-40B4-BE49-F238E27FC236}">
              <a16:creationId xmlns:a16="http://schemas.microsoft.com/office/drawing/2014/main" id="{24191821-53AA-41F0-9D70-0B21422AE35B}"/>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07" name="n_3mainValue【福祉施設】&#10;有形固定資産減価償却率">
          <a:extLst>
            <a:ext uri="{FF2B5EF4-FFF2-40B4-BE49-F238E27FC236}">
              <a16:creationId xmlns:a16="http://schemas.microsoft.com/office/drawing/2014/main" id="{B6391385-DB0E-4202-8E2C-B9680ACA862A}"/>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2BF3D3BA-0A40-4DBF-8E95-5B2DF8FDEC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942085F1-AF08-47AB-9ADC-66AFD4961EF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72CA7AC5-89F4-4B7F-A68B-BEA2A2582FA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61392D17-165E-4384-996C-7E4ACAF9A8B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C2A5395F-6557-450E-B792-B63831CE74D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FBFE89F9-AF81-4B1F-9F91-657F3C79111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FD9C7534-14EB-4BAE-8A7A-92D19F565D2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BC69999F-44B7-4269-9C02-9C1719BF1A7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A31E8C8D-9DBF-479F-B945-5F1C168A784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44CB8919-1AA5-4148-B93C-E970B7B88AD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F9517857-D416-4853-A154-B75427E16BE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BAD856C-A3EF-4D10-A658-64C1560EED9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5E553BDE-EF7E-4185-AC74-74CF4ADB969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614BB60F-CF0C-4867-B370-1A957B770F1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1FCF6776-EDDA-4DD8-998D-7325565C9C5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B596ECB3-A788-4BE9-8A91-3C6CA3208C1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D295DD2-FC0B-40ED-87E0-154AE11CDAF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F4B61670-BDCA-4B4C-8DB2-0C6030F3826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30CC30B3-3C92-454B-9BDF-43F067D9F5C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234D3846-3CB4-4A98-8E1F-2855F419D97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F0886610-72FA-45D6-BAB8-94F0F210573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46A00D6D-60B0-4D39-A897-E6D41886055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a:extLst>
            <a:ext uri="{FF2B5EF4-FFF2-40B4-BE49-F238E27FC236}">
              <a16:creationId xmlns:a16="http://schemas.microsoft.com/office/drawing/2014/main" id="{4550985C-6588-465C-BFC6-2FFC764CBEA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31" name="直線コネクタ 330">
          <a:extLst>
            <a:ext uri="{FF2B5EF4-FFF2-40B4-BE49-F238E27FC236}">
              <a16:creationId xmlns:a16="http://schemas.microsoft.com/office/drawing/2014/main" id="{534227F4-854B-4359-B4E7-76DCC538C2A2}"/>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32" name="【福祉施設】&#10;一人当たり面積最小値テキスト">
          <a:extLst>
            <a:ext uri="{FF2B5EF4-FFF2-40B4-BE49-F238E27FC236}">
              <a16:creationId xmlns:a16="http://schemas.microsoft.com/office/drawing/2014/main" id="{A7CECE01-081E-421E-8C46-BDD8953A5A3E}"/>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33" name="直線コネクタ 332">
          <a:extLst>
            <a:ext uri="{FF2B5EF4-FFF2-40B4-BE49-F238E27FC236}">
              <a16:creationId xmlns:a16="http://schemas.microsoft.com/office/drawing/2014/main" id="{0AB0343B-D923-4008-A239-5CC96A28CF26}"/>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34" name="【福祉施設】&#10;一人当たり面積最大値テキスト">
          <a:extLst>
            <a:ext uri="{FF2B5EF4-FFF2-40B4-BE49-F238E27FC236}">
              <a16:creationId xmlns:a16="http://schemas.microsoft.com/office/drawing/2014/main" id="{8816EF6B-EB76-45DC-AE10-A75460D36B28}"/>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35" name="直線コネクタ 334">
          <a:extLst>
            <a:ext uri="{FF2B5EF4-FFF2-40B4-BE49-F238E27FC236}">
              <a16:creationId xmlns:a16="http://schemas.microsoft.com/office/drawing/2014/main" id="{6F5DAFA7-6E3D-436B-82AC-2F54823169C6}"/>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36" name="【福祉施設】&#10;一人当たり面積平均値テキスト">
          <a:extLst>
            <a:ext uri="{FF2B5EF4-FFF2-40B4-BE49-F238E27FC236}">
              <a16:creationId xmlns:a16="http://schemas.microsoft.com/office/drawing/2014/main" id="{85E7287A-3B43-4E73-8FF5-2D0D932B35FC}"/>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37" name="フローチャート: 判断 336">
          <a:extLst>
            <a:ext uri="{FF2B5EF4-FFF2-40B4-BE49-F238E27FC236}">
              <a16:creationId xmlns:a16="http://schemas.microsoft.com/office/drawing/2014/main" id="{CA6A5658-EDEA-4427-83AB-56CB74E6BDF5}"/>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38" name="フローチャート: 判断 337">
          <a:extLst>
            <a:ext uri="{FF2B5EF4-FFF2-40B4-BE49-F238E27FC236}">
              <a16:creationId xmlns:a16="http://schemas.microsoft.com/office/drawing/2014/main" id="{CE202B9A-BAD3-4743-8F4B-24E21C93B99F}"/>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39" name="フローチャート: 判断 338">
          <a:extLst>
            <a:ext uri="{FF2B5EF4-FFF2-40B4-BE49-F238E27FC236}">
              <a16:creationId xmlns:a16="http://schemas.microsoft.com/office/drawing/2014/main" id="{D62EA2D1-0DC7-4724-A006-F379CF2D1ED8}"/>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40" name="フローチャート: 判断 339">
          <a:extLst>
            <a:ext uri="{FF2B5EF4-FFF2-40B4-BE49-F238E27FC236}">
              <a16:creationId xmlns:a16="http://schemas.microsoft.com/office/drawing/2014/main" id="{78C43C47-E4AC-4589-8154-27F49FA02A2D}"/>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41" name="フローチャート: 判断 340">
          <a:extLst>
            <a:ext uri="{FF2B5EF4-FFF2-40B4-BE49-F238E27FC236}">
              <a16:creationId xmlns:a16="http://schemas.microsoft.com/office/drawing/2014/main" id="{2652BEF5-42B6-40A8-9C4F-B16271A298BA}"/>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33FC35A6-B987-4DCF-805D-3A4B52F005A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5B7C885E-04CA-445A-86DD-1150B315AEA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80874B4B-50DA-4A06-9005-ED6001E225D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76BB301D-986C-4BD3-AF6F-F457B0048BF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300DC584-0195-41F6-9561-7E26F9002B7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50800</xdr:rowOff>
    </xdr:from>
    <xdr:to>
      <xdr:col>55</xdr:col>
      <xdr:colOff>50800</xdr:colOff>
      <xdr:row>86</xdr:row>
      <xdr:rowOff>152400</xdr:rowOff>
    </xdr:to>
    <xdr:sp macro="" textlink="">
      <xdr:nvSpPr>
        <xdr:cNvPr id="347" name="楕円 346">
          <a:extLst>
            <a:ext uri="{FF2B5EF4-FFF2-40B4-BE49-F238E27FC236}">
              <a16:creationId xmlns:a16="http://schemas.microsoft.com/office/drawing/2014/main" id="{8FCAFF2E-F3F4-4DC8-B913-90057CAC8ED6}"/>
            </a:ext>
          </a:extLst>
        </xdr:cNvPr>
        <xdr:cNvSpPr/>
      </xdr:nvSpPr>
      <xdr:spPr>
        <a:xfrm>
          <a:off x="104267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137177</xdr:rowOff>
    </xdr:from>
    <xdr:ext cx="469744" cy="259045"/>
    <xdr:sp macro="" textlink="">
      <xdr:nvSpPr>
        <xdr:cNvPr id="348" name="【福祉施設】&#10;一人当たり面積該当値テキスト">
          <a:extLst>
            <a:ext uri="{FF2B5EF4-FFF2-40B4-BE49-F238E27FC236}">
              <a16:creationId xmlns:a16="http://schemas.microsoft.com/office/drawing/2014/main" id="{84CA91E1-534D-494F-A9E8-778EFD5CD82E}"/>
            </a:ext>
          </a:extLst>
        </xdr:cNvPr>
        <xdr:cNvSpPr txBox="1"/>
      </xdr:nvSpPr>
      <xdr:spPr>
        <a:xfrm>
          <a:off x="10515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50800</xdr:rowOff>
    </xdr:from>
    <xdr:to>
      <xdr:col>50</xdr:col>
      <xdr:colOff>165100</xdr:colOff>
      <xdr:row>86</xdr:row>
      <xdr:rowOff>152400</xdr:rowOff>
    </xdr:to>
    <xdr:sp macro="" textlink="">
      <xdr:nvSpPr>
        <xdr:cNvPr id="349" name="楕円 348">
          <a:extLst>
            <a:ext uri="{FF2B5EF4-FFF2-40B4-BE49-F238E27FC236}">
              <a16:creationId xmlns:a16="http://schemas.microsoft.com/office/drawing/2014/main" id="{530B0C16-94DE-425A-B3A6-FC0F281B8002}"/>
            </a:ext>
          </a:extLst>
        </xdr:cNvPr>
        <xdr:cNvSpPr/>
      </xdr:nvSpPr>
      <xdr:spPr>
        <a:xfrm>
          <a:off x="9588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101600</xdr:rowOff>
    </xdr:from>
    <xdr:to>
      <xdr:col>55</xdr:col>
      <xdr:colOff>0</xdr:colOff>
      <xdr:row>86</xdr:row>
      <xdr:rowOff>101600</xdr:rowOff>
    </xdr:to>
    <xdr:cxnSp macro="">
      <xdr:nvCxnSpPr>
        <xdr:cNvPr id="350" name="直線コネクタ 349">
          <a:extLst>
            <a:ext uri="{FF2B5EF4-FFF2-40B4-BE49-F238E27FC236}">
              <a16:creationId xmlns:a16="http://schemas.microsoft.com/office/drawing/2014/main" id="{440B542B-4163-4B5F-888F-C632A6ED5551}"/>
            </a:ext>
          </a:extLst>
        </xdr:cNvPr>
        <xdr:cNvCxnSpPr/>
      </xdr:nvCxnSpPr>
      <xdr:spPr>
        <a:xfrm>
          <a:off x="96393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50800</xdr:rowOff>
    </xdr:from>
    <xdr:to>
      <xdr:col>46</xdr:col>
      <xdr:colOff>38100</xdr:colOff>
      <xdr:row>86</xdr:row>
      <xdr:rowOff>152400</xdr:rowOff>
    </xdr:to>
    <xdr:sp macro="" textlink="">
      <xdr:nvSpPr>
        <xdr:cNvPr id="351" name="楕円 350">
          <a:extLst>
            <a:ext uri="{FF2B5EF4-FFF2-40B4-BE49-F238E27FC236}">
              <a16:creationId xmlns:a16="http://schemas.microsoft.com/office/drawing/2014/main" id="{C4A85318-3D56-4F82-9FAF-B94010515F25}"/>
            </a:ext>
          </a:extLst>
        </xdr:cNvPr>
        <xdr:cNvSpPr/>
      </xdr:nvSpPr>
      <xdr:spPr>
        <a:xfrm>
          <a:off x="8699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101600</xdr:rowOff>
    </xdr:from>
    <xdr:to>
      <xdr:col>50</xdr:col>
      <xdr:colOff>114300</xdr:colOff>
      <xdr:row>86</xdr:row>
      <xdr:rowOff>101600</xdr:rowOff>
    </xdr:to>
    <xdr:cxnSp macro="">
      <xdr:nvCxnSpPr>
        <xdr:cNvPr id="352" name="直線コネクタ 351">
          <a:extLst>
            <a:ext uri="{FF2B5EF4-FFF2-40B4-BE49-F238E27FC236}">
              <a16:creationId xmlns:a16="http://schemas.microsoft.com/office/drawing/2014/main" id="{FD7700AB-A0D9-4A84-9063-15ED72787DE9}"/>
            </a:ext>
          </a:extLst>
        </xdr:cNvPr>
        <xdr:cNvCxnSpPr/>
      </xdr:nvCxnSpPr>
      <xdr:spPr>
        <a:xfrm>
          <a:off x="87503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50800</xdr:rowOff>
    </xdr:from>
    <xdr:to>
      <xdr:col>41</xdr:col>
      <xdr:colOff>101600</xdr:colOff>
      <xdr:row>86</xdr:row>
      <xdr:rowOff>152400</xdr:rowOff>
    </xdr:to>
    <xdr:sp macro="" textlink="">
      <xdr:nvSpPr>
        <xdr:cNvPr id="353" name="楕円 352">
          <a:extLst>
            <a:ext uri="{FF2B5EF4-FFF2-40B4-BE49-F238E27FC236}">
              <a16:creationId xmlns:a16="http://schemas.microsoft.com/office/drawing/2014/main" id="{6470A39F-BEE2-4539-8E8A-10DE082BEDC5}"/>
            </a:ext>
          </a:extLst>
        </xdr:cNvPr>
        <xdr:cNvSpPr/>
      </xdr:nvSpPr>
      <xdr:spPr>
        <a:xfrm>
          <a:off x="7810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101600</xdr:rowOff>
    </xdr:from>
    <xdr:to>
      <xdr:col>45</xdr:col>
      <xdr:colOff>177800</xdr:colOff>
      <xdr:row>86</xdr:row>
      <xdr:rowOff>101600</xdr:rowOff>
    </xdr:to>
    <xdr:cxnSp macro="">
      <xdr:nvCxnSpPr>
        <xdr:cNvPr id="354" name="直線コネクタ 353">
          <a:extLst>
            <a:ext uri="{FF2B5EF4-FFF2-40B4-BE49-F238E27FC236}">
              <a16:creationId xmlns:a16="http://schemas.microsoft.com/office/drawing/2014/main" id="{BC592032-C641-4E17-ACCF-D02932F02F4C}"/>
            </a:ext>
          </a:extLst>
        </xdr:cNvPr>
        <xdr:cNvCxnSpPr/>
      </xdr:nvCxnSpPr>
      <xdr:spPr>
        <a:xfrm>
          <a:off x="78613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55" name="n_1aveValue【福祉施設】&#10;一人当たり面積">
          <a:extLst>
            <a:ext uri="{FF2B5EF4-FFF2-40B4-BE49-F238E27FC236}">
              <a16:creationId xmlns:a16="http://schemas.microsoft.com/office/drawing/2014/main" id="{B320C7C0-F834-4428-94F7-5FD10490EFB2}"/>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56" name="n_2aveValue【福祉施設】&#10;一人当たり面積">
          <a:extLst>
            <a:ext uri="{FF2B5EF4-FFF2-40B4-BE49-F238E27FC236}">
              <a16:creationId xmlns:a16="http://schemas.microsoft.com/office/drawing/2014/main" id="{14A198C7-FC01-4E8A-A4CE-75032FFAB13E}"/>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57" name="n_3aveValue【福祉施設】&#10;一人当たり面積">
          <a:extLst>
            <a:ext uri="{FF2B5EF4-FFF2-40B4-BE49-F238E27FC236}">
              <a16:creationId xmlns:a16="http://schemas.microsoft.com/office/drawing/2014/main" id="{AFC74C2D-632A-4E3C-B781-9607C873BE0E}"/>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58" name="n_4aveValue【福祉施設】&#10;一人当たり面積">
          <a:extLst>
            <a:ext uri="{FF2B5EF4-FFF2-40B4-BE49-F238E27FC236}">
              <a16:creationId xmlns:a16="http://schemas.microsoft.com/office/drawing/2014/main" id="{A3480D0D-6E43-46C9-9FEC-DCE33F57AB9A}"/>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143527</xdr:rowOff>
    </xdr:from>
    <xdr:ext cx="469744" cy="259045"/>
    <xdr:sp macro="" textlink="">
      <xdr:nvSpPr>
        <xdr:cNvPr id="359" name="n_1mainValue【福祉施設】&#10;一人当たり面積">
          <a:extLst>
            <a:ext uri="{FF2B5EF4-FFF2-40B4-BE49-F238E27FC236}">
              <a16:creationId xmlns:a16="http://schemas.microsoft.com/office/drawing/2014/main" id="{1293CA74-127D-4295-9847-CDA633683E19}"/>
            </a:ext>
          </a:extLst>
        </xdr:cNvPr>
        <xdr:cNvSpPr txBox="1"/>
      </xdr:nvSpPr>
      <xdr:spPr>
        <a:xfrm>
          <a:off x="93917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143527</xdr:rowOff>
    </xdr:from>
    <xdr:ext cx="469744" cy="259045"/>
    <xdr:sp macro="" textlink="">
      <xdr:nvSpPr>
        <xdr:cNvPr id="360" name="n_2mainValue【福祉施設】&#10;一人当たり面積">
          <a:extLst>
            <a:ext uri="{FF2B5EF4-FFF2-40B4-BE49-F238E27FC236}">
              <a16:creationId xmlns:a16="http://schemas.microsoft.com/office/drawing/2014/main" id="{048439E1-A2BB-41E8-A4F9-5FDDEF92AE9F}"/>
            </a:ext>
          </a:extLst>
        </xdr:cNvPr>
        <xdr:cNvSpPr txBox="1"/>
      </xdr:nvSpPr>
      <xdr:spPr>
        <a:xfrm>
          <a:off x="8515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143527</xdr:rowOff>
    </xdr:from>
    <xdr:ext cx="469744" cy="259045"/>
    <xdr:sp macro="" textlink="">
      <xdr:nvSpPr>
        <xdr:cNvPr id="361" name="n_3mainValue【福祉施設】&#10;一人当たり面積">
          <a:extLst>
            <a:ext uri="{FF2B5EF4-FFF2-40B4-BE49-F238E27FC236}">
              <a16:creationId xmlns:a16="http://schemas.microsoft.com/office/drawing/2014/main" id="{F993B5B6-16A0-439C-B616-F9E8BC7400C0}"/>
            </a:ext>
          </a:extLst>
        </xdr:cNvPr>
        <xdr:cNvSpPr txBox="1"/>
      </xdr:nvSpPr>
      <xdr:spPr>
        <a:xfrm>
          <a:off x="7626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E0507E81-1EB1-44D0-9F68-3C040466DCB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334F08D4-1B39-4BBC-871D-55A8A7607C9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11D785BA-03F8-445A-B8F4-718874D2905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C136C0C3-A133-41EB-9655-D78054A99A7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ACAF6B7F-592C-4036-9FA4-6F13265C01F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972E30C-FEE5-4EDC-BC40-36E8A5E86CE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EF7E8C85-3BF5-4DDA-9538-B0D402A0E0A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D742465E-A884-4FBB-811A-ABFF6D4677D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B7EA1301-D3FF-45FD-A6BE-0E1B39255DA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id="{525399A9-3915-4D94-B1B4-D8A60BCA7C4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CEFDA5C7-E7FF-40DF-96EA-ECD25F4E6C3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a:extLst>
            <a:ext uri="{FF2B5EF4-FFF2-40B4-BE49-F238E27FC236}">
              <a16:creationId xmlns:a16="http://schemas.microsoft.com/office/drawing/2014/main" id="{44ECB426-15F3-4D41-8FD1-AAF341572E3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a:extLst>
            <a:ext uri="{FF2B5EF4-FFF2-40B4-BE49-F238E27FC236}">
              <a16:creationId xmlns:a16="http://schemas.microsoft.com/office/drawing/2014/main" id="{22ECF6C9-150B-4481-9D1D-07C6B48D8EB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a:extLst>
            <a:ext uri="{FF2B5EF4-FFF2-40B4-BE49-F238E27FC236}">
              <a16:creationId xmlns:a16="http://schemas.microsoft.com/office/drawing/2014/main" id="{6A141E95-0719-4F99-903E-E1C8CEBD7A9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a:extLst>
            <a:ext uri="{FF2B5EF4-FFF2-40B4-BE49-F238E27FC236}">
              <a16:creationId xmlns:a16="http://schemas.microsoft.com/office/drawing/2014/main" id="{3B7648C0-3EF5-4CD3-A349-203043ED424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a:extLst>
            <a:ext uri="{FF2B5EF4-FFF2-40B4-BE49-F238E27FC236}">
              <a16:creationId xmlns:a16="http://schemas.microsoft.com/office/drawing/2014/main" id="{624C2AD9-340A-441C-A255-A4E9A9422E9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a:extLst>
            <a:ext uri="{FF2B5EF4-FFF2-40B4-BE49-F238E27FC236}">
              <a16:creationId xmlns:a16="http://schemas.microsoft.com/office/drawing/2014/main" id="{A6285141-4E7F-4AE8-9091-6CD6C072571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a:extLst>
            <a:ext uri="{FF2B5EF4-FFF2-40B4-BE49-F238E27FC236}">
              <a16:creationId xmlns:a16="http://schemas.microsoft.com/office/drawing/2014/main" id="{FFC53392-7EA3-4457-A02B-A989D9EB426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a:extLst>
            <a:ext uri="{FF2B5EF4-FFF2-40B4-BE49-F238E27FC236}">
              <a16:creationId xmlns:a16="http://schemas.microsoft.com/office/drawing/2014/main" id="{5A44B33D-4921-493E-9484-69343D469EE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a:extLst>
            <a:ext uri="{FF2B5EF4-FFF2-40B4-BE49-F238E27FC236}">
              <a16:creationId xmlns:a16="http://schemas.microsoft.com/office/drawing/2014/main" id="{6824FAA4-3DDB-463A-9C7A-27AB9A39C04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a:extLst>
            <a:ext uri="{FF2B5EF4-FFF2-40B4-BE49-F238E27FC236}">
              <a16:creationId xmlns:a16="http://schemas.microsoft.com/office/drawing/2014/main" id="{2DC405EC-E92A-4334-AB5F-CF0FE7C2F20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a:extLst>
            <a:ext uri="{FF2B5EF4-FFF2-40B4-BE49-F238E27FC236}">
              <a16:creationId xmlns:a16="http://schemas.microsoft.com/office/drawing/2014/main" id="{74984EAF-A379-4904-BC49-1548A2EBA48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a:extLst>
            <a:ext uri="{FF2B5EF4-FFF2-40B4-BE49-F238E27FC236}">
              <a16:creationId xmlns:a16="http://schemas.microsoft.com/office/drawing/2014/main" id="{FC07D218-1D03-4795-B6AB-02DE263C2F9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357E4BB5-474F-4E9E-A73A-48580804890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a:extLst>
            <a:ext uri="{FF2B5EF4-FFF2-40B4-BE49-F238E27FC236}">
              <a16:creationId xmlns:a16="http://schemas.microsoft.com/office/drawing/2014/main" id="{DD240326-E5E0-4570-A8FA-1E18EC6D020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87" name="直線コネクタ 386">
          <a:extLst>
            <a:ext uri="{FF2B5EF4-FFF2-40B4-BE49-F238E27FC236}">
              <a16:creationId xmlns:a16="http://schemas.microsoft.com/office/drawing/2014/main" id="{A4C3D356-3AD2-4363-BEC9-04AFF93E6CBC}"/>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a:extLst>
            <a:ext uri="{FF2B5EF4-FFF2-40B4-BE49-F238E27FC236}">
              <a16:creationId xmlns:a16="http://schemas.microsoft.com/office/drawing/2014/main" id="{D3686DA8-9512-4CF0-8439-43DE0E633D47}"/>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a:extLst>
            <a:ext uri="{FF2B5EF4-FFF2-40B4-BE49-F238E27FC236}">
              <a16:creationId xmlns:a16="http://schemas.microsoft.com/office/drawing/2014/main" id="{57649E9B-C9CD-411E-8B94-939671BFA525}"/>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90" name="【市民会館】&#10;有形固定資産減価償却率最大値テキスト">
          <a:extLst>
            <a:ext uri="{FF2B5EF4-FFF2-40B4-BE49-F238E27FC236}">
              <a16:creationId xmlns:a16="http://schemas.microsoft.com/office/drawing/2014/main" id="{F906243F-DC69-41FF-8915-ABB664D1F3C2}"/>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91" name="直線コネクタ 390">
          <a:extLst>
            <a:ext uri="{FF2B5EF4-FFF2-40B4-BE49-F238E27FC236}">
              <a16:creationId xmlns:a16="http://schemas.microsoft.com/office/drawing/2014/main" id="{9D60E850-1646-4F04-9328-F4C23141F057}"/>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392" name="【市民会館】&#10;有形固定資産減価償却率平均値テキスト">
          <a:extLst>
            <a:ext uri="{FF2B5EF4-FFF2-40B4-BE49-F238E27FC236}">
              <a16:creationId xmlns:a16="http://schemas.microsoft.com/office/drawing/2014/main" id="{199B642F-065D-450F-954E-6F8FF2A5FEAD}"/>
            </a:ext>
          </a:extLst>
        </xdr:cNvPr>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93" name="フローチャート: 判断 392">
          <a:extLst>
            <a:ext uri="{FF2B5EF4-FFF2-40B4-BE49-F238E27FC236}">
              <a16:creationId xmlns:a16="http://schemas.microsoft.com/office/drawing/2014/main" id="{CB91CAC5-0C0B-4ADC-B595-EB65FAEF71BE}"/>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4" name="フローチャート: 判断 393">
          <a:extLst>
            <a:ext uri="{FF2B5EF4-FFF2-40B4-BE49-F238E27FC236}">
              <a16:creationId xmlns:a16="http://schemas.microsoft.com/office/drawing/2014/main" id="{C979F664-F3BB-4BF1-8058-82C7A7C0B31C}"/>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95" name="フローチャート: 判断 394">
          <a:extLst>
            <a:ext uri="{FF2B5EF4-FFF2-40B4-BE49-F238E27FC236}">
              <a16:creationId xmlns:a16="http://schemas.microsoft.com/office/drawing/2014/main" id="{B02EA05D-C7AC-4F13-99E0-C5AC1E39843B}"/>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96" name="フローチャート: 判断 395">
          <a:extLst>
            <a:ext uri="{FF2B5EF4-FFF2-40B4-BE49-F238E27FC236}">
              <a16:creationId xmlns:a16="http://schemas.microsoft.com/office/drawing/2014/main" id="{8AF5556C-6804-4618-A920-12D108ECC274}"/>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97" name="フローチャート: 判断 396">
          <a:extLst>
            <a:ext uri="{FF2B5EF4-FFF2-40B4-BE49-F238E27FC236}">
              <a16:creationId xmlns:a16="http://schemas.microsoft.com/office/drawing/2014/main" id="{E2004A66-F927-43C3-9AED-F963161534E6}"/>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7B4B243E-B76E-4A42-8657-1C86B478546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92E4B50-EDF4-45F7-9D4F-6FB865F718E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E6FE9A27-549F-4E1E-8BAE-F2C437B5800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D812759C-D592-48A7-B896-B2330F82851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23F9CF21-246D-4925-975E-572074FAA46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157662</xdr:rowOff>
    </xdr:from>
    <xdr:to>
      <xdr:col>24</xdr:col>
      <xdr:colOff>114300</xdr:colOff>
      <xdr:row>100</xdr:row>
      <xdr:rowOff>87812</xdr:rowOff>
    </xdr:to>
    <xdr:sp macro="" textlink="">
      <xdr:nvSpPr>
        <xdr:cNvPr id="403" name="楕円 402">
          <a:extLst>
            <a:ext uri="{FF2B5EF4-FFF2-40B4-BE49-F238E27FC236}">
              <a16:creationId xmlns:a16="http://schemas.microsoft.com/office/drawing/2014/main" id="{62BA4D44-4B92-4BF5-A8B0-65D0629815D6}"/>
            </a:ext>
          </a:extLst>
        </xdr:cNvPr>
        <xdr:cNvSpPr/>
      </xdr:nvSpPr>
      <xdr:spPr>
        <a:xfrm>
          <a:off x="4584700" y="171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72589</xdr:rowOff>
    </xdr:from>
    <xdr:ext cx="340478" cy="259045"/>
    <xdr:sp macro="" textlink="">
      <xdr:nvSpPr>
        <xdr:cNvPr id="404" name="【市民会館】&#10;有形固定資産減価償却率該当値テキスト">
          <a:extLst>
            <a:ext uri="{FF2B5EF4-FFF2-40B4-BE49-F238E27FC236}">
              <a16:creationId xmlns:a16="http://schemas.microsoft.com/office/drawing/2014/main" id="{441D57EB-9396-4B36-A070-64EAD1C48537}"/>
            </a:ext>
          </a:extLst>
        </xdr:cNvPr>
        <xdr:cNvSpPr txBox="1"/>
      </xdr:nvSpPr>
      <xdr:spPr>
        <a:xfrm>
          <a:off x="4673600" y="170461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103777</xdr:rowOff>
    </xdr:from>
    <xdr:to>
      <xdr:col>20</xdr:col>
      <xdr:colOff>38100</xdr:colOff>
      <xdr:row>102</xdr:row>
      <xdr:rowOff>33927</xdr:rowOff>
    </xdr:to>
    <xdr:sp macro="" textlink="">
      <xdr:nvSpPr>
        <xdr:cNvPr id="405" name="楕円 404">
          <a:extLst>
            <a:ext uri="{FF2B5EF4-FFF2-40B4-BE49-F238E27FC236}">
              <a16:creationId xmlns:a16="http://schemas.microsoft.com/office/drawing/2014/main" id="{4F221676-B32B-49A4-87F2-F31DD02B3EEA}"/>
            </a:ext>
          </a:extLst>
        </xdr:cNvPr>
        <xdr:cNvSpPr/>
      </xdr:nvSpPr>
      <xdr:spPr>
        <a:xfrm>
          <a:off x="3746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37012</xdr:rowOff>
    </xdr:from>
    <xdr:to>
      <xdr:col>24</xdr:col>
      <xdr:colOff>63500</xdr:colOff>
      <xdr:row>101</xdr:row>
      <xdr:rowOff>154577</xdr:rowOff>
    </xdr:to>
    <xdr:cxnSp macro="">
      <xdr:nvCxnSpPr>
        <xdr:cNvPr id="406" name="直線コネクタ 405">
          <a:extLst>
            <a:ext uri="{FF2B5EF4-FFF2-40B4-BE49-F238E27FC236}">
              <a16:creationId xmlns:a16="http://schemas.microsoft.com/office/drawing/2014/main" id="{E1A15F9A-E597-47FD-BA33-76486B84AB30}"/>
            </a:ext>
          </a:extLst>
        </xdr:cNvPr>
        <xdr:cNvCxnSpPr/>
      </xdr:nvCxnSpPr>
      <xdr:spPr>
        <a:xfrm flipV="1">
          <a:off x="3797300" y="17182012"/>
          <a:ext cx="838200" cy="2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67855</xdr:rowOff>
    </xdr:from>
    <xdr:to>
      <xdr:col>15</xdr:col>
      <xdr:colOff>101600</xdr:colOff>
      <xdr:row>101</xdr:row>
      <xdr:rowOff>169455</xdr:rowOff>
    </xdr:to>
    <xdr:sp macro="" textlink="">
      <xdr:nvSpPr>
        <xdr:cNvPr id="407" name="楕円 406">
          <a:extLst>
            <a:ext uri="{FF2B5EF4-FFF2-40B4-BE49-F238E27FC236}">
              <a16:creationId xmlns:a16="http://schemas.microsoft.com/office/drawing/2014/main" id="{A2298646-30A8-4661-8172-C6882DC9BB02}"/>
            </a:ext>
          </a:extLst>
        </xdr:cNvPr>
        <xdr:cNvSpPr/>
      </xdr:nvSpPr>
      <xdr:spPr>
        <a:xfrm>
          <a:off x="2857500" y="173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118655</xdr:rowOff>
    </xdr:from>
    <xdr:to>
      <xdr:col>19</xdr:col>
      <xdr:colOff>177800</xdr:colOff>
      <xdr:row>101</xdr:row>
      <xdr:rowOff>154577</xdr:rowOff>
    </xdr:to>
    <xdr:cxnSp macro="">
      <xdr:nvCxnSpPr>
        <xdr:cNvPr id="408" name="直線コネクタ 407">
          <a:extLst>
            <a:ext uri="{FF2B5EF4-FFF2-40B4-BE49-F238E27FC236}">
              <a16:creationId xmlns:a16="http://schemas.microsoft.com/office/drawing/2014/main" id="{66B9FE1C-334B-49DE-A0E1-8486E2BA808F}"/>
            </a:ext>
          </a:extLst>
        </xdr:cNvPr>
        <xdr:cNvCxnSpPr/>
      </xdr:nvCxnSpPr>
      <xdr:spPr>
        <a:xfrm>
          <a:off x="2908300" y="1743510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09" name="楕円 408">
          <a:extLst>
            <a:ext uri="{FF2B5EF4-FFF2-40B4-BE49-F238E27FC236}">
              <a16:creationId xmlns:a16="http://schemas.microsoft.com/office/drawing/2014/main" id="{EA7F6007-B62C-4040-BBF8-8630B642C722}"/>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118655</xdr:rowOff>
    </xdr:from>
    <xdr:to>
      <xdr:col>15</xdr:col>
      <xdr:colOff>50800</xdr:colOff>
      <xdr:row>109</xdr:row>
      <xdr:rowOff>35379</xdr:rowOff>
    </xdr:to>
    <xdr:cxnSp macro="">
      <xdr:nvCxnSpPr>
        <xdr:cNvPr id="410" name="直線コネクタ 409">
          <a:extLst>
            <a:ext uri="{FF2B5EF4-FFF2-40B4-BE49-F238E27FC236}">
              <a16:creationId xmlns:a16="http://schemas.microsoft.com/office/drawing/2014/main" id="{E3F4F1D2-542A-4E58-BBA4-0D4C8794C302}"/>
            </a:ext>
          </a:extLst>
        </xdr:cNvPr>
        <xdr:cNvCxnSpPr/>
      </xdr:nvCxnSpPr>
      <xdr:spPr>
        <a:xfrm flipV="1">
          <a:off x="2019300" y="17435105"/>
          <a:ext cx="889000" cy="128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11" name="n_1aveValue【市民会館】&#10;有形固定資産減価償却率">
          <a:extLst>
            <a:ext uri="{FF2B5EF4-FFF2-40B4-BE49-F238E27FC236}">
              <a16:creationId xmlns:a16="http://schemas.microsoft.com/office/drawing/2014/main" id="{66998355-B61F-485B-9AE2-71E6059372D2}"/>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12" name="n_2aveValue【市民会館】&#10;有形固定資産減価償却率">
          <a:extLst>
            <a:ext uri="{FF2B5EF4-FFF2-40B4-BE49-F238E27FC236}">
              <a16:creationId xmlns:a16="http://schemas.microsoft.com/office/drawing/2014/main" id="{35096CFE-CAE9-4774-810C-54C499070085}"/>
            </a:ext>
          </a:extLst>
        </xdr:cNvPr>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13" name="n_3aveValue【市民会館】&#10;有形固定資産減価償却率">
          <a:extLst>
            <a:ext uri="{FF2B5EF4-FFF2-40B4-BE49-F238E27FC236}">
              <a16:creationId xmlns:a16="http://schemas.microsoft.com/office/drawing/2014/main" id="{BC66FEBC-9891-4719-88EB-D5AAD653A724}"/>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14" name="n_4aveValue【市民会館】&#10;有形固定資産減価償却率">
          <a:extLst>
            <a:ext uri="{FF2B5EF4-FFF2-40B4-BE49-F238E27FC236}">
              <a16:creationId xmlns:a16="http://schemas.microsoft.com/office/drawing/2014/main" id="{B0C7B39C-5B19-4C71-AB8D-CEFE1C2C38AE}"/>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50454</xdr:rowOff>
    </xdr:from>
    <xdr:ext cx="405111" cy="259045"/>
    <xdr:sp macro="" textlink="">
      <xdr:nvSpPr>
        <xdr:cNvPr id="415" name="n_1mainValue【市民会館】&#10;有形固定資産減価償却率">
          <a:extLst>
            <a:ext uri="{FF2B5EF4-FFF2-40B4-BE49-F238E27FC236}">
              <a16:creationId xmlns:a16="http://schemas.microsoft.com/office/drawing/2014/main" id="{158B9F5E-DCED-4936-8757-86BB4675A578}"/>
            </a:ext>
          </a:extLst>
        </xdr:cNvPr>
        <xdr:cNvSpPr txBox="1"/>
      </xdr:nvSpPr>
      <xdr:spPr>
        <a:xfrm>
          <a:off x="35820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14532</xdr:rowOff>
    </xdr:from>
    <xdr:ext cx="405111" cy="259045"/>
    <xdr:sp macro="" textlink="">
      <xdr:nvSpPr>
        <xdr:cNvPr id="416" name="n_2mainValue【市民会館】&#10;有形固定資産減価償却率">
          <a:extLst>
            <a:ext uri="{FF2B5EF4-FFF2-40B4-BE49-F238E27FC236}">
              <a16:creationId xmlns:a16="http://schemas.microsoft.com/office/drawing/2014/main" id="{F73737A1-8559-44D8-BD44-2F89A175840C}"/>
            </a:ext>
          </a:extLst>
        </xdr:cNvPr>
        <xdr:cNvSpPr txBox="1"/>
      </xdr:nvSpPr>
      <xdr:spPr>
        <a:xfrm>
          <a:off x="2705744" y="1715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17" name="n_3mainValue【市民会館】&#10;有形固定資産減価償却率">
          <a:extLst>
            <a:ext uri="{FF2B5EF4-FFF2-40B4-BE49-F238E27FC236}">
              <a16:creationId xmlns:a16="http://schemas.microsoft.com/office/drawing/2014/main" id="{0EF1B5F4-6F70-4295-99D3-10A06BCC4E99}"/>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CE1BEE15-F3B8-430F-BB1F-6A7AD2569F9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id="{835A9E9B-D85D-4281-AF9C-B69BD0C4C20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id="{C2D45E6C-4C99-4900-B160-3EE697E8703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id="{96398890-DDB8-4C4B-895A-E133440508A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id="{788BE29D-2E20-4875-86D3-F6916BD21E6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id="{247ECF00-EC1C-4208-A263-0BA0D1370AE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id="{A057EA73-8392-4785-8250-8E11B32BB54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id="{CF71AD02-5160-45CB-BE34-B67230A1D93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632A58B8-9E7F-4712-B177-3881B0D4CEE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id="{2FA4DBD2-5A0D-446E-A000-761E1104B1D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8" name="直線コネクタ 427">
          <a:extLst>
            <a:ext uri="{FF2B5EF4-FFF2-40B4-BE49-F238E27FC236}">
              <a16:creationId xmlns:a16="http://schemas.microsoft.com/office/drawing/2014/main" id="{50D128BA-82EB-4820-B993-822E7407A3D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9" name="テキスト ボックス 428">
          <a:extLst>
            <a:ext uri="{FF2B5EF4-FFF2-40B4-BE49-F238E27FC236}">
              <a16:creationId xmlns:a16="http://schemas.microsoft.com/office/drawing/2014/main" id="{1366DDAA-B774-47CD-81B5-A54C7E1E97D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0" name="直線コネクタ 429">
          <a:extLst>
            <a:ext uri="{FF2B5EF4-FFF2-40B4-BE49-F238E27FC236}">
              <a16:creationId xmlns:a16="http://schemas.microsoft.com/office/drawing/2014/main" id="{27396904-D8E3-4DDA-8A7E-5C01878C1F7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1" name="テキスト ボックス 430">
          <a:extLst>
            <a:ext uri="{FF2B5EF4-FFF2-40B4-BE49-F238E27FC236}">
              <a16:creationId xmlns:a16="http://schemas.microsoft.com/office/drawing/2014/main" id="{7FA1222B-9B60-45BE-9CB0-01BBE44DF1C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2" name="直線コネクタ 431">
          <a:extLst>
            <a:ext uri="{FF2B5EF4-FFF2-40B4-BE49-F238E27FC236}">
              <a16:creationId xmlns:a16="http://schemas.microsoft.com/office/drawing/2014/main" id="{BDDC19DA-8C9B-4DEE-B559-D204745C56F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3" name="テキスト ボックス 432">
          <a:extLst>
            <a:ext uri="{FF2B5EF4-FFF2-40B4-BE49-F238E27FC236}">
              <a16:creationId xmlns:a16="http://schemas.microsoft.com/office/drawing/2014/main" id="{E60DEAAA-055C-49AB-B40D-6E6B966DC97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4" name="直線コネクタ 433">
          <a:extLst>
            <a:ext uri="{FF2B5EF4-FFF2-40B4-BE49-F238E27FC236}">
              <a16:creationId xmlns:a16="http://schemas.microsoft.com/office/drawing/2014/main" id="{56428C34-03CB-4009-AF9D-902D34A2776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5" name="テキスト ボックス 434">
          <a:extLst>
            <a:ext uri="{FF2B5EF4-FFF2-40B4-BE49-F238E27FC236}">
              <a16:creationId xmlns:a16="http://schemas.microsoft.com/office/drawing/2014/main" id="{485B46C0-3148-49DD-8212-1C6FB53D619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6" name="直線コネクタ 435">
          <a:extLst>
            <a:ext uri="{FF2B5EF4-FFF2-40B4-BE49-F238E27FC236}">
              <a16:creationId xmlns:a16="http://schemas.microsoft.com/office/drawing/2014/main" id="{FF5DCE99-ECB7-46E8-A05E-5F96B022E26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7" name="テキスト ボックス 436">
          <a:extLst>
            <a:ext uri="{FF2B5EF4-FFF2-40B4-BE49-F238E27FC236}">
              <a16:creationId xmlns:a16="http://schemas.microsoft.com/office/drawing/2014/main" id="{3369B37C-7DA9-4B92-B9C9-C19FD91F53E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a:extLst>
            <a:ext uri="{FF2B5EF4-FFF2-40B4-BE49-F238E27FC236}">
              <a16:creationId xmlns:a16="http://schemas.microsoft.com/office/drawing/2014/main" id="{0D032DB3-6CEC-4670-94AA-98ED2E934CE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9" name="テキスト ボックス 438">
          <a:extLst>
            <a:ext uri="{FF2B5EF4-FFF2-40B4-BE49-F238E27FC236}">
              <a16:creationId xmlns:a16="http://schemas.microsoft.com/office/drawing/2014/main" id="{E12375A6-EBB8-4114-92DD-92E13C8DDDE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市民会館】&#10;一人当たり面積グラフ枠">
          <a:extLst>
            <a:ext uri="{FF2B5EF4-FFF2-40B4-BE49-F238E27FC236}">
              <a16:creationId xmlns:a16="http://schemas.microsoft.com/office/drawing/2014/main" id="{615A1CE4-787A-4BDD-B80B-D3F9278D6FA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41" name="直線コネクタ 440">
          <a:extLst>
            <a:ext uri="{FF2B5EF4-FFF2-40B4-BE49-F238E27FC236}">
              <a16:creationId xmlns:a16="http://schemas.microsoft.com/office/drawing/2014/main" id="{C0BDEA42-1EBF-4D77-A40E-DD43EE8E66F5}"/>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42" name="【市民会館】&#10;一人当たり面積最小値テキスト">
          <a:extLst>
            <a:ext uri="{FF2B5EF4-FFF2-40B4-BE49-F238E27FC236}">
              <a16:creationId xmlns:a16="http://schemas.microsoft.com/office/drawing/2014/main" id="{F7BD2558-FBC4-49D0-A612-E953EDB829FB}"/>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43" name="直線コネクタ 442">
          <a:extLst>
            <a:ext uri="{FF2B5EF4-FFF2-40B4-BE49-F238E27FC236}">
              <a16:creationId xmlns:a16="http://schemas.microsoft.com/office/drawing/2014/main" id="{A3135BB1-E6D8-4B46-9DF2-F5F12C1115F9}"/>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44" name="【市民会館】&#10;一人当たり面積最大値テキスト">
          <a:extLst>
            <a:ext uri="{FF2B5EF4-FFF2-40B4-BE49-F238E27FC236}">
              <a16:creationId xmlns:a16="http://schemas.microsoft.com/office/drawing/2014/main" id="{6C725798-E4E7-41AE-B296-044FF6E7D09D}"/>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45" name="直線コネクタ 444">
          <a:extLst>
            <a:ext uri="{FF2B5EF4-FFF2-40B4-BE49-F238E27FC236}">
              <a16:creationId xmlns:a16="http://schemas.microsoft.com/office/drawing/2014/main" id="{7132024F-02CA-4EFC-8FF0-8744BD00BF9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46" name="【市民会館】&#10;一人当たり面積平均値テキスト">
          <a:extLst>
            <a:ext uri="{FF2B5EF4-FFF2-40B4-BE49-F238E27FC236}">
              <a16:creationId xmlns:a16="http://schemas.microsoft.com/office/drawing/2014/main" id="{DDAFC7C6-10F4-4177-8626-5641926D99E6}"/>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47" name="フローチャート: 判断 446">
          <a:extLst>
            <a:ext uri="{FF2B5EF4-FFF2-40B4-BE49-F238E27FC236}">
              <a16:creationId xmlns:a16="http://schemas.microsoft.com/office/drawing/2014/main" id="{85756B57-E167-46B3-84D4-756E3F15C8CA}"/>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48" name="フローチャート: 判断 447">
          <a:extLst>
            <a:ext uri="{FF2B5EF4-FFF2-40B4-BE49-F238E27FC236}">
              <a16:creationId xmlns:a16="http://schemas.microsoft.com/office/drawing/2014/main" id="{09934E5B-033D-4CC3-8698-2D14B0010181}"/>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49" name="フローチャート: 判断 448">
          <a:extLst>
            <a:ext uri="{FF2B5EF4-FFF2-40B4-BE49-F238E27FC236}">
              <a16:creationId xmlns:a16="http://schemas.microsoft.com/office/drawing/2014/main" id="{4A2AA1B6-E4B3-4004-838E-62238C92691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50" name="フローチャート: 判断 449">
          <a:extLst>
            <a:ext uri="{FF2B5EF4-FFF2-40B4-BE49-F238E27FC236}">
              <a16:creationId xmlns:a16="http://schemas.microsoft.com/office/drawing/2014/main" id="{F94D717A-7C20-4A48-ABDC-A5B07992953F}"/>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51" name="フローチャート: 判断 450">
          <a:extLst>
            <a:ext uri="{FF2B5EF4-FFF2-40B4-BE49-F238E27FC236}">
              <a16:creationId xmlns:a16="http://schemas.microsoft.com/office/drawing/2014/main" id="{2755B417-AD1E-44C1-A31D-76E137C1976B}"/>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5D49441B-FB57-4B7F-B2AE-8EF7BF7026A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616BF0CC-F668-41F6-AC4D-5F6BA4DB868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548A6CA5-1EA0-4505-9835-7656752B74D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8684FA66-C2BD-437E-9CAC-8C72142E315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BC4CFA63-399F-4B3D-A3D1-B3392AEB2CA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133986</xdr:rowOff>
    </xdr:from>
    <xdr:to>
      <xdr:col>55</xdr:col>
      <xdr:colOff>50800</xdr:colOff>
      <xdr:row>107</xdr:row>
      <xdr:rowOff>64136</xdr:rowOff>
    </xdr:to>
    <xdr:sp macro="" textlink="">
      <xdr:nvSpPr>
        <xdr:cNvPr id="457" name="楕円 456">
          <a:extLst>
            <a:ext uri="{FF2B5EF4-FFF2-40B4-BE49-F238E27FC236}">
              <a16:creationId xmlns:a16="http://schemas.microsoft.com/office/drawing/2014/main" id="{EB4B1256-60A4-443B-8B71-542FFA76C166}"/>
            </a:ext>
          </a:extLst>
        </xdr:cNvPr>
        <xdr:cNvSpPr/>
      </xdr:nvSpPr>
      <xdr:spPr>
        <a:xfrm>
          <a:off x="10426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112413</xdr:rowOff>
    </xdr:from>
    <xdr:ext cx="469744" cy="259045"/>
    <xdr:sp macro="" textlink="">
      <xdr:nvSpPr>
        <xdr:cNvPr id="458" name="【市民会館】&#10;一人当たり面積該当値テキスト">
          <a:extLst>
            <a:ext uri="{FF2B5EF4-FFF2-40B4-BE49-F238E27FC236}">
              <a16:creationId xmlns:a16="http://schemas.microsoft.com/office/drawing/2014/main" id="{DB82A508-CD4B-4B5B-985B-750A7E1DA7E2}"/>
            </a:ext>
          </a:extLst>
        </xdr:cNvPr>
        <xdr:cNvSpPr txBox="1"/>
      </xdr:nvSpPr>
      <xdr:spPr>
        <a:xfrm>
          <a:off x="10515600"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168275</xdr:rowOff>
    </xdr:from>
    <xdr:to>
      <xdr:col>50</xdr:col>
      <xdr:colOff>165100</xdr:colOff>
      <xdr:row>107</xdr:row>
      <xdr:rowOff>98425</xdr:rowOff>
    </xdr:to>
    <xdr:sp macro="" textlink="">
      <xdr:nvSpPr>
        <xdr:cNvPr id="459" name="楕円 458">
          <a:extLst>
            <a:ext uri="{FF2B5EF4-FFF2-40B4-BE49-F238E27FC236}">
              <a16:creationId xmlns:a16="http://schemas.microsoft.com/office/drawing/2014/main" id="{2C4AF8F2-1E81-4330-9123-669B60E6248E}"/>
            </a:ext>
          </a:extLst>
        </xdr:cNvPr>
        <xdr:cNvSpPr/>
      </xdr:nvSpPr>
      <xdr:spPr>
        <a:xfrm>
          <a:off x="9588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13336</xdr:rowOff>
    </xdr:from>
    <xdr:to>
      <xdr:col>55</xdr:col>
      <xdr:colOff>0</xdr:colOff>
      <xdr:row>107</xdr:row>
      <xdr:rowOff>47625</xdr:rowOff>
    </xdr:to>
    <xdr:cxnSp macro="">
      <xdr:nvCxnSpPr>
        <xdr:cNvPr id="460" name="直線コネクタ 459">
          <a:extLst>
            <a:ext uri="{FF2B5EF4-FFF2-40B4-BE49-F238E27FC236}">
              <a16:creationId xmlns:a16="http://schemas.microsoft.com/office/drawing/2014/main" id="{1C7AE09A-C802-4F33-9587-14CE387A16A5}"/>
            </a:ext>
          </a:extLst>
        </xdr:cNvPr>
        <xdr:cNvCxnSpPr/>
      </xdr:nvCxnSpPr>
      <xdr:spPr>
        <a:xfrm flipV="1">
          <a:off x="9639300" y="183584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2539</xdr:rowOff>
    </xdr:from>
    <xdr:to>
      <xdr:col>46</xdr:col>
      <xdr:colOff>38100</xdr:colOff>
      <xdr:row>107</xdr:row>
      <xdr:rowOff>104139</xdr:rowOff>
    </xdr:to>
    <xdr:sp macro="" textlink="">
      <xdr:nvSpPr>
        <xdr:cNvPr id="461" name="楕円 460">
          <a:extLst>
            <a:ext uri="{FF2B5EF4-FFF2-40B4-BE49-F238E27FC236}">
              <a16:creationId xmlns:a16="http://schemas.microsoft.com/office/drawing/2014/main" id="{C275037A-703D-441C-AD15-3BCC7CEEC8C9}"/>
            </a:ext>
          </a:extLst>
        </xdr:cNvPr>
        <xdr:cNvSpPr/>
      </xdr:nvSpPr>
      <xdr:spPr>
        <a:xfrm>
          <a:off x="8699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47625</xdr:rowOff>
    </xdr:from>
    <xdr:to>
      <xdr:col>50</xdr:col>
      <xdr:colOff>114300</xdr:colOff>
      <xdr:row>107</xdr:row>
      <xdr:rowOff>53339</xdr:rowOff>
    </xdr:to>
    <xdr:cxnSp macro="">
      <xdr:nvCxnSpPr>
        <xdr:cNvPr id="462" name="直線コネクタ 461">
          <a:extLst>
            <a:ext uri="{FF2B5EF4-FFF2-40B4-BE49-F238E27FC236}">
              <a16:creationId xmlns:a16="http://schemas.microsoft.com/office/drawing/2014/main" id="{5F9B56E5-CE69-4746-A66B-40C08C553927}"/>
            </a:ext>
          </a:extLst>
        </xdr:cNvPr>
        <xdr:cNvCxnSpPr/>
      </xdr:nvCxnSpPr>
      <xdr:spPr>
        <a:xfrm flipV="1">
          <a:off x="8750300" y="183927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xdr:rowOff>
    </xdr:from>
    <xdr:to>
      <xdr:col>41</xdr:col>
      <xdr:colOff>101600</xdr:colOff>
      <xdr:row>107</xdr:row>
      <xdr:rowOff>109855</xdr:rowOff>
    </xdr:to>
    <xdr:sp macro="" textlink="">
      <xdr:nvSpPr>
        <xdr:cNvPr id="463" name="楕円 462">
          <a:extLst>
            <a:ext uri="{FF2B5EF4-FFF2-40B4-BE49-F238E27FC236}">
              <a16:creationId xmlns:a16="http://schemas.microsoft.com/office/drawing/2014/main" id="{625674E3-B0F6-4D62-B5E7-9175D78EF128}"/>
            </a:ext>
          </a:extLst>
        </xdr:cNvPr>
        <xdr:cNvSpPr/>
      </xdr:nvSpPr>
      <xdr:spPr>
        <a:xfrm>
          <a:off x="7810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53339</xdr:rowOff>
    </xdr:from>
    <xdr:to>
      <xdr:col>45</xdr:col>
      <xdr:colOff>177800</xdr:colOff>
      <xdr:row>107</xdr:row>
      <xdr:rowOff>59055</xdr:rowOff>
    </xdr:to>
    <xdr:cxnSp macro="">
      <xdr:nvCxnSpPr>
        <xdr:cNvPr id="464" name="直線コネクタ 463">
          <a:extLst>
            <a:ext uri="{FF2B5EF4-FFF2-40B4-BE49-F238E27FC236}">
              <a16:creationId xmlns:a16="http://schemas.microsoft.com/office/drawing/2014/main" id="{F20F549C-E898-4EC8-88AC-C538C83E82D9}"/>
            </a:ext>
          </a:extLst>
        </xdr:cNvPr>
        <xdr:cNvCxnSpPr/>
      </xdr:nvCxnSpPr>
      <xdr:spPr>
        <a:xfrm flipV="1">
          <a:off x="7861300" y="183984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65" name="n_1aveValue【市民会館】&#10;一人当たり面積">
          <a:extLst>
            <a:ext uri="{FF2B5EF4-FFF2-40B4-BE49-F238E27FC236}">
              <a16:creationId xmlns:a16="http://schemas.microsoft.com/office/drawing/2014/main" id="{E8B44A39-4CD5-456B-BB6D-0E2E3CE87527}"/>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66" name="n_2aveValue【市民会館】&#10;一人当たり面積">
          <a:extLst>
            <a:ext uri="{FF2B5EF4-FFF2-40B4-BE49-F238E27FC236}">
              <a16:creationId xmlns:a16="http://schemas.microsoft.com/office/drawing/2014/main" id="{B22FC8C6-8360-4B19-AA5E-117CCA071F60}"/>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67" name="n_3aveValue【市民会館】&#10;一人当たり面積">
          <a:extLst>
            <a:ext uri="{FF2B5EF4-FFF2-40B4-BE49-F238E27FC236}">
              <a16:creationId xmlns:a16="http://schemas.microsoft.com/office/drawing/2014/main" id="{A7837520-AC7A-42B2-BC6A-5AF305981F0F}"/>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68" name="n_4aveValue【市民会館】&#10;一人当たり面積">
          <a:extLst>
            <a:ext uri="{FF2B5EF4-FFF2-40B4-BE49-F238E27FC236}">
              <a16:creationId xmlns:a16="http://schemas.microsoft.com/office/drawing/2014/main" id="{8086F065-4FC5-4749-ABFA-303AD5074E9B}"/>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89552</xdr:rowOff>
    </xdr:from>
    <xdr:ext cx="469744" cy="259045"/>
    <xdr:sp macro="" textlink="">
      <xdr:nvSpPr>
        <xdr:cNvPr id="469" name="n_1mainValue【市民会館】&#10;一人当たり面積">
          <a:extLst>
            <a:ext uri="{FF2B5EF4-FFF2-40B4-BE49-F238E27FC236}">
              <a16:creationId xmlns:a16="http://schemas.microsoft.com/office/drawing/2014/main" id="{DE26E758-D829-4FD3-89B6-5917745AA69A}"/>
            </a:ext>
          </a:extLst>
        </xdr:cNvPr>
        <xdr:cNvSpPr txBox="1"/>
      </xdr:nvSpPr>
      <xdr:spPr>
        <a:xfrm>
          <a:off x="93917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95266</xdr:rowOff>
    </xdr:from>
    <xdr:ext cx="469744" cy="259045"/>
    <xdr:sp macro="" textlink="">
      <xdr:nvSpPr>
        <xdr:cNvPr id="470" name="n_2mainValue【市民会館】&#10;一人当たり面積">
          <a:extLst>
            <a:ext uri="{FF2B5EF4-FFF2-40B4-BE49-F238E27FC236}">
              <a16:creationId xmlns:a16="http://schemas.microsoft.com/office/drawing/2014/main" id="{BF270AED-D1D7-4D05-9898-16327A03D0E3}"/>
            </a:ext>
          </a:extLst>
        </xdr:cNvPr>
        <xdr:cNvSpPr txBox="1"/>
      </xdr:nvSpPr>
      <xdr:spPr>
        <a:xfrm>
          <a:off x="8515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100982</xdr:rowOff>
    </xdr:from>
    <xdr:ext cx="469744" cy="259045"/>
    <xdr:sp macro="" textlink="">
      <xdr:nvSpPr>
        <xdr:cNvPr id="471" name="n_3mainValue【市民会館】&#10;一人当たり面積">
          <a:extLst>
            <a:ext uri="{FF2B5EF4-FFF2-40B4-BE49-F238E27FC236}">
              <a16:creationId xmlns:a16="http://schemas.microsoft.com/office/drawing/2014/main" id="{F8F0BA07-EA47-48E5-8B12-CA1295A97055}"/>
            </a:ext>
          </a:extLst>
        </xdr:cNvPr>
        <xdr:cNvSpPr txBox="1"/>
      </xdr:nvSpPr>
      <xdr:spPr>
        <a:xfrm>
          <a:off x="7626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a:extLst>
            <a:ext uri="{FF2B5EF4-FFF2-40B4-BE49-F238E27FC236}">
              <a16:creationId xmlns:a16="http://schemas.microsoft.com/office/drawing/2014/main" id="{DDE6527B-8CE2-440D-995F-C25FB2671CD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a:extLst>
            <a:ext uri="{FF2B5EF4-FFF2-40B4-BE49-F238E27FC236}">
              <a16:creationId xmlns:a16="http://schemas.microsoft.com/office/drawing/2014/main" id="{8F888749-D8FF-4A86-9680-2E6A8D47D65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a:extLst>
            <a:ext uri="{FF2B5EF4-FFF2-40B4-BE49-F238E27FC236}">
              <a16:creationId xmlns:a16="http://schemas.microsoft.com/office/drawing/2014/main" id="{09F43246-46D7-4702-972B-1EC54AB1142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a:extLst>
            <a:ext uri="{FF2B5EF4-FFF2-40B4-BE49-F238E27FC236}">
              <a16:creationId xmlns:a16="http://schemas.microsoft.com/office/drawing/2014/main" id="{0776DB2E-633D-4F2B-ADE4-21C168B67B6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a:extLst>
            <a:ext uri="{FF2B5EF4-FFF2-40B4-BE49-F238E27FC236}">
              <a16:creationId xmlns:a16="http://schemas.microsoft.com/office/drawing/2014/main" id="{CDE2C933-C5D5-4693-BBF0-D0133D17D7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a:extLst>
            <a:ext uri="{FF2B5EF4-FFF2-40B4-BE49-F238E27FC236}">
              <a16:creationId xmlns:a16="http://schemas.microsoft.com/office/drawing/2014/main" id="{ADA0E982-5233-481F-8083-ED9D8675CED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a:extLst>
            <a:ext uri="{FF2B5EF4-FFF2-40B4-BE49-F238E27FC236}">
              <a16:creationId xmlns:a16="http://schemas.microsoft.com/office/drawing/2014/main" id="{7BC345B1-958B-4B2B-8E48-97F503DEFE6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a:extLst>
            <a:ext uri="{FF2B5EF4-FFF2-40B4-BE49-F238E27FC236}">
              <a16:creationId xmlns:a16="http://schemas.microsoft.com/office/drawing/2014/main" id="{C35C1E4B-9B08-4515-9226-76DBCB09E1C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a:extLst>
            <a:ext uri="{FF2B5EF4-FFF2-40B4-BE49-F238E27FC236}">
              <a16:creationId xmlns:a16="http://schemas.microsoft.com/office/drawing/2014/main" id="{6AF3742C-BF77-4469-8046-83E812C2692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a:extLst>
            <a:ext uri="{FF2B5EF4-FFF2-40B4-BE49-F238E27FC236}">
              <a16:creationId xmlns:a16="http://schemas.microsoft.com/office/drawing/2014/main" id="{619425DB-5E3A-4CAF-8A95-1255983FB23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a:extLst>
            <a:ext uri="{FF2B5EF4-FFF2-40B4-BE49-F238E27FC236}">
              <a16:creationId xmlns:a16="http://schemas.microsoft.com/office/drawing/2014/main" id="{49A0CB21-83B8-4F2A-BB3A-8E62B3F7B31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3" name="直線コネクタ 482">
          <a:extLst>
            <a:ext uri="{FF2B5EF4-FFF2-40B4-BE49-F238E27FC236}">
              <a16:creationId xmlns:a16="http://schemas.microsoft.com/office/drawing/2014/main" id="{AB789438-0462-4DF6-A2DF-4178F56E586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4" name="テキスト ボックス 483">
          <a:extLst>
            <a:ext uri="{FF2B5EF4-FFF2-40B4-BE49-F238E27FC236}">
              <a16:creationId xmlns:a16="http://schemas.microsoft.com/office/drawing/2014/main" id="{83BCA30A-5BEC-4F1A-BD70-E6D17BDF952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5" name="直線コネクタ 484">
          <a:extLst>
            <a:ext uri="{FF2B5EF4-FFF2-40B4-BE49-F238E27FC236}">
              <a16:creationId xmlns:a16="http://schemas.microsoft.com/office/drawing/2014/main" id="{ED56195D-F1E8-49D3-B48F-2C3670EC8AE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6" name="テキスト ボックス 485">
          <a:extLst>
            <a:ext uri="{FF2B5EF4-FFF2-40B4-BE49-F238E27FC236}">
              <a16:creationId xmlns:a16="http://schemas.microsoft.com/office/drawing/2014/main" id="{027C3464-BEBF-4AC0-ABA2-8BB09B6EFBD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7" name="直線コネクタ 486">
          <a:extLst>
            <a:ext uri="{FF2B5EF4-FFF2-40B4-BE49-F238E27FC236}">
              <a16:creationId xmlns:a16="http://schemas.microsoft.com/office/drawing/2014/main" id="{3922785A-D4A6-46CF-A8EE-95EC628F2BC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8" name="テキスト ボックス 487">
          <a:extLst>
            <a:ext uri="{FF2B5EF4-FFF2-40B4-BE49-F238E27FC236}">
              <a16:creationId xmlns:a16="http://schemas.microsoft.com/office/drawing/2014/main" id="{A03797E2-6228-4B6B-A20A-35E5847BB8F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9" name="直線コネクタ 488">
          <a:extLst>
            <a:ext uri="{FF2B5EF4-FFF2-40B4-BE49-F238E27FC236}">
              <a16:creationId xmlns:a16="http://schemas.microsoft.com/office/drawing/2014/main" id="{44F4782F-AD17-4957-BA00-B45B0B9E82F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0" name="テキスト ボックス 489">
          <a:extLst>
            <a:ext uri="{FF2B5EF4-FFF2-40B4-BE49-F238E27FC236}">
              <a16:creationId xmlns:a16="http://schemas.microsoft.com/office/drawing/2014/main" id="{F1305A7A-BDC0-415F-B8B1-07534F73887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1" name="直線コネクタ 490">
          <a:extLst>
            <a:ext uri="{FF2B5EF4-FFF2-40B4-BE49-F238E27FC236}">
              <a16:creationId xmlns:a16="http://schemas.microsoft.com/office/drawing/2014/main" id="{8EFED6A1-6D79-4339-8675-26469F2D7EA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2" name="テキスト ボックス 491">
          <a:extLst>
            <a:ext uri="{FF2B5EF4-FFF2-40B4-BE49-F238E27FC236}">
              <a16:creationId xmlns:a16="http://schemas.microsoft.com/office/drawing/2014/main" id="{AE500B2B-12C3-4773-9B2C-5FD97FD4FA3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3" name="直線コネクタ 492">
          <a:extLst>
            <a:ext uri="{FF2B5EF4-FFF2-40B4-BE49-F238E27FC236}">
              <a16:creationId xmlns:a16="http://schemas.microsoft.com/office/drawing/2014/main" id="{577CE062-BA05-43F8-99CF-915C0E7722E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4" name="テキスト ボックス 493">
          <a:extLst>
            <a:ext uri="{FF2B5EF4-FFF2-40B4-BE49-F238E27FC236}">
              <a16:creationId xmlns:a16="http://schemas.microsoft.com/office/drawing/2014/main" id="{5EDBF693-BF39-4485-9778-BE85B52ACC4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a:extLst>
            <a:ext uri="{FF2B5EF4-FFF2-40B4-BE49-F238E27FC236}">
              <a16:creationId xmlns:a16="http://schemas.microsoft.com/office/drawing/2014/main" id="{D41E6E77-60F1-4E92-9DE3-770C8C3FC6F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一般廃棄物処理施設】&#10;有形固定資産減価償却率グラフ枠">
          <a:extLst>
            <a:ext uri="{FF2B5EF4-FFF2-40B4-BE49-F238E27FC236}">
              <a16:creationId xmlns:a16="http://schemas.microsoft.com/office/drawing/2014/main" id="{7CFE5E48-32C6-4732-BCDA-63AAE9DBF8B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97" name="直線コネクタ 496">
          <a:extLst>
            <a:ext uri="{FF2B5EF4-FFF2-40B4-BE49-F238E27FC236}">
              <a16:creationId xmlns:a16="http://schemas.microsoft.com/office/drawing/2014/main" id="{A0C580F0-CB6B-415C-A0AB-9986E78FB153}"/>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8" name="【一般廃棄物処理施設】&#10;有形固定資産減価償却率最小値テキスト">
          <a:extLst>
            <a:ext uri="{FF2B5EF4-FFF2-40B4-BE49-F238E27FC236}">
              <a16:creationId xmlns:a16="http://schemas.microsoft.com/office/drawing/2014/main" id="{96CA5806-7900-4F16-9431-374733A7725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9" name="直線コネクタ 498">
          <a:extLst>
            <a:ext uri="{FF2B5EF4-FFF2-40B4-BE49-F238E27FC236}">
              <a16:creationId xmlns:a16="http://schemas.microsoft.com/office/drawing/2014/main" id="{118E7372-AD30-4348-A4FF-BD4D0CE30E7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00" name="【一般廃棄物処理施設】&#10;有形固定資産減価償却率最大値テキスト">
          <a:extLst>
            <a:ext uri="{FF2B5EF4-FFF2-40B4-BE49-F238E27FC236}">
              <a16:creationId xmlns:a16="http://schemas.microsoft.com/office/drawing/2014/main" id="{44B87D4F-2715-419A-A78E-4AB68F4F91EB}"/>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01" name="直線コネクタ 500">
          <a:extLst>
            <a:ext uri="{FF2B5EF4-FFF2-40B4-BE49-F238E27FC236}">
              <a16:creationId xmlns:a16="http://schemas.microsoft.com/office/drawing/2014/main" id="{C78D0EE9-3437-4AE0-914A-ED8AE9EF2F5F}"/>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02" name="【一般廃棄物処理施設】&#10;有形固定資産減価償却率平均値テキスト">
          <a:extLst>
            <a:ext uri="{FF2B5EF4-FFF2-40B4-BE49-F238E27FC236}">
              <a16:creationId xmlns:a16="http://schemas.microsoft.com/office/drawing/2014/main" id="{6DC9C6E6-15B8-4A2B-ADDC-6B006F5880D1}"/>
            </a:ext>
          </a:extLst>
        </xdr:cNvPr>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03" name="フローチャート: 判断 502">
          <a:extLst>
            <a:ext uri="{FF2B5EF4-FFF2-40B4-BE49-F238E27FC236}">
              <a16:creationId xmlns:a16="http://schemas.microsoft.com/office/drawing/2014/main" id="{D69620A8-296D-46D3-8EF1-62D0F3FE303C}"/>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04" name="フローチャート: 判断 503">
          <a:extLst>
            <a:ext uri="{FF2B5EF4-FFF2-40B4-BE49-F238E27FC236}">
              <a16:creationId xmlns:a16="http://schemas.microsoft.com/office/drawing/2014/main" id="{8A36A8B8-FF42-40DB-8607-5FC38E9244A5}"/>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05" name="フローチャート: 判断 504">
          <a:extLst>
            <a:ext uri="{FF2B5EF4-FFF2-40B4-BE49-F238E27FC236}">
              <a16:creationId xmlns:a16="http://schemas.microsoft.com/office/drawing/2014/main" id="{B679D06E-382D-44BD-ACD9-D59FCA36D912}"/>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06" name="フローチャート: 判断 505">
          <a:extLst>
            <a:ext uri="{FF2B5EF4-FFF2-40B4-BE49-F238E27FC236}">
              <a16:creationId xmlns:a16="http://schemas.microsoft.com/office/drawing/2014/main" id="{706A801A-5A7C-4CF3-A58E-EF1AC59B3E36}"/>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07" name="フローチャート: 判断 506">
          <a:extLst>
            <a:ext uri="{FF2B5EF4-FFF2-40B4-BE49-F238E27FC236}">
              <a16:creationId xmlns:a16="http://schemas.microsoft.com/office/drawing/2014/main" id="{9D82A6E2-03AA-40AF-98A3-88AD56745BA9}"/>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7EE12450-71E0-4A5E-A0BA-372346B64F5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983AD934-9E70-48F1-AFA7-76A055C55D2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668C7C01-1280-44CE-8F00-2F7BC8CD301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CB603C2F-9C0B-4C55-A83D-45BA1961552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542FDC6-BFBF-4D90-9EF0-4EC0F63032E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513" name="楕円 512">
          <a:extLst>
            <a:ext uri="{FF2B5EF4-FFF2-40B4-BE49-F238E27FC236}">
              <a16:creationId xmlns:a16="http://schemas.microsoft.com/office/drawing/2014/main" id="{2244F52E-853C-407F-978D-F6AEBE2FBE7F}"/>
            </a:ext>
          </a:extLst>
        </xdr:cNvPr>
        <xdr:cNvSpPr/>
      </xdr:nvSpPr>
      <xdr:spPr>
        <a:xfrm>
          <a:off x="16268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128287</xdr:rowOff>
    </xdr:from>
    <xdr:ext cx="405111" cy="259045"/>
    <xdr:sp macro="" textlink="">
      <xdr:nvSpPr>
        <xdr:cNvPr id="514" name="【一般廃棄物処理施設】&#10;有形固定資産減価償却率該当値テキスト">
          <a:extLst>
            <a:ext uri="{FF2B5EF4-FFF2-40B4-BE49-F238E27FC236}">
              <a16:creationId xmlns:a16="http://schemas.microsoft.com/office/drawing/2014/main" id="{C9F3A686-8D60-4102-8A08-2FF2CB224378}"/>
            </a:ext>
          </a:extLst>
        </xdr:cNvPr>
        <xdr:cNvSpPr txBox="1"/>
      </xdr:nvSpPr>
      <xdr:spPr>
        <a:xfrm>
          <a:off x="16357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44994</xdr:rowOff>
    </xdr:from>
    <xdr:to>
      <xdr:col>81</xdr:col>
      <xdr:colOff>101600</xdr:colOff>
      <xdr:row>40</xdr:row>
      <xdr:rowOff>146594</xdr:rowOff>
    </xdr:to>
    <xdr:sp macro="" textlink="">
      <xdr:nvSpPr>
        <xdr:cNvPr id="515" name="楕円 514">
          <a:extLst>
            <a:ext uri="{FF2B5EF4-FFF2-40B4-BE49-F238E27FC236}">
              <a16:creationId xmlns:a16="http://schemas.microsoft.com/office/drawing/2014/main" id="{7D131191-C7D3-4A58-A1E7-8EEEA2C024E8}"/>
            </a:ext>
          </a:extLst>
        </xdr:cNvPr>
        <xdr:cNvSpPr/>
      </xdr:nvSpPr>
      <xdr:spPr>
        <a:xfrm>
          <a:off x="15430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156210</xdr:rowOff>
    </xdr:from>
    <xdr:to>
      <xdr:col>85</xdr:col>
      <xdr:colOff>127000</xdr:colOff>
      <xdr:row>40</xdr:row>
      <xdr:rowOff>95794</xdr:rowOff>
    </xdr:to>
    <xdr:cxnSp macro="">
      <xdr:nvCxnSpPr>
        <xdr:cNvPr id="516" name="直線コネクタ 515">
          <a:extLst>
            <a:ext uri="{FF2B5EF4-FFF2-40B4-BE49-F238E27FC236}">
              <a16:creationId xmlns:a16="http://schemas.microsoft.com/office/drawing/2014/main" id="{A3465972-01F5-442B-864B-AD25388591F9}"/>
            </a:ext>
          </a:extLst>
        </xdr:cNvPr>
        <xdr:cNvCxnSpPr/>
      </xdr:nvCxnSpPr>
      <xdr:spPr>
        <a:xfrm flipV="1">
          <a:off x="15481300" y="6499860"/>
          <a:ext cx="838200" cy="45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17235</xdr:rowOff>
    </xdr:from>
    <xdr:to>
      <xdr:col>76</xdr:col>
      <xdr:colOff>165100</xdr:colOff>
      <xdr:row>40</xdr:row>
      <xdr:rowOff>118835</xdr:rowOff>
    </xdr:to>
    <xdr:sp macro="" textlink="">
      <xdr:nvSpPr>
        <xdr:cNvPr id="517" name="楕円 516">
          <a:extLst>
            <a:ext uri="{FF2B5EF4-FFF2-40B4-BE49-F238E27FC236}">
              <a16:creationId xmlns:a16="http://schemas.microsoft.com/office/drawing/2014/main" id="{EFC99ADD-E8B3-4877-A4B1-93535358E135}"/>
            </a:ext>
          </a:extLst>
        </xdr:cNvPr>
        <xdr:cNvSpPr/>
      </xdr:nvSpPr>
      <xdr:spPr>
        <a:xfrm>
          <a:off x="14541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68035</xdr:rowOff>
    </xdr:from>
    <xdr:to>
      <xdr:col>81</xdr:col>
      <xdr:colOff>50800</xdr:colOff>
      <xdr:row>40</xdr:row>
      <xdr:rowOff>95794</xdr:rowOff>
    </xdr:to>
    <xdr:cxnSp macro="">
      <xdr:nvCxnSpPr>
        <xdr:cNvPr id="518" name="直線コネクタ 517">
          <a:extLst>
            <a:ext uri="{FF2B5EF4-FFF2-40B4-BE49-F238E27FC236}">
              <a16:creationId xmlns:a16="http://schemas.microsoft.com/office/drawing/2014/main" id="{A795E236-337E-4D63-996B-5D052FF9C1FB}"/>
            </a:ext>
          </a:extLst>
        </xdr:cNvPr>
        <xdr:cNvCxnSpPr/>
      </xdr:nvCxnSpPr>
      <xdr:spPr>
        <a:xfrm>
          <a:off x="14592300" y="69260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164193</xdr:rowOff>
    </xdr:from>
    <xdr:to>
      <xdr:col>72</xdr:col>
      <xdr:colOff>38100</xdr:colOff>
      <xdr:row>40</xdr:row>
      <xdr:rowOff>94343</xdr:rowOff>
    </xdr:to>
    <xdr:sp macro="" textlink="">
      <xdr:nvSpPr>
        <xdr:cNvPr id="519" name="楕円 518">
          <a:extLst>
            <a:ext uri="{FF2B5EF4-FFF2-40B4-BE49-F238E27FC236}">
              <a16:creationId xmlns:a16="http://schemas.microsoft.com/office/drawing/2014/main" id="{2E178662-CC53-4BFA-B1BD-9ED1DF89D6C2}"/>
            </a:ext>
          </a:extLst>
        </xdr:cNvPr>
        <xdr:cNvSpPr/>
      </xdr:nvSpPr>
      <xdr:spPr>
        <a:xfrm>
          <a:off x="13652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43543</xdr:rowOff>
    </xdr:from>
    <xdr:to>
      <xdr:col>76</xdr:col>
      <xdr:colOff>114300</xdr:colOff>
      <xdr:row>40</xdr:row>
      <xdr:rowOff>68035</xdr:rowOff>
    </xdr:to>
    <xdr:cxnSp macro="">
      <xdr:nvCxnSpPr>
        <xdr:cNvPr id="520" name="直線コネクタ 519">
          <a:extLst>
            <a:ext uri="{FF2B5EF4-FFF2-40B4-BE49-F238E27FC236}">
              <a16:creationId xmlns:a16="http://schemas.microsoft.com/office/drawing/2014/main" id="{A48764D7-2B65-4EC7-A375-6C286B8B336F}"/>
            </a:ext>
          </a:extLst>
        </xdr:cNvPr>
        <xdr:cNvCxnSpPr/>
      </xdr:nvCxnSpPr>
      <xdr:spPr>
        <a:xfrm>
          <a:off x="13703300" y="690154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21" name="n_1aveValue【一般廃棄物処理施設】&#10;有形固定資産減価償却率">
          <a:extLst>
            <a:ext uri="{FF2B5EF4-FFF2-40B4-BE49-F238E27FC236}">
              <a16:creationId xmlns:a16="http://schemas.microsoft.com/office/drawing/2014/main" id="{80AAA241-6825-4389-AAC8-628F6047C159}"/>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22" name="n_2aveValue【一般廃棄物処理施設】&#10;有形固定資産減価償却率">
          <a:extLst>
            <a:ext uri="{FF2B5EF4-FFF2-40B4-BE49-F238E27FC236}">
              <a16:creationId xmlns:a16="http://schemas.microsoft.com/office/drawing/2014/main" id="{9D0A7D12-C141-42E7-BBBB-E91978B82C32}"/>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23" name="n_3aveValue【一般廃棄物処理施設】&#10;有形固定資産減価償却率">
          <a:extLst>
            <a:ext uri="{FF2B5EF4-FFF2-40B4-BE49-F238E27FC236}">
              <a16:creationId xmlns:a16="http://schemas.microsoft.com/office/drawing/2014/main" id="{C020D39A-32A9-446C-99CC-8B56FE368C76}"/>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24" name="n_4aveValue【一般廃棄物処理施設】&#10;有形固定資産減価償却率">
          <a:extLst>
            <a:ext uri="{FF2B5EF4-FFF2-40B4-BE49-F238E27FC236}">
              <a16:creationId xmlns:a16="http://schemas.microsoft.com/office/drawing/2014/main" id="{FCAFE136-C39D-4D64-BB3B-9AB9ABEA9A3A}"/>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137721</xdr:rowOff>
    </xdr:from>
    <xdr:ext cx="405111" cy="259045"/>
    <xdr:sp macro="" textlink="">
      <xdr:nvSpPr>
        <xdr:cNvPr id="525" name="n_1mainValue【一般廃棄物処理施設】&#10;有形固定資産減価償却率">
          <a:extLst>
            <a:ext uri="{FF2B5EF4-FFF2-40B4-BE49-F238E27FC236}">
              <a16:creationId xmlns:a16="http://schemas.microsoft.com/office/drawing/2014/main" id="{2B95ECC8-A1FC-49B7-95AD-8695E64D918E}"/>
            </a:ext>
          </a:extLst>
        </xdr:cNvPr>
        <xdr:cNvSpPr txBox="1"/>
      </xdr:nvSpPr>
      <xdr:spPr>
        <a:xfrm>
          <a:off x="152660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109962</xdr:rowOff>
    </xdr:from>
    <xdr:ext cx="405111" cy="259045"/>
    <xdr:sp macro="" textlink="">
      <xdr:nvSpPr>
        <xdr:cNvPr id="526" name="n_2mainValue【一般廃棄物処理施設】&#10;有形固定資産減価償却率">
          <a:extLst>
            <a:ext uri="{FF2B5EF4-FFF2-40B4-BE49-F238E27FC236}">
              <a16:creationId xmlns:a16="http://schemas.microsoft.com/office/drawing/2014/main" id="{E40D6DE6-4CE1-45BA-A60B-F7D20A68B21E}"/>
            </a:ext>
          </a:extLst>
        </xdr:cNvPr>
        <xdr:cNvSpPr txBox="1"/>
      </xdr:nvSpPr>
      <xdr:spPr>
        <a:xfrm>
          <a:off x="143897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85470</xdr:rowOff>
    </xdr:from>
    <xdr:ext cx="405111" cy="259045"/>
    <xdr:sp macro="" textlink="">
      <xdr:nvSpPr>
        <xdr:cNvPr id="527" name="n_3mainValue【一般廃棄物処理施設】&#10;有形固定資産減価償却率">
          <a:extLst>
            <a:ext uri="{FF2B5EF4-FFF2-40B4-BE49-F238E27FC236}">
              <a16:creationId xmlns:a16="http://schemas.microsoft.com/office/drawing/2014/main" id="{D5041BA5-77F1-4215-A575-8E1CF37E24ED}"/>
            </a:ext>
          </a:extLst>
        </xdr:cNvPr>
        <xdr:cNvSpPr txBox="1"/>
      </xdr:nvSpPr>
      <xdr:spPr>
        <a:xfrm>
          <a:off x="13500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8" name="正方形/長方形 527">
          <a:extLst>
            <a:ext uri="{FF2B5EF4-FFF2-40B4-BE49-F238E27FC236}">
              <a16:creationId xmlns:a16="http://schemas.microsoft.com/office/drawing/2014/main" id="{71B5F45A-CCB9-42DF-97AE-D7D9D6B203E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9" name="正方形/長方形 528">
          <a:extLst>
            <a:ext uri="{FF2B5EF4-FFF2-40B4-BE49-F238E27FC236}">
              <a16:creationId xmlns:a16="http://schemas.microsoft.com/office/drawing/2014/main" id="{CADCBB96-B040-420D-A064-6C00BE7BF57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0" name="正方形/長方形 529">
          <a:extLst>
            <a:ext uri="{FF2B5EF4-FFF2-40B4-BE49-F238E27FC236}">
              <a16:creationId xmlns:a16="http://schemas.microsoft.com/office/drawing/2014/main" id="{F5B9C3FE-0396-4C4F-91BD-C73963FB252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1" name="正方形/長方形 530">
          <a:extLst>
            <a:ext uri="{FF2B5EF4-FFF2-40B4-BE49-F238E27FC236}">
              <a16:creationId xmlns:a16="http://schemas.microsoft.com/office/drawing/2014/main" id="{FC386EA0-4B51-4B0A-A2CC-C2E143C78C8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2" name="正方形/長方形 531">
          <a:extLst>
            <a:ext uri="{FF2B5EF4-FFF2-40B4-BE49-F238E27FC236}">
              <a16:creationId xmlns:a16="http://schemas.microsoft.com/office/drawing/2014/main" id="{3BEA03BB-94B7-41A6-ADF1-260EA7F12F2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3" name="正方形/長方形 532">
          <a:extLst>
            <a:ext uri="{FF2B5EF4-FFF2-40B4-BE49-F238E27FC236}">
              <a16:creationId xmlns:a16="http://schemas.microsoft.com/office/drawing/2014/main" id="{F86DC92D-176D-41F4-9917-FF3238CE5B4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4" name="正方形/長方形 533">
          <a:extLst>
            <a:ext uri="{FF2B5EF4-FFF2-40B4-BE49-F238E27FC236}">
              <a16:creationId xmlns:a16="http://schemas.microsoft.com/office/drawing/2014/main" id="{600C0C8F-4013-486F-B160-FA055591AE0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5" name="正方形/長方形 534">
          <a:extLst>
            <a:ext uri="{FF2B5EF4-FFF2-40B4-BE49-F238E27FC236}">
              <a16:creationId xmlns:a16="http://schemas.microsoft.com/office/drawing/2014/main" id="{86C2022E-2BF8-4884-989B-54A4C0BA191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6" name="テキスト ボックス 535">
          <a:extLst>
            <a:ext uri="{FF2B5EF4-FFF2-40B4-BE49-F238E27FC236}">
              <a16:creationId xmlns:a16="http://schemas.microsoft.com/office/drawing/2014/main" id="{C943C92F-E6D5-46C9-9C6B-61CE1B96852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7" name="直線コネクタ 536">
          <a:extLst>
            <a:ext uri="{FF2B5EF4-FFF2-40B4-BE49-F238E27FC236}">
              <a16:creationId xmlns:a16="http://schemas.microsoft.com/office/drawing/2014/main" id="{BF6C130B-4481-4324-909F-C58BCC432F2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8" name="直線コネクタ 537">
          <a:extLst>
            <a:ext uri="{FF2B5EF4-FFF2-40B4-BE49-F238E27FC236}">
              <a16:creationId xmlns:a16="http://schemas.microsoft.com/office/drawing/2014/main" id="{5EDD54BA-AE4E-485F-AA4D-624E9B4AD83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9" name="テキスト ボックス 538">
          <a:extLst>
            <a:ext uri="{FF2B5EF4-FFF2-40B4-BE49-F238E27FC236}">
              <a16:creationId xmlns:a16="http://schemas.microsoft.com/office/drawing/2014/main" id="{92E2608B-0787-40C7-96B5-DDF279ECCE4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0" name="直線コネクタ 539">
          <a:extLst>
            <a:ext uri="{FF2B5EF4-FFF2-40B4-BE49-F238E27FC236}">
              <a16:creationId xmlns:a16="http://schemas.microsoft.com/office/drawing/2014/main" id="{36698D7A-C3DD-4835-9DE3-7BF6DA65D2C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1" name="テキスト ボックス 540">
          <a:extLst>
            <a:ext uri="{FF2B5EF4-FFF2-40B4-BE49-F238E27FC236}">
              <a16:creationId xmlns:a16="http://schemas.microsoft.com/office/drawing/2014/main" id="{A6A7E9E5-B8F8-40EF-B460-D16E47192EC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2" name="直線コネクタ 541">
          <a:extLst>
            <a:ext uri="{FF2B5EF4-FFF2-40B4-BE49-F238E27FC236}">
              <a16:creationId xmlns:a16="http://schemas.microsoft.com/office/drawing/2014/main" id="{11285CA6-1785-475E-8F6D-49A8869408E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3" name="テキスト ボックス 542">
          <a:extLst>
            <a:ext uri="{FF2B5EF4-FFF2-40B4-BE49-F238E27FC236}">
              <a16:creationId xmlns:a16="http://schemas.microsoft.com/office/drawing/2014/main" id="{347F9C20-EC07-4188-9331-9D397FBD3A1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4" name="直線コネクタ 543">
          <a:extLst>
            <a:ext uri="{FF2B5EF4-FFF2-40B4-BE49-F238E27FC236}">
              <a16:creationId xmlns:a16="http://schemas.microsoft.com/office/drawing/2014/main" id="{D4F5BC4E-2055-4193-AC8D-3923EAFA889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5" name="テキスト ボックス 544">
          <a:extLst>
            <a:ext uri="{FF2B5EF4-FFF2-40B4-BE49-F238E27FC236}">
              <a16:creationId xmlns:a16="http://schemas.microsoft.com/office/drawing/2014/main" id="{DAF74E06-739E-4832-AFB2-39133D99D91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a:extLst>
            <a:ext uri="{FF2B5EF4-FFF2-40B4-BE49-F238E27FC236}">
              <a16:creationId xmlns:a16="http://schemas.microsoft.com/office/drawing/2014/main" id="{F26745AA-D468-4BC0-8F55-ED3517739D9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7" name="テキスト ボックス 546">
          <a:extLst>
            <a:ext uri="{FF2B5EF4-FFF2-40B4-BE49-F238E27FC236}">
              <a16:creationId xmlns:a16="http://schemas.microsoft.com/office/drawing/2014/main" id="{2485ED60-5490-48A2-B54C-791DFDFF54D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一般廃棄物処理施設】&#10;一人当たり有形固定資産（償却資産）額グラフ枠">
          <a:extLst>
            <a:ext uri="{FF2B5EF4-FFF2-40B4-BE49-F238E27FC236}">
              <a16:creationId xmlns:a16="http://schemas.microsoft.com/office/drawing/2014/main" id="{4B831C1D-A1A6-4313-836F-985E3A3BA42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49" name="直線コネクタ 548">
          <a:extLst>
            <a:ext uri="{FF2B5EF4-FFF2-40B4-BE49-F238E27FC236}">
              <a16:creationId xmlns:a16="http://schemas.microsoft.com/office/drawing/2014/main" id="{59859F79-ECBC-45FE-A99B-BBDCBE6326D1}"/>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50" name="【一般廃棄物処理施設】&#10;一人当たり有形固定資産（償却資産）額最小値テキスト">
          <a:extLst>
            <a:ext uri="{FF2B5EF4-FFF2-40B4-BE49-F238E27FC236}">
              <a16:creationId xmlns:a16="http://schemas.microsoft.com/office/drawing/2014/main" id="{F198F7BB-1E47-4085-AC65-430376981712}"/>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51" name="直線コネクタ 550">
          <a:extLst>
            <a:ext uri="{FF2B5EF4-FFF2-40B4-BE49-F238E27FC236}">
              <a16:creationId xmlns:a16="http://schemas.microsoft.com/office/drawing/2014/main" id="{43998356-557B-449B-9F32-F8983361122E}"/>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52" name="【一般廃棄物処理施設】&#10;一人当たり有形固定資産（償却資産）額最大値テキスト">
          <a:extLst>
            <a:ext uri="{FF2B5EF4-FFF2-40B4-BE49-F238E27FC236}">
              <a16:creationId xmlns:a16="http://schemas.microsoft.com/office/drawing/2014/main" id="{D380FD3F-68CD-4713-B204-44CFB861722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53" name="直線コネクタ 552">
          <a:extLst>
            <a:ext uri="{FF2B5EF4-FFF2-40B4-BE49-F238E27FC236}">
              <a16:creationId xmlns:a16="http://schemas.microsoft.com/office/drawing/2014/main" id="{2A5E90A0-0541-42A9-98FA-42A120B81BAC}"/>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54" name="【一般廃棄物処理施設】&#10;一人当たり有形固定資産（償却資産）額平均値テキスト">
          <a:extLst>
            <a:ext uri="{FF2B5EF4-FFF2-40B4-BE49-F238E27FC236}">
              <a16:creationId xmlns:a16="http://schemas.microsoft.com/office/drawing/2014/main" id="{1E9772DD-EC81-4FB1-8808-D5946268526F}"/>
            </a:ext>
          </a:extLst>
        </xdr:cNvPr>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55" name="フローチャート: 判断 554">
          <a:extLst>
            <a:ext uri="{FF2B5EF4-FFF2-40B4-BE49-F238E27FC236}">
              <a16:creationId xmlns:a16="http://schemas.microsoft.com/office/drawing/2014/main" id="{3BDDE521-7D82-4624-B7D1-5860814717AA}"/>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56" name="フローチャート: 判断 555">
          <a:extLst>
            <a:ext uri="{FF2B5EF4-FFF2-40B4-BE49-F238E27FC236}">
              <a16:creationId xmlns:a16="http://schemas.microsoft.com/office/drawing/2014/main" id="{DCCAFA2C-5B24-4E9C-9E55-37AE1EED1F0F}"/>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57" name="フローチャート: 判断 556">
          <a:extLst>
            <a:ext uri="{FF2B5EF4-FFF2-40B4-BE49-F238E27FC236}">
              <a16:creationId xmlns:a16="http://schemas.microsoft.com/office/drawing/2014/main" id="{BA49F603-7346-4DFB-BD01-1A52E79F982A}"/>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58" name="フローチャート: 判断 557">
          <a:extLst>
            <a:ext uri="{FF2B5EF4-FFF2-40B4-BE49-F238E27FC236}">
              <a16:creationId xmlns:a16="http://schemas.microsoft.com/office/drawing/2014/main" id="{C6EE6B50-442A-4774-931C-133821234B12}"/>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59" name="フローチャート: 判断 558">
          <a:extLst>
            <a:ext uri="{FF2B5EF4-FFF2-40B4-BE49-F238E27FC236}">
              <a16:creationId xmlns:a16="http://schemas.microsoft.com/office/drawing/2014/main" id="{C1CDCFF3-28DD-45E8-950C-B88E9F2640AA}"/>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B610328F-EE39-4F40-A591-C0959F44709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A6340336-92B4-4944-B571-6CDADD7735D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811E7BD9-0441-4FC2-9D8D-F951AFFF4A9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4522C54B-7E42-4E99-ABB2-3CC2C313DFB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C252742E-90AC-49DE-9982-9ECAEEF5AF8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93699</xdr:rowOff>
    </xdr:from>
    <xdr:to>
      <xdr:col>116</xdr:col>
      <xdr:colOff>114300</xdr:colOff>
      <xdr:row>38</xdr:row>
      <xdr:rowOff>23849</xdr:rowOff>
    </xdr:to>
    <xdr:sp macro="" textlink="">
      <xdr:nvSpPr>
        <xdr:cNvPr id="565" name="楕円 564">
          <a:extLst>
            <a:ext uri="{FF2B5EF4-FFF2-40B4-BE49-F238E27FC236}">
              <a16:creationId xmlns:a16="http://schemas.microsoft.com/office/drawing/2014/main" id="{3F7F3B73-84E2-46F0-B5BB-C11C24F6317F}"/>
            </a:ext>
          </a:extLst>
        </xdr:cNvPr>
        <xdr:cNvSpPr/>
      </xdr:nvSpPr>
      <xdr:spPr>
        <a:xfrm>
          <a:off x="22110700" y="64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116576</xdr:rowOff>
    </xdr:from>
    <xdr:ext cx="599010" cy="259045"/>
    <xdr:sp macro="" textlink="">
      <xdr:nvSpPr>
        <xdr:cNvPr id="566" name="【一般廃棄物処理施設】&#10;一人当たり有形固定資産（償却資産）額該当値テキスト">
          <a:extLst>
            <a:ext uri="{FF2B5EF4-FFF2-40B4-BE49-F238E27FC236}">
              <a16:creationId xmlns:a16="http://schemas.microsoft.com/office/drawing/2014/main" id="{5BAA3105-538D-44B1-91B5-AD19694F244A}"/>
            </a:ext>
          </a:extLst>
        </xdr:cNvPr>
        <xdr:cNvSpPr txBox="1"/>
      </xdr:nvSpPr>
      <xdr:spPr>
        <a:xfrm>
          <a:off x="22199600" y="62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14372</xdr:rowOff>
    </xdr:from>
    <xdr:to>
      <xdr:col>112</xdr:col>
      <xdr:colOff>38100</xdr:colOff>
      <xdr:row>39</xdr:row>
      <xdr:rowOff>115972</xdr:rowOff>
    </xdr:to>
    <xdr:sp macro="" textlink="">
      <xdr:nvSpPr>
        <xdr:cNvPr id="567" name="楕円 566">
          <a:extLst>
            <a:ext uri="{FF2B5EF4-FFF2-40B4-BE49-F238E27FC236}">
              <a16:creationId xmlns:a16="http://schemas.microsoft.com/office/drawing/2014/main" id="{D6292E25-E749-4127-9BB3-C99CEE477FEC}"/>
            </a:ext>
          </a:extLst>
        </xdr:cNvPr>
        <xdr:cNvSpPr/>
      </xdr:nvSpPr>
      <xdr:spPr>
        <a:xfrm>
          <a:off x="21272500" y="67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144499</xdr:rowOff>
    </xdr:from>
    <xdr:to>
      <xdr:col>116</xdr:col>
      <xdr:colOff>63500</xdr:colOff>
      <xdr:row>39</xdr:row>
      <xdr:rowOff>65172</xdr:rowOff>
    </xdr:to>
    <xdr:cxnSp macro="">
      <xdr:nvCxnSpPr>
        <xdr:cNvPr id="568" name="直線コネクタ 567">
          <a:extLst>
            <a:ext uri="{FF2B5EF4-FFF2-40B4-BE49-F238E27FC236}">
              <a16:creationId xmlns:a16="http://schemas.microsoft.com/office/drawing/2014/main" id="{4B7FDDAE-601F-44A4-ABBB-1546E337AF7A}"/>
            </a:ext>
          </a:extLst>
        </xdr:cNvPr>
        <xdr:cNvCxnSpPr/>
      </xdr:nvCxnSpPr>
      <xdr:spPr>
        <a:xfrm flipV="1">
          <a:off x="21323300" y="6488149"/>
          <a:ext cx="838200" cy="26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26915</xdr:rowOff>
    </xdr:from>
    <xdr:to>
      <xdr:col>107</xdr:col>
      <xdr:colOff>101600</xdr:colOff>
      <xdr:row>39</xdr:row>
      <xdr:rowOff>128515</xdr:rowOff>
    </xdr:to>
    <xdr:sp macro="" textlink="">
      <xdr:nvSpPr>
        <xdr:cNvPr id="569" name="楕円 568">
          <a:extLst>
            <a:ext uri="{FF2B5EF4-FFF2-40B4-BE49-F238E27FC236}">
              <a16:creationId xmlns:a16="http://schemas.microsoft.com/office/drawing/2014/main" id="{2A1FFFAE-0508-424C-BFB8-D7ADCC6E5814}"/>
            </a:ext>
          </a:extLst>
        </xdr:cNvPr>
        <xdr:cNvSpPr/>
      </xdr:nvSpPr>
      <xdr:spPr>
        <a:xfrm>
          <a:off x="20383500" y="67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65172</xdr:rowOff>
    </xdr:from>
    <xdr:to>
      <xdr:col>111</xdr:col>
      <xdr:colOff>177800</xdr:colOff>
      <xdr:row>39</xdr:row>
      <xdr:rowOff>77715</xdr:rowOff>
    </xdr:to>
    <xdr:cxnSp macro="">
      <xdr:nvCxnSpPr>
        <xdr:cNvPr id="570" name="直線コネクタ 569">
          <a:extLst>
            <a:ext uri="{FF2B5EF4-FFF2-40B4-BE49-F238E27FC236}">
              <a16:creationId xmlns:a16="http://schemas.microsoft.com/office/drawing/2014/main" id="{D6283EA2-C980-4210-B812-E2932A7B3985}"/>
            </a:ext>
          </a:extLst>
        </xdr:cNvPr>
        <xdr:cNvCxnSpPr/>
      </xdr:nvCxnSpPr>
      <xdr:spPr>
        <a:xfrm flipV="1">
          <a:off x="20434300" y="6751722"/>
          <a:ext cx="889000" cy="1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40929</xdr:rowOff>
    </xdr:from>
    <xdr:to>
      <xdr:col>102</xdr:col>
      <xdr:colOff>165100</xdr:colOff>
      <xdr:row>39</xdr:row>
      <xdr:rowOff>142529</xdr:rowOff>
    </xdr:to>
    <xdr:sp macro="" textlink="">
      <xdr:nvSpPr>
        <xdr:cNvPr id="571" name="楕円 570">
          <a:extLst>
            <a:ext uri="{FF2B5EF4-FFF2-40B4-BE49-F238E27FC236}">
              <a16:creationId xmlns:a16="http://schemas.microsoft.com/office/drawing/2014/main" id="{32AFAD30-CB49-4C9E-B149-02A370ADB010}"/>
            </a:ext>
          </a:extLst>
        </xdr:cNvPr>
        <xdr:cNvSpPr/>
      </xdr:nvSpPr>
      <xdr:spPr>
        <a:xfrm>
          <a:off x="19494500" y="672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77715</xdr:rowOff>
    </xdr:from>
    <xdr:to>
      <xdr:col>107</xdr:col>
      <xdr:colOff>50800</xdr:colOff>
      <xdr:row>39</xdr:row>
      <xdr:rowOff>91729</xdr:rowOff>
    </xdr:to>
    <xdr:cxnSp macro="">
      <xdr:nvCxnSpPr>
        <xdr:cNvPr id="572" name="直線コネクタ 571">
          <a:extLst>
            <a:ext uri="{FF2B5EF4-FFF2-40B4-BE49-F238E27FC236}">
              <a16:creationId xmlns:a16="http://schemas.microsoft.com/office/drawing/2014/main" id="{7CB827A5-7081-4378-952B-31AF63FA9396}"/>
            </a:ext>
          </a:extLst>
        </xdr:cNvPr>
        <xdr:cNvCxnSpPr/>
      </xdr:nvCxnSpPr>
      <xdr:spPr>
        <a:xfrm flipV="1">
          <a:off x="19545300" y="6764265"/>
          <a:ext cx="889000" cy="1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573" name="n_1aveValue【一般廃棄物処理施設】&#10;一人当たり有形固定資産（償却資産）額">
          <a:extLst>
            <a:ext uri="{FF2B5EF4-FFF2-40B4-BE49-F238E27FC236}">
              <a16:creationId xmlns:a16="http://schemas.microsoft.com/office/drawing/2014/main" id="{25DD1AD3-0044-4BEB-BF80-180606E90BC5}"/>
            </a:ext>
          </a:extLst>
        </xdr:cNvPr>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574" name="n_2aveValue【一般廃棄物処理施設】&#10;一人当たり有形固定資産（償却資産）額">
          <a:extLst>
            <a:ext uri="{FF2B5EF4-FFF2-40B4-BE49-F238E27FC236}">
              <a16:creationId xmlns:a16="http://schemas.microsoft.com/office/drawing/2014/main" id="{598D0F29-3FC7-4272-952D-109931D73419}"/>
            </a:ext>
          </a:extLst>
        </xdr:cNvPr>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75" name="n_3aveValue【一般廃棄物処理施設】&#10;一人当たり有形固定資産（償却資産）額">
          <a:extLst>
            <a:ext uri="{FF2B5EF4-FFF2-40B4-BE49-F238E27FC236}">
              <a16:creationId xmlns:a16="http://schemas.microsoft.com/office/drawing/2014/main" id="{63A1CB7E-610D-4563-B45F-F21E216A13A3}"/>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76" name="n_4aveValue【一般廃棄物処理施設】&#10;一人当たり有形固定資産（償却資産）額">
          <a:extLst>
            <a:ext uri="{FF2B5EF4-FFF2-40B4-BE49-F238E27FC236}">
              <a16:creationId xmlns:a16="http://schemas.microsoft.com/office/drawing/2014/main" id="{68FCF5FC-0724-4DF7-B4C3-67B2D2596C58}"/>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132499</xdr:rowOff>
    </xdr:from>
    <xdr:ext cx="599010" cy="259045"/>
    <xdr:sp macro="" textlink="">
      <xdr:nvSpPr>
        <xdr:cNvPr id="577" name="n_1mainValue【一般廃棄物処理施設】&#10;一人当たり有形固定資産（償却資産）額">
          <a:extLst>
            <a:ext uri="{FF2B5EF4-FFF2-40B4-BE49-F238E27FC236}">
              <a16:creationId xmlns:a16="http://schemas.microsoft.com/office/drawing/2014/main" id="{643EEDBA-B29A-4CE1-B5E0-5BE54FF47575}"/>
            </a:ext>
          </a:extLst>
        </xdr:cNvPr>
        <xdr:cNvSpPr txBox="1"/>
      </xdr:nvSpPr>
      <xdr:spPr>
        <a:xfrm>
          <a:off x="21011095" y="64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145042</xdr:rowOff>
    </xdr:from>
    <xdr:ext cx="599010" cy="259045"/>
    <xdr:sp macro="" textlink="">
      <xdr:nvSpPr>
        <xdr:cNvPr id="578" name="n_2mainValue【一般廃棄物処理施設】&#10;一人当たり有形固定資産（償却資産）額">
          <a:extLst>
            <a:ext uri="{FF2B5EF4-FFF2-40B4-BE49-F238E27FC236}">
              <a16:creationId xmlns:a16="http://schemas.microsoft.com/office/drawing/2014/main" id="{26B9BA58-CACE-4043-AA59-54AE4A6AFAF9}"/>
            </a:ext>
          </a:extLst>
        </xdr:cNvPr>
        <xdr:cNvSpPr txBox="1"/>
      </xdr:nvSpPr>
      <xdr:spPr>
        <a:xfrm>
          <a:off x="20134795" y="648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133656</xdr:rowOff>
    </xdr:from>
    <xdr:ext cx="599010" cy="259045"/>
    <xdr:sp macro="" textlink="">
      <xdr:nvSpPr>
        <xdr:cNvPr id="579" name="n_3mainValue【一般廃棄物処理施設】&#10;一人当たり有形固定資産（償却資産）額">
          <a:extLst>
            <a:ext uri="{FF2B5EF4-FFF2-40B4-BE49-F238E27FC236}">
              <a16:creationId xmlns:a16="http://schemas.microsoft.com/office/drawing/2014/main" id="{AA279652-DAA5-4F34-9B83-88B802FF846A}"/>
            </a:ext>
          </a:extLst>
        </xdr:cNvPr>
        <xdr:cNvSpPr txBox="1"/>
      </xdr:nvSpPr>
      <xdr:spPr>
        <a:xfrm>
          <a:off x="19245795" y="68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a:extLst>
            <a:ext uri="{FF2B5EF4-FFF2-40B4-BE49-F238E27FC236}">
              <a16:creationId xmlns:a16="http://schemas.microsoft.com/office/drawing/2014/main" id="{1AA9B81C-2E63-4002-B0F4-0A8D949F313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a:extLst>
            <a:ext uri="{FF2B5EF4-FFF2-40B4-BE49-F238E27FC236}">
              <a16:creationId xmlns:a16="http://schemas.microsoft.com/office/drawing/2014/main" id="{0BEC6F69-074D-4309-9C14-DF8FD401DFE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a:extLst>
            <a:ext uri="{FF2B5EF4-FFF2-40B4-BE49-F238E27FC236}">
              <a16:creationId xmlns:a16="http://schemas.microsoft.com/office/drawing/2014/main" id="{041AA3AA-FEAE-4CB6-95F2-A37D97F9078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a:extLst>
            <a:ext uri="{FF2B5EF4-FFF2-40B4-BE49-F238E27FC236}">
              <a16:creationId xmlns:a16="http://schemas.microsoft.com/office/drawing/2014/main" id="{F689C93F-2227-4D7C-953E-0BCB0A27FBE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a:extLst>
            <a:ext uri="{FF2B5EF4-FFF2-40B4-BE49-F238E27FC236}">
              <a16:creationId xmlns:a16="http://schemas.microsoft.com/office/drawing/2014/main" id="{5AAC2732-7597-4971-B73F-84928B28ED1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a:extLst>
            <a:ext uri="{FF2B5EF4-FFF2-40B4-BE49-F238E27FC236}">
              <a16:creationId xmlns:a16="http://schemas.microsoft.com/office/drawing/2014/main" id="{546DFA48-A62B-4A6A-89EF-2562BEF4460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a:extLst>
            <a:ext uri="{FF2B5EF4-FFF2-40B4-BE49-F238E27FC236}">
              <a16:creationId xmlns:a16="http://schemas.microsoft.com/office/drawing/2014/main" id="{CC188C72-6AF5-427A-8A61-7A0120B8CDE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a:extLst>
            <a:ext uri="{FF2B5EF4-FFF2-40B4-BE49-F238E27FC236}">
              <a16:creationId xmlns:a16="http://schemas.microsoft.com/office/drawing/2014/main" id="{0476CCA6-7278-4BCF-8DE7-F87873249E4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a:extLst>
            <a:ext uri="{FF2B5EF4-FFF2-40B4-BE49-F238E27FC236}">
              <a16:creationId xmlns:a16="http://schemas.microsoft.com/office/drawing/2014/main" id="{55D5EB6F-0CCC-4A1B-97D5-3468AF81038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a:extLst>
            <a:ext uri="{FF2B5EF4-FFF2-40B4-BE49-F238E27FC236}">
              <a16:creationId xmlns:a16="http://schemas.microsoft.com/office/drawing/2014/main" id="{B9B3AAE4-EE94-4822-8C19-E2D11F9E0C3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0" name="テキスト ボックス 589">
          <a:extLst>
            <a:ext uri="{FF2B5EF4-FFF2-40B4-BE49-F238E27FC236}">
              <a16:creationId xmlns:a16="http://schemas.microsoft.com/office/drawing/2014/main" id="{4E039061-C2AA-4009-B436-41472EA57A1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1" name="直線コネクタ 590">
          <a:extLst>
            <a:ext uri="{FF2B5EF4-FFF2-40B4-BE49-F238E27FC236}">
              <a16:creationId xmlns:a16="http://schemas.microsoft.com/office/drawing/2014/main" id="{7374D28D-A692-40C1-B609-66904FC1573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2" name="テキスト ボックス 591">
          <a:extLst>
            <a:ext uri="{FF2B5EF4-FFF2-40B4-BE49-F238E27FC236}">
              <a16:creationId xmlns:a16="http://schemas.microsoft.com/office/drawing/2014/main" id="{951FC99B-F65D-40B3-BF9D-111556BBCF2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3" name="直線コネクタ 592">
          <a:extLst>
            <a:ext uri="{FF2B5EF4-FFF2-40B4-BE49-F238E27FC236}">
              <a16:creationId xmlns:a16="http://schemas.microsoft.com/office/drawing/2014/main" id="{31213D57-D70C-464B-90BA-937CDE31547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4" name="テキスト ボックス 593">
          <a:extLst>
            <a:ext uri="{FF2B5EF4-FFF2-40B4-BE49-F238E27FC236}">
              <a16:creationId xmlns:a16="http://schemas.microsoft.com/office/drawing/2014/main" id="{11F48CCE-284D-4B2A-92A1-880B93A3765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5" name="直線コネクタ 594">
          <a:extLst>
            <a:ext uri="{FF2B5EF4-FFF2-40B4-BE49-F238E27FC236}">
              <a16:creationId xmlns:a16="http://schemas.microsoft.com/office/drawing/2014/main" id="{F71DCD6B-6DA7-4FD4-BBA8-40A7C35139B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6" name="テキスト ボックス 595">
          <a:extLst>
            <a:ext uri="{FF2B5EF4-FFF2-40B4-BE49-F238E27FC236}">
              <a16:creationId xmlns:a16="http://schemas.microsoft.com/office/drawing/2014/main" id="{B342B9D8-7054-4897-8C22-8D31ADCB6E9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7" name="直線コネクタ 596">
          <a:extLst>
            <a:ext uri="{FF2B5EF4-FFF2-40B4-BE49-F238E27FC236}">
              <a16:creationId xmlns:a16="http://schemas.microsoft.com/office/drawing/2014/main" id="{A3D02E14-8349-4A12-AD07-4DAF9D92DB4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8" name="テキスト ボックス 597">
          <a:extLst>
            <a:ext uri="{FF2B5EF4-FFF2-40B4-BE49-F238E27FC236}">
              <a16:creationId xmlns:a16="http://schemas.microsoft.com/office/drawing/2014/main" id="{5A0D7705-B610-49AD-B184-8D0ADAD88F6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9" name="直線コネクタ 598">
          <a:extLst>
            <a:ext uri="{FF2B5EF4-FFF2-40B4-BE49-F238E27FC236}">
              <a16:creationId xmlns:a16="http://schemas.microsoft.com/office/drawing/2014/main" id="{CF739C4F-BEBF-4200-BEDE-AC34FB29569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0" name="テキスト ボックス 599">
          <a:extLst>
            <a:ext uri="{FF2B5EF4-FFF2-40B4-BE49-F238E27FC236}">
              <a16:creationId xmlns:a16="http://schemas.microsoft.com/office/drawing/2014/main" id="{8C38F7F8-CDDE-42F8-B4E1-66C2B2070EB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1" name="直線コネクタ 600">
          <a:extLst>
            <a:ext uri="{FF2B5EF4-FFF2-40B4-BE49-F238E27FC236}">
              <a16:creationId xmlns:a16="http://schemas.microsoft.com/office/drawing/2014/main" id="{ED9CC051-0C46-40A3-936A-462635A7322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2" name="テキスト ボックス 601">
          <a:extLst>
            <a:ext uri="{FF2B5EF4-FFF2-40B4-BE49-F238E27FC236}">
              <a16:creationId xmlns:a16="http://schemas.microsoft.com/office/drawing/2014/main" id="{BA6A105C-8256-4211-BFEA-9DAEF6B7A94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a:extLst>
            <a:ext uri="{FF2B5EF4-FFF2-40B4-BE49-F238E27FC236}">
              <a16:creationId xmlns:a16="http://schemas.microsoft.com/office/drawing/2014/main" id="{71398E53-F7AB-48E9-A943-2832F9FF5A4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保健センター・保健所】&#10;有形固定資産減価償却率グラフ枠">
          <a:extLst>
            <a:ext uri="{FF2B5EF4-FFF2-40B4-BE49-F238E27FC236}">
              <a16:creationId xmlns:a16="http://schemas.microsoft.com/office/drawing/2014/main" id="{17B47143-D847-46DF-92DA-0DF96489693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05" name="直線コネクタ 604">
          <a:extLst>
            <a:ext uri="{FF2B5EF4-FFF2-40B4-BE49-F238E27FC236}">
              <a16:creationId xmlns:a16="http://schemas.microsoft.com/office/drawing/2014/main" id="{A3431CEB-9EE3-4BD6-B62C-8BE5CA8C73BE}"/>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6" name="【保健センター・保健所】&#10;有形固定資産減価償却率最小値テキスト">
          <a:extLst>
            <a:ext uri="{FF2B5EF4-FFF2-40B4-BE49-F238E27FC236}">
              <a16:creationId xmlns:a16="http://schemas.microsoft.com/office/drawing/2014/main" id="{D2F05DDE-D93B-4776-A554-30D7A702EBA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7" name="直線コネクタ 606">
          <a:extLst>
            <a:ext uri="{FF2B5EF4-FFF2-40B4-BE49-F238E27FC236}">
              <a16:creationId xmlns:a16="http://schemas.microsoft.com/office/drawing/2014/main" id="{DD745117-7A78-4A85-AD95-29811B5E4C6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08" name="【保健センター・保健所】&#10;有形固定資産減価償却率最大値テキスト">
          <a:extLst>
            <a:ext uri="{FF2B5EF4-FFF2-40B4-BE49-F238E27FC236}">
              <a16:creationId xmlns:a16="http://schemas.microsoft.com/office/drawing/2014/main" id="{D129A628-A05A-433E-B149-E0740A06AE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09" name="直線コネクタ 608">
          <a:extLst>
            <a:ext uri="{FF2B5EF4-FFF2-40B4-BE49-F238E27FC236}">
              <a16:creationId xmlns:a16="http://schemas.microsoft.com/office/drawing/2014/main" id="{BB6FD0A7-A2A7-44B7-B70F-4E293EFC0557}"/>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10" name="【保健センター・保健所】&#10;有形固定資産減価償却率平均値テキスト">
          <a:extLst>
            <a:ext uri="{FF2B5EF4-FFF2-40B4-BE49-F238E27FC236}">
              <a16:creationId xmlns:a16="http://schemas.microsoft.com/office/drawing/2014/main" id="{C7147C01-20DC-45CA-B903-5BBB9669CFB1}"/>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11" name="フローチャート: 判断 610">
          <a:extLst>
            <a:ext uri="{FF2B5EF4-FFF2-40B4-BE49-F238E27FC236}">
              <a16:creationId xmlns:a16="http://schemas.microsoft.com/office/drawing/2014/main" id="{069732D0-1940-4033-B02D-B7470AF78AD1}"/>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12" name="フローチャート: 判断 611">
          <a:extLst>
            <a:ext uri="{FF2B5EF4-FFF2-40B4-BE49-F238E27FC236}">
              <a16:creationId xmlns:a16="http://schemas.microsoft.com/office/drawing/2014/main" id="{24A89013-B470-472B-9A2E-78858CD6A92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13" name="フローチャート: 判断 612">
          <a:extLst>
            <a:ext uri="{FF2B5EF4-FFF2-40B4-BE49-F238E27FC236}">
              <a16:creationId xmlns:a16="http://schemas.microsoft.com/office/drawing/2014/main" id="{6E264F81-DEC7-4596-A56C-A86D2DCE9B1E}"/>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14" name="フローチャート: 判断 613">
          <a:extLst>
            <a:ext uri="{FF2B5EF4-FFF2-40B4-BE49-F238E27FC236}">
              <a16:creationId xmlns:a16="http://schemas.microsoft.com/office/drawing/2014/main" id="{66BDA746-4BFC-46F5-AEB3-F8C092EA33E0}"/>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15" name="フローチャート: 判断 614">
          <a:extLst>
            <a:ext uri="{FF2B5EF4-FFF2-40B4-BE49-F238E27FC236}">
              <a16:creationId xmlns:a16="http://schemas.microsoft.com/office/drawing/2014/main" id="{6A73CD66-6B6B-44EE-A1C1-777BE6BEC088}"/>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7D5CA187-7542-4FEB-976D-2B69FC0D2DF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D945939E-251C-4227-8B80-C27B91E2093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6CAE0438-227B-4A9C-A1AE-AE69C71BCC4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9BAAE5F2-6028-4966-8C9B-BBBE55419F2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568556FD-C724-4B39-8FF3-3EE6696B2D0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74930</xdr:rowOff>
    </xdr:from>
    <xdr:to>
      <xdr:col>85</xdr:col>
      <xdr:colOff>177800</xdr:colOff>
      <xdr:row>63</xdr:row>
      <xdr:rowOff>5080</xdr:rowOff>
    </xdr:to>
    <xdr:sp macro="" textlink="">
      <xdr:nvSpPr>
        <xdr:cNvPr id="621" name="楕円 620">
          <a:extLst>
            <a:ext uri="{FF2B5EF4-FFF2-40B4-BE49-F238E27FC236}">
              <a16:creationId xmlns:a16="http://schemas.microsoft.com/office/drawing/2014/main" id="{5EAF4737-76E6-43BE-914D-4C374F225E13}"/>
            </a:ext>
          </a:extLst>
        </xdr:cNvPr>
        <xdr:cNvSpPr/>
      </xdr:nvSpPr>
      <xdr:spPr>
        <a:xfrm>
          <a:off x="16268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53357</xdr:rowOff>
    </xdr:from>
    <xdr:ext cx="405111" cy="259045"/>
    <xdr:sp macro="" textlink="">
      <xdr:nvSpPr>
        <xdr:cNvPr id="622" name="【保健センター・保健所】&#10;有形固定資産減価償却率該当値テキスト">
          <a:extLst>
            <a:ext uri="{FF2B5EF4-FFF2-40B4-BE49-F238E27FC236}">
              <a16:creationId xmlns:a16="http://schemas.microsoft.com/office/drawing/2014/main" id="{8EA8A473-3D8F-4A52-88F6-7F56261C400A}"/>
            </a:ext>
          </a:extLst>
        </xdr:cNvPr>
        <xdr:cNvSpPr txBox="1"/>
      </xdr:nvSpPr>
      <xdr:spPr>
        <a:xfrm>
          <a:off x="16357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56969</xdr:rowOff>
    </xdr:from>
    <xdr:to>
      <xdr:col>81</xdr:col>
      <xdr:colOff>101600</xdr:colOff>
      <xdr:row>62</xdr:row>
      <xdr:rowOff>158569</xdr:rowOff>
    </xdr:to>
    <xdr:sp macro="" textlink="">
      <xdr:nvSpPr>
        <xdr:cNvPr id="623" name="楕円 622">
          <a:extLst>
            <a:ext uri="{FF2B5EF4-FFF2-40B4-BE49-F238E27FC236}">
              <a16:creationId xmlns:a16="http://schemas.microsoft.com/office/drawing/2014/main" id="{BC0BAE64-EEA6-493B-8C3D-3CDC43CDF6E7}"/>
            </a:ext>
          </a:extLst>
        </xdr:cNvPr>
        <xdr:cNvSpPr/>
      </xdr:nvSpPr>
      <xdr:spPr>
        <a:xfrm>
          <a:off x="15430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107769</xdr:rowOff>
    </xdr:from>
    <xdr:to>
      <xdr:col>85</xdr:col>
      <xdr:colOff>127000</xdr:colOff>
      <xdr:row>62</xdr:row>
      <xdr:rowOff>125730</xdr:rowOff>
    </xdr:to>
    <xdr:cxnSp macro="">
      <xdr:nvCxnSpPr>
        <xdr:cNvPr id="624" name="直線コネクタ 623">
          <a:extLst>
            <a:ext uri="{FF2B5EF4-FFF2-40B4-BE49-F238E27FC236}">
              <a16:creationId xmlns:a16="http://schemas.microsoft.com/office/drawing/2014/main" id="{F24F7FCF-8F29-4B28-A5C0-57078DD3C19E}"/>
            </a:ext>
          </a:extLst>
        </xdr:cNvPr>
        <xdr:cNvCxnSpPr/>
      </xdr:nvCxnSpPr>
      <xdr:spPr>
        <a:xfrm>
          <a:off x="15481300" y="1073766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42273</xdr:rowOff>
    </xdr:from>
    <xdr:to>
      <xdr:col>76</xdr:col>
      <xdr:colOff>165100</xdr:colOff>
      <xdr:row>62</xdr:row>
      <xdr:rowOff>143873</xdr:rowOff>
    </xdr:to>
    <xdr:sp macro="" textlink="">
      <xdr:nvSpPr>
        <xdr:cNvPr id="625" name="楕円 624">
          <a:extLst>
            <a:ext uri="{FF2B5EF4-FFF2-40B4-BE49-F238E27FC236}">
              <a16:creationId xmlns:a16="http://schemas.microsoft.com/office/drawing/2014/main" id="{2B676483-384D-40ED-BFA9-3F6F6A662423}"/>
            </a:ext>
          </a:extLst>
        </xdr:cNvPr>
        <xdr:cNvSpPr/>
      </xdr:nvSpPr>
      <xdr:spPr>
        <a:xfrm>
          <a:off x="14541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93073</xdr:rowOff>
    </xdr:from>
    <xdr:to>
      <xdr:col>81</xdr:col>
      <xdr:colOff>50800</xdr:colOff>
      <xdr:row>62</xdr:row>
      <xdr:rowOff>107769</xdr:rowOff>
    </xdr:to>
    <xdr:cxnSp macro="">
      <xdr:nvCxnSpPr>
        <xdr:cNvPr id="626" name="直線コネクタ 625">
          <a:extLst>
            <a:ext uri="{FF2B5EF4-FFF2-40B4-BE49-F238E27FC236}">
              <a16:creationId xmlns:a16="http://schemas.microsoft.com/office/drawing/2014/main" id="{C611BE2E-2890-4A95-878A-41539CD75F99}"/>
            </a:ext>
          </a:extLst>
        </xdr:cNvPr>
        <xdr:cNvCxnSpPr/>
      </xdr:nvCxnSpPr>
      <xdr:spPr>
        <a:xfrm>
          <a:off x="14592300" y="1072297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12881</xdr:rowOff>
    </xdr:from>
    <xdr:to>
      <xdr:col>72</xdr:col>
      <xdr:colOff>38100</xdr:colOff>
      <xdr:row>62</xdr:row>
      <xdr:rowOff>114481</xdr:rowOff>
    </xdr:to>
    <xdr:sp macro="" textlink="">
      <xdr:nvSpPr>
        <xdr:cNvPr id="627" name="楕円 626">
          <a:extLst>
            <a:ext uri="{FF2B5EF4-FFF2-40B4-BE49-F238E27FC236}">
              <a16:creationId xmlns:a16="http://schemas.microsoft.com/office/drawing/2014/main" id="{CBB07326-E7ED-4BFC-BBEB-1E7FDB83D1FC}"/>
            </a:ext>
          </a:extLst>
        </xdr:cNvPr>
        <xdr:cNvSpPr/>
      </xdr:nvSpPr>
      <xdr:spPr>
        <a:xfrm>
          <a:off x="13652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63681</xdr:rowOff>
    </xdr:from>
    <xdr:to>
      <xdr:col>76</xdr:col>
      <xdr:colOff>114300</xdr:colOff>
      <xdr:row>62</xdr:row>
      <xdr:rowOff>93073</xdr:rowOff>
    </xdr:to>
    <xdr:cxnSp macro="">
      <xdr:nvCxnSpPr>
        <xdr:cNvPr id="628" name="直線コネクタ 627">
          <a:extLst>
            <a:ext uri="{FF2B5EF4-FFF2-40B4-BE49-F238E27FC236}">
              <a16:creationId xmlns:a16="http://schemas.microsoft.com/office/drawing/2014/main" id="{1B557E45-746D-4D42-8944-D96ED81F5A02}"/>
            </a:ext>
          </a:extLst>
        </xdr:cNvPr>
        <xdr:cNvCxnSpPr/>
      </xdr:nvCxnSpPr>
      <xdr:spPr>
        <a:xfrm>
          <a:off x="13703300" y="106935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29" name="n_1aveValue【保健センター・保健所】&#10;有形固定資産減価償却率">
          <a:extLst>
            <a:ext uri="{FF2B5EF4-FFF2-40B4-BE49-F238E27FC236}">
              <a16:creationId xmlns:a16="http://schemas.microsoft.com/office/drawing/2014/main" id="{CAF7330C-0BB7-4937-A369-20AF5C0B775E}"/>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30" name="n_2aveValue【保健センター・保健所】&#10;有形固定資産減価償却率">
          <a:extLst>
            <a:ext uri="{FF2B5EF4-FFF2-40B4-BE49-F238E27FC236}">
              <a16:creationId xmlns:a16="http://schemas.microsoft.com/office/drawing/2014/main" id="{F92621DB-5455-426D-8318-2BAFE963F532}"/>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31" name="n_3aveValue【保健センター・保健所】&#10;有形固定資産減価償却率">
          <a:extLst>
            <a:ext uri="{FF2B5EF4-FFF2-40B4-BE49-F238E27FC236}">
              <a16:creationId xmlns:a16="http://schemas.microsoft.com/office/drawing/2014/main" id="{317FA2C9-8A58-4D7A-BB3D-CEDDEDE4D5EA}"/>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32" name="n_4aveValue【保健センター・保健所】&#10;有形固定資産減価償却率">
          <a:extLst>
            <a:ext uri="{FF2B5EF4-FFF2-40B4-BE49-F238E27FC236}">
              <a16:creationId xmlns:a16="http://schemas.microsoft.com/office/drawing/2014/main" id="{8C781975-E378-4B07-97B3-F1EF3A4C6CDF}"/>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149696</xdr:rowOff>
    </xdr:from>
    <xdr:ext cx="405111" cy="259045"/>
    <xdr:sp macro="" textlink="">
      <xdr:nvSpPr>
        <xdr:cNvPr id="633" name="n_1mainValue【保健センター・保健所】&#10;有形固定資産減価償却率">
          <a:extLst>
            <a:ext uri="{FF2B5EF4-FFF2-40B4-BE49-F238E27FC236}">
              <a16:creationId xmlns:a16="http://schemas.microsoft.com/office/drawing/2014/main" id="{A0E70E7D-D5B0-4703-ADA0-536A67459FD8}"/>
            </a:ext>
          </a:extLst>
        </xdr:cNvPr>
        <xdr:cNvSpPr txBox="1"/>
      </xdr:nvSpPr>
      <xdr:spPr>
        <a:xfrm>
          <a:off x="152660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135000</xdr:rowOff>
    </xdr:from>
    <xdr:ext cx="405111" cy="259045"/>
    <xdr:sp macro="" textlink="">
      <xdr:nvSpPr>
        <xdr:cNvPr id="634" name="n_2mainValue【保健センター・保健所】&#10;有形固定資産減価償却率">
          <a:extLst>
            <a:ext uri="{FF2B5EF4-FFF2-40B4-BE49-F238E27FC236}">
              <a16:creationId xmlns:a16="http://schemas.microsoft.com/office/drawing/2014/main" id="{AA7CAEF9-2057-48B5-813E-0E2D5B4687B9}"/>
            </a:ext>
          </a:extLst>
        </xdr:cNvPr>
        <xdr:cNvSpPr txBox="1"/>
      </xdr:nvSpPr>
      <xdr:spPr>
        <a:xfrm>
          <a:off x="143897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105608</xdr:rowOff>
    </xdr:from>
    <xdr:ext cx="405111" cy="259045"/>
    <xdr:sp macro="" textlink="">
      <xdr:nvSpPr>
        <xdr:cNvPr id="635" name="n_3mainValue【保健センター・保健所】&#10;有形固定資産減価償却率">
          <a:extLst>
            <a:ext uri="{FF2B5EF4-FFF2-40B4-BE49-F238E27FC236}">
              <a16:creationId xmlns:a16="http://schemas.microsoft.com/office/drawing/2014/main" id="{1E585905-3303-4F81-9F51-3F477F8F0FAD}"/>
            </a:ext>
          </a:extLst>
        </xdr:cNvPr>
        <xdr:cNvSpPr txBox="1"/>
      </xdr:nvSpPr>
      <xdr:spPr>
        <a:xfrm>
          <a:off x="135007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6" name="正方形/長方形 635">
          <a:extLst>
            <a:ext uri="{FF2B5EF4-FFF2-40B4-BE49-F238E27FC236}">
              <a16:creationId xmlns:a16="http://schemas.microsoft.com/office/drawing/2014/main" id="{BA476A5F-AE05-4D42-86B4-232FA73155C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7" name="正方形/長方形 636">
          <a:extLst>
            <a:ext uri="{FF2B5EF4-FFF2-40B4-BE49-F238E27FC236}">
              <a16:creationId xmlns:a16="http://schemas.microsoft.com/office/drawing/2014/main" id="{E7831CCD-62BF-409C-8A69-868E412DBF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8" name="正方形/長方形 637">
          <a:extLst>
            <a:ext uri="{FF2B5EF4-FFF2-40B4-BE49-F238E27FC236}">
              <a16:creationId xmlns:a16="http://schemas.microsoft.com/office/drawing/2014/main" id="{D8D0F138-6AED-4FAE-967B-55924A768E3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9" name="正方形/長方形 638">
          <a:extLst>
            <a:ext uri="{FF2B5EF4-FFF2-40B4-BE49-F238E27FC236}">
              <a16:creationId xmlns:a16="http://schemas.microsoft.com/office/drawing/2014/main" id="{578CD429-BB96-4476-87BC-7CE1660AAE7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0" name="正方形/長方形 639">
          <a:extLst>
            <a:ext uri="{FF2B5EF4-FFF2-40B4-BE49-F238E27FC236}">
              <a16:creationId xmlns:a16="http://schemas.microsoft.com/office/drawing/2014/main" id="{9FE15A88-23B7-4547-8F7E-2B7FB9BA76D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1" name="正方形/長方形 640">
          <a:extLst>
            <a:ext uri="{FF2B5EF4-FFF2-40B4-BE49-F238E27FC236}">
              <a16:creationId xmlns:a16="http://schemas.microsoft.com/office/drawing/2014/main" id="{99CF96E0-16AF-4BA2-B96D-897FC962C6B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2" name="正方形/長方形 641">
          <a:extLst>
            <a:ext uri="{FF2B5EF4-FFF2-40B4-BE49-F238E27FC236}">
              <a16:creationId xmlns:a16="http://schemas.microsoft.com/office/drawing/2014/main" id="{93BF807B-ECF7-4AA9-BB1A-AE8235EE70C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3" name="正方形/長方形 642">
          <a:extLst>
            <a:ext uri="{FF2B5EF4-FFF2-40B4-BE49-F238E27FC236}">
              <a16:creationId xmlns:a16="http://schemas.microsoft.com/office/drawing/2014/main" id="{302F6554-8A2A-47B1-A6C6-BE336A11042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4" name="テキスト ボックス 643">
          <a:extLst>
            <a:ext uri="{FF2B5EF4-FFF2-40B4-BE49-F238E27FC236}">
              <a16:creationId xmlns:a16="http://schemas.microsoft.com/office/drawing/2014/main" id="{A0C64D7D-FD83-4C2A-ABDC-C3AF261C635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5" name="直線コネクタ 644">
          <a:extLst>
            <a:ext uri="{FF2B5EF4-FFF2-40B4-BE49-F238E27FC236}">
              <a16:creationId xmlns:a16="http://schemas.microsoft.com/office/drawing/2014/main" id="{6543022F-2337-4A96-BB70-3A46C1E67ED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6" name="直線コネクタ 645">
          <a:extLst>
            <a:ext uri="{FF2B5EF4-FFF2-40B4-BE49-F238E27FC236}">
              <a16:creationId xmlns:a16="http://schemas.microsoft.com/office/drawing/2014/main" id="{ECA85A71-8E09-4D3B-A03D-8E352534F6D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7" name="テキスト ボックス 646">
          <a:extLst>
            <a:ext uri="{FF2B5EF4-FFF2-40B4-BE49-F238E27FC236}">
              <a16:creationId xmlns:a16="http://schemas.microsoft.com/office/drawing/2014/main" id="{DC32B4D9-060D-482B-B70D-17EDBEB8483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8" name="直線コネクタ 647">
          <a:extLst>
            <a:ext uri="{FF2B5EF4-FFF2-40B4-BE49-F238E27FC236}">
              <a16:creationId xmlns:a16="http://schemas.microsoft.com/office/drawing/2014/main" id="{7550BB79-0214-42F0-971F-449BE3E6EC6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9" name="テキスト ボックス 648">
          <a:extLst>
            <a:ext uri="{FF2B5EF4-FFF2-40B4-BE49-F238E27FC236}">
              <a16:creationId xmlns:a16="http://schemas.microsoft.com/office/drawing/2014/main" id="{2154EA2C-6153-4209-905F-5DF11BDB408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0" name="直線コネクタ 649">
          <a:extLst>
            <a:ext uri="{FF2B5EF4-FFF2-40B4-BE49-F238E27FC236}">
              <a16:creationId xmlns:a16="http://schemas.microsoft.com/office/drawing/2014/main" id="{20D9A504-4207-4E7D-AA16-8BDBDDD80AC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1" name="テキスト ボックス 650">
          <a:extLst>
            <a:ext uri="{FF2B5EF4-FFF2-40B4-BE49-F238E27FC236}">
              <a16:creationId xmlns:a16="http://schemas.microsoft.com/office/drawing/2014/main" id="{B42BF149-14D4-4D4A-8247-395DE0BD168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2" name="直線コネクタ 651">
          <a:extLst>
            <a:ext uri="{FF2B5EF4-FFF2-40B4-BE49-F238E27FC236}">
              <a16:creationId xmlns:a16="http://schemas.microsoft.com/office/drawing/2014/main" id="{66AE43F0-53E2-4F13-B73E-BDA9D00E76C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3" name="テキスト ボックス 652">
          <a:extLst>
            <a:ext uri="{FF2B5EF4-FFF2-40B4-BE49-F238E27FC236}">
              <a16:creationId xmlns:a16="http://schemas.microsoft.com/office/drawing/2014/main" id="{781A5ED4-7BAB-4508-9193-F942703411E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4" name="直線コネクタ 653">
          <a:extLst>
            <a:ext uri="{FF2B5EF4-FFF2-40B4-BE49-F238E27FC236}">
              <a16:creationId xmlns:a16="http://schemas.microsoft.com/office/drawing/2014/main" id="{D5F50E0B-D408-4A06-9D7D-BAB3C01E382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5" name="テキスト ボックス 654">
          <a:extLst>
            <a:ext uri="{FF2B5EF4-FFF2-40B4-BE49-F238E27FC236}">
              <a16:creationId xmlns:a16="http://schemas.microsoft.com/office/drawing/2014/main" id="{A335C425-BA53-4E0A-ADC8-448110B3586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6" name="直線コネクタ 655">
          <a:extLst>
            <a:ext uri="{FF2B5EF4-FFF2-40B4-BE49-F238E27FC236}">
              <a16:creationId xmlns:a16="http://schemas.microsoft.com/office/drawing/2014/main" id="{97C14C00-B53B-4A8F-861C-B53B9512C36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7" name="テキスト ボックス 656">
          <a:extLst>
            <a:ext uri="{FF2B5EF4-FFF2-40B4-BE49-F238E27FC236}">
              <a16:creationId xmlns:a16="http://schemas.microsoft.com/office/drawing/2014/main" id="{14D2FD41-78A4-4DFB-8E7D-655E925FDCD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8" name="【保健センター・保健所】&#10;一人当たり面積グラフ枠">
          <a:extLst>
            <a:ext uri="{FF2B5EF4-FFF2-40B4-BE49-F238E27FC236}">
              <a16:creationId xmlns:a16="http://schemas.microsoft.com/office/drawing/2014/main" id="{CBD23491-2445-4856-A717-3F746D3EDDF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59" name="直線コネクタ 658">
          <a:extLst>
            <a:ext uri="{FF2B5EF4-FFF2-40B4-BE49-F238E27FC236}">
              <a16:creationId xmlns:a16="http://schemas.microsoft.com/office/drawing/2014/main" id="{73FA89A8-B025-430F-A5AE-62BD61C75C5E}"/>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60" name="【保健センター・保健所】&#10;一人当たり面積最小値テキスト">
          <a:extLst>
            <a:ext uri="{FF2B5EF4-FFF2-40B4-BE49-F238E27FC236}">
              <a16:creationId xmlns:a16="http://schemas.microsoft.com/office/drawing/2014/main" id="{793D6575-9ED0-4DFC-BB02-696782F1E34A}"/>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61" name="直線コネクタ 660">
          <a:extLst>
            <a:ext uri="{FF2B5EF4-FFF2-40B4-BE49-F238E27FC236}">
              <a16:creationId xmlns:a16="http://schemas.microsoft.com/office/drawing/2014/main" id="{6E253A53-C83E-4CB7-B32F-908862DEBFF4}"/>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62" name="【保健センター・保健所】&#10;一人当たり面積最大値テキスト">
          <a:extLst>
            <a:ext uri="{FF2B5EF4-FFF2-40B4-BE49-F238E27FC236}">
              <a16:creationId xmlns:a16="http://schemas.microsoft.com/office/drawing/2014/main" id="{A76FF4D9-3F79-4515-B079-5B5D34C6C3D2}"/>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63" name="直線コネクタ 662">
          <a:extLst>
            <a:ext uri="{FF2B5EF4-FFF2-40B4-BE49-F238E27FC236}">
              <a16:creationId xmlns:a16="http://schemas.microsoft.com/office/drawing/2014/main" id="{3F6354B9-6FB5-4E71-A734-64A60E4CDA3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64" name="【保健センター・保健所】&#10;一人当たり面積平均値テキスト">
          <a:extLst>
            <a:ext uri="{FF2B5EF4-FFF2-40B4-BE49-F238E27FC236}">
              <a16:creationId xmlns:a16="http://schemas.microsoft.com/office/drawing/2014/main" id="{B6436077-D792-43D7-A21C-C58143612A9B}"/>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65" name="フローチャート: 判断 664">
          <a:extLst>
            <a:ext uri="{FF2B5EF4-FFF2-40B4-BE49-F238E27FC236}">
              <a16:creationId xmlns:a16="http://schemas.microsoft.com/office/drawing/2014/main" id="{0A3DFBF0-A9AF-416B-82E8-3AF9235C41C9}"/>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66" name="フローチャート: 判断 665">
          <a:extLst>
            <a:ext uri="{FF2B5EF4-FFF2-40B4-BE49-F238E27FC236}">
              <a16:creationId xmlns:a16="http://schemas.microsoft.com/office/drawing/2014/main" id="{B13EDD82-2FA8-46E5-BECF-E80A3BDFDA66}"/>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67" name="フローチャート: 判断 666">
          <a:extLst>
            <a:ext uri="{FF2B5EF4-FFF2-40B4-BE49-F238E27FC236}">
              <a16:creationId xmlns:a16="http://schemas.microsoft.com/office/drawing/2014/main" id="{5C6D8480-FB10-4D73-B066-E6930771CB76}"/>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68" name="フローチャート: 判断 667">
          <a:extLst>
            <a:ext uri="{FF2B5EF4-FFF2-40B4-BE49-F238E27FC236}">
              <a16:creationId xmlns:a16="http://schemas.microsoft.com/office/drawing/2014/main" id="{EF439FA2-D2B5-4C62-9D45-14662983ABF0}"/>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69" name="フローチャート: 判断 668">
          <a:extLst>
            <a:ext uri="{FF2B5EF4-FFF2-40B4-BE49-F238E27FC236}">
              <a16:creationId xmlns:a16="http://schemas.microsoft.com/office/drawing/2014/main" id="{C7B993CF-101F-4657-9823-2A378DD0024E}"/>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AEE4AC2D-61FD-4FAC-8F79-CE0983FDABF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D08DEE9B-49ED-4E11-9870-80CC09BA7DE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4F75A3D1-7ACA-452C-8D2A-19FAEC272F5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6408F80E-1A24-49A2-AAB3-F77874D78B3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056E4380-737B-46AC-B751-9B3217BC377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63500</xdr:rowOff>
    </xdr:from>
    <xdr:to>
      <xdr:col>116</xdr:col>
      <xdr:colOff>114300</xdr:colOff>
      <xdr:row>63</xdr:row>
      <xdr:rowOff>165100</xdr:rowOff>
    </xdr:to>
    <xdr:sp macro="" textlink="">
      <xdr:nvSpPr>
        <xdr:cNvPr id="675" name="楕円 674">
          <a:extLst>
            <a:ext uri="{FF2B5EF4-FFF2-40B4-BE49-F238E27FC236}">
              <a16:creationId xmlns:a16="http://schemas.microsoft.com/office/drawing/2014/main" id="{E2119108-BC34-4F53-B13B-33BC2B74B9AA}"/>
            </a:ext>
          </a:extLst>
        </xdr:cNvPr>
        <xdr:cNvSpPr/>
      </xdr:nvSpPr>
      <xdr:spPr>
        <a:xfrm>
          <a:off x="22110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149877</xdr:rowOff>
    </xdr:from>
    <xdr:ext cx="469744" cy="259045"/>
    <xdr:sp macro="" textlink="">
      <xdr:nvSpPr>
        <xdr:cNvPr id="676" name="【保健センター・保健所】&#10;一人当たり面積該当値テキスト">
          <a:extLst>
            <a:ext uri="{FF2B5EF4-FFF2-40B4-BE49-F238E27FC236}">
              <a16:creationId xmlns:a16="http://schemas.microsoft.com/office/drawing/2014/main" id="{3C96A5D9-D442-4A60-9AC3-E76CAA878BB0}"/>
            </a:ext>
          </a:extLst>
        </xdr:cNvPr>
        <xdr:cNvSpPr txBox="1"/>
      </xdr:nvSpPr>
      <xdr:spPr>
        <a:xfrm>
          <a:off x="22199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677" name="楕円 676">
          <a:extLst>
            <a:ext uri="{FF2B5EF4-FFF2-40B4-BE49-F238E27FC236}">
              <a16:creationId xmlns:a16="http://schemas.microsoft.com/office/drawing/2014/main" id="{401C4B86-5626-43F2-8917-491C80E5B88F}"/>
            </a:ext>
          </a:extLst>
        </xdr:cNvPr>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114300</xdr:rowOff>
    </xdr:from>
    <xdr:to>
      <xdr:col>116</xdr:col>
      <xdr:colOff>63500</xdr:colOff>
      <xdr:row>63</xdr:row>
      <xdr:rowOff>118110</xdr:rowOff>
    </xdr:to>
    <xdr:cxnSp macro="">
      <xdr:nvCxnSpPr>
        <xdr:cNvPr id="678" name="直線コネクタ 677">
          <a:extLst>
            <a:ext uri="{FF2B5EF4-FFF2-40B4-BE49-F238E27FC236}">
              <a16:creationId xmlns:a16="http://schemas.microsoft.com/office/drawing/2014/main" id="{3E6BDBF6-B6C2-4A28-9274-C96EF72FF338}"/>
            </a:ext>
          </a:extLst>
        </xdr:cNvPr>
        <xdr:cNvCxnSpPr/>
      </xdr:nvCxnSpPr>
      <xdr:spPr>
        <a:xfrm flipV="1">
          <a:off x="21323300" y="109156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67310</xdr:rowOff>
    </xdr:from>
    <xdr:to>
      <xdr:col>107</xdr:col>
      <xdr:colOff>101600</xdr:colOff>
      <xdr:row>63</xdr:row>
      <xdr:rowOff>168910</xdr:rowOff>
    </xdr:to>
    <xdr:sp macro="" textlink="">
      <xdr:nvSpPr>
        <xdr:cNvPr id="679" name="楕円 678">
          <a:extLst>
            <a:ext uri="{FF2B5EF4-FFF2-40B4-BE49-F238E27FC236}">
              <a16:creationId xmlns:a16="http://schemas.microsoft.com/office/drawing/2014/main" id="{2AA3AD96-0F46-4914-947A-74A2E88630A7}"/>
            </a:ext>
          </a:extLst>
        </xdr:cNvPr>
        <xdr:cNvSpPr/>
      </xdr:nvSpPr>
      <xdr:spPr>
        <a:xfrm>
          <a:off x="20383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118110</xdr:rowOff>
    </xdr:from>
    <xdr:to>
      <xdr:col>111</xdr:col>
      <xdr:colOff>177800</xdr:colOff>
      <xdr:row>63</xdr:row>
      <xdr:rowOff>118110</xdr:rowOff>
    </xdr:to>
    <xdr:cxnSp macro="">
      <xdr:nvCxnSpPr>
        <xdr:cNvPr id="680" name="直線コネクタ 679">
          <a:extLst>
            <a:ext uri="{FF2B5EF4-FFF2-40B4-BE49-F238E27FC236}">
              <a16:creationId xmlns:a16="http://schemas.microsoft.com/office/drawing/2014/main" id="{55BB695F-B7C8-4907-84C3-65C3AD48D75E}"/>
            </a:ext>
          </a:extLst>
        </xdr:cNvPr>
        <xdr:cNvCxnSpPr/>
      </xdr:nvCxnSpPr>
      <xdr:spPr>
        <a:xfrm>
          <a:off x="20434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71120</xdr:rowOff>
    </xdr:from>
    <xdr:to>
      <xdr:col>102</xdr:col>
      <xdr:colOff>165100</xdr:colOff>
      <xdr:row>64</xdr:row>
      <xdr:rowOff>1270</xdr:rowOff>
    </xdr:to>
    <xdr:sp macro="" textlink="">
      <xdr:nvSpPr>
        <xdr:cNvPr id="681" name="楕円 680">
          <a:extLst>
            <a:ext uri="{FF2B5EF4-FFF2-40B4-BE49-F238E27FC236}">
              <a16:creationId xmlns:a16="http://schemas.microsoft.com/office/drawing/2014/main" id="{4AFB3A65-53AD-4A15-977A-788E10D1F4C0}"/>
            </a:ext>
          </a:extLst>
        </xdr:cNvPr>
        <xdr:cNvSpPr/>
      </xdr:nvSpPr>
      <xdr:spPr>
        <a:xfrm>
          <a:off x="19494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118110</xdr:rowOff>
    </xdr:from>
    <xdr:to>
      <xdr:col>107</xdr:col>
      <xdr:colOff>50800</xdr:colOff>
      <xdr:row>63</xdr:row>
      <xdr:rowOff>121920</xdr:rowOff>
    </xdr:to>
    <xdr:cxnSp macro="">
      <xdr:nvCxnSpPr>
        <xdr:cNvPr id="682" name="直線コネクタ 681">
          <a:extLst>
            <a:ext uri="{FF2B5EF4-FFF2-40B4-BE49-F238E27FC236}">
              <a16:creationId xmlns:a16="http://schemas.microsoft.com/office/drawing/2014/main" id="{8FF68F2D-4BD1-4808-9561-24944C1D6846}"/>
            </a:ext>
          </a:extLst>
        </xdr:cNvPr>
        <xdr:cNvCxnSpPr/>
      </xdr:nvCxnSpPr>
      <xdr:spPr>
        <a:xfrm flipV="1">
          <a:off x="19545300" y="1091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683" name="n_1aveValue【保健センター・保健所】&#10;一人当たり面積">
          <a:extLst>
            <a:ext uri="{FF2B5EF4-FFF2-40B4-BE49-F238E27FC236}">
              <a16:creationId xmlns:a16="http://schemas.microsoft.com/office/drawing/2014/main" id="{A792EEE5-7CE3-4E58-B4F9-69F352FD8943}"/>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84" name="n_2aveValue【保健センター・保健所】&#10;一人当たり面積">
          <a:extLst>
            <a:ext uri="{FF2B5EF4-FFF2-40B4-BE49-F238E27FC236}">
              <a16:creationId xmlns:a16="http://schemas.microsoft.com/office/drawing/2014/main" id="{9762D981-06C8-46DD-BB34-64B63753CE43}"/>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85" name="n_3aveValue【保健センター・保健所】&#10;一人当たり面積">
          <a:extLst>
            <a:ext uri="{FF2B5EF4-FFF2-40B4-BE49-F238E27FC236}">
              <a16:creationId xmlns:a16="http://schemas.microsoft.com/office/drawing/2014/main" id="{5A267658-C75D-4EC8-922D-38503D2FEB93}"/>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86" name="n_4aveValue【保健センター・保健所】&#10;一人当たり面積">
          <a:extLst>
            <a:ext uri="{FF2B5EF4-FFF2-40B4-BE49-F238E27FC236}">
              <a16:creationId xmlns:a16="http://schemas.microsoft.com/office/drawing/2014/main" id="{9838C781-8793-438C-BD92-89258170B169}"/>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687" name="n_1mainValue【保健センター・保健所】&#10;一人当たり面積">
          <a:extLst>
            <a:ext uri="{FF2B5EF4-FFF2-40B4-BE49-F238E27FC236}">
              <a16:creationId xmlns:a16="http://schemas.microsoft.com/office/drawing/2014/main" id="{023A8DAE-AA6C-4988-94E6-581F51EFB55F}"/>
            </a:ext>
          </a:extLst>
        </xdr:cNvPr>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688" name="n_2mainValue【保健センター・保健所】&#10;一人当たり面積">
          <a:extLst>
            <a:ext uri="{FF2B5EF4-FFF2-40B4-BE49-F238E27FC236}">
              <a16:creationId xmlns:a16="http://schemas.microsoft.com/office/drawing/2014/main" id="{0EB48035-8D69-4D7C-B17B-1308F2461603}"/>
            </a:ext>
          </a:extLst>
        </xdr:cNvPr>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163847</xdr:rowOff>
    </xdr:from>
    <xdr:ext cx="469744" cy="259045"/>
    <xdr:sp macro="" textlink="">
      <xdr:nvSpPr>
        <xdr:cNvPr id="689" name="n_3mainValue【保健センター・保健所】&#10;一人当たり面積">
          <a:extLst>
            <a:ext uri="{FF2B5EF4-FFF2-40B4-BE49-F238E27FC236}">
              <a16:creationId xmlns:a16="http://schemas.microsoft.com/office/drawing/2014/main" id="{C8F7F7CD-1AAF-4445-85BE-D05031C3B89C}"/>
            </a:ext>
          </a:extLst>
        </xdr:cNvPr>
        <xdr:cNvSpPr txBox="1"/>
      </xdr:nvSpPr>
      <xdr:spPr>
        <a:xfrm>
          <a:off x="19310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0" name="正方形/長方形 689">
          <a:extLst>
            <a:ext uri="{FF2B5EF4-FFF2-40B4-BE49-F238E27FC236}">
              <a16:creationId xmlns:a16="http://schemas.microsoft.com/office/drawing/2014/main" id="{CC2C4AC2-7E2C-41B2-A8D7-E760B9478F8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1" name="正方形/長方形 690">
          <a:extLst>
            <a:ext uri="{FF2B5EF4-FFF2-40B4-BE49-F238E27FC236}">
              <a16:creationId xmlns:a16="http://schemas.microsoft.com/office/drawing/2014/main" id="{DE9DF9CA-8997-48CE-B20E-59900381A70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2" name="正方形/長方形 691">
          <a:extLst>
            <a:ext uri="{FF2B5EF4-FFF2-40B4-BE49-F238E27FC236}">
              <a16:creationId xmlns:a16="http://schemas.microsoft.com/office/drawing/2014/main" id="{AE7BD931-54B3-4384-B333-D014EF5F00A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3" name="正方形/長方形 692">
          <a:extLst>
            <a:ext uri="{FF2B5EF4-FFF2-40B4-BE49-F238E27FC236}">
              <a16:creationId xmlns:a16="http://schemas.microsoft.com/office/drawing/2014/main" id="{67F8BAA3-9ECA-46D6-B416-6E918B5CDDF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4" name="正方形/長方形 693">
          <a:extLst>
            <a:ext uri="{FF2B5EF4-FFF2-40B4-BE49-F238E27FC236}">
              <a16:creationId xmlns:a16="http://schemas.microsoft.com/office/drawing/2014/main" id="{332893A2-EE6A-4ED7-9390-EF8D2D1E35B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5" name="正方形/長方形 694">
          <a:extLst>
            <a:ext uri="{FF2B5EF4-FFF2-40B4-BE49-F238E27FC236}">
              <a16:creationId xmlns:a16="http://schemas.microsoft.com/office/drawing/2014/main" id="{308431CA-BB9D-4833-AFB3-4FB92FE46C1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6" name="正方形/長方形 695">
          <a:extLst>
            <a:ext uri="{FF2B5EF4-FFF2-40B4-BE49-F238E27FC236}">
              <a16:creationId xmlns:a16="http://schemas.microsoft.com/office/drawing/2014/main" id="{26A4BA60-C2D1-4609-86B0-087FDCD8CC8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7" name="正方形/長方形 696">
          <a:extLst>
            <a:ext uri="{FF2B5EF4-FFF2-40B4-BE49-F238E27FC236}">
              <a16:creationId xmlns:a16="http://schemas.microsoft.com/office/drawing/2014/main" id="{D7A0F3D0-11E0-45C0-A170-31077836623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8" name="テキスト ボックス 697">
          <a:extLst>
            <a:ext uri="{FF2B5EF4-FFF2-40B4-BE49-F238E27FC236}">
              <a16:creationId xmlns:a16="http://schemas.microsoft.com/office/drawing/2014/main" id="{ECD0B1E7-6812-4B93-B4BA-942F7F6463A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9" name="直線コネクタ 698">
          <a:extLst>
            <a:ext uri="{FF2B5EF4-FFF2-40B4-BE49-F238E27FC236}">
              <a16:creationId xmlns:a16="http://schemas.microsoft.com/office/drawing/2014/main" id="{211BA426-259F-4C40-BEAD-E48DE86A546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0" name="テキスト ボックス 699">
          <a:extLst>
            <a:ext uri="{FF2B5EF4-FFF2-40B4-BE49-F238E27FC236}">
              <a16:creationId xmlns:a16="http://schemas.microsoft.com/office/drawing/2014/main" id="{E8643C00-9288-43D1-83DA-2D4D0A73D07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1" name="直線コネクタ 700">
          <a:extLst>
            <a:ext uri="{FF2B5EF4-FFF2-40B4-BE49-F238E27FC236}">
              <a16:creationId xmlns:a16="http://schemas.microsoft.com/office/drawing/2014/main" id="{0670B142-6F08-4555-9E84-ECDC5BA7DB6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2" name="テキスト ボックス 701">
          <a:extLst>
            <a:ext uri="{FF2B5EF4-FFF2-40B4-BE49-F238E27FC236}">
              <a16:creationId xmlns:a16="http://schemas.microsoft.com/office/drawing/2014/main" id="{EDB529AD-2845-4858-BDA6-079212AF103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3" name="直線コネクタ 702">
          <a:extLst>
            <a:ext uri="{FF2B5EF4-FFF2-40B4-BE49-F238E27FC236}">
              <a16:creationId xmlns:a16="http://schemas.microsoft.com/office/drawing/2014/main" id="{1AE64E25-3364-4103-9922-E7877C06F40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4" name="テキスト ボックス 703">
          <a:extLst>
            <a:ext uri="{FF2B5EF4-FFF2-40B4-BE49-F238E27FC236}">
              <a16:creationId xmlns:a16="http://schemas.microsoft.com/office/drawing/2014/main" id="{4001DFAF-32A2-455C-8669-885CC99AE64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5" name="直線コネクタ 704">
          <a:extLst>
            <a:ext uri="{FF2B5EF4-FFF2-40B4-BE49-F238E27FC236}">
              <a16:creationId xmlns:a16="http://schemas.microsoft.com/office/drawing/2014/main" id="{C011F8AD-BA31-4ACC-929F-4B11AE9C54B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6" name="テキスト ボックス 705">
          <a:extLst>
            <a:ext uri="{FF2B5EF4-FFF2-40B4-BE49-F238E27FC236}">
              <a16:creationId xmlns:a16="http://schemas.microsoft.com/office/drawing/2014/main" id="{87F47F3C-EE90-43EC-8330-CCFC6B43270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7" name="直線コネクタ 706">
          <a:extLst>
            <a:ext uri="{FF2B5EF4-FFF2-40B4-BE49-F238E27FC236}">
              <a16:creationId xmlns:a16="http://schemas.microsoft.com/office/drawing/2014/main" id="{711C3914-36DC-49DA-B9EF-F4167C9806C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8" name="テキスト ボックス 707">
          <a:extLst>
            <a:ext uri="{FF2B5EF4-FFF2-40B4-BE49-F238E27FC236}">
              <a16:creationId xmlns:a16="http://schemas.microsoft.com/office/drawing/2014/main" id="{882B7E71-65C0-42AF-835F-1CCB308002E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9" name="直線コネクタ 708">
          <a:extLst>
            <a:ext uri="{FF2B5EF4-FFF2-40B4-BE49-F238E27FC236}">
              <a16:creationId xmlns:a16="http://schemas.microsoft.com/office/drawing/2014/main" id="{9FBBBA10-3819-4C85-B7FA-922DAE2BDDD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10" name="テキスト ボックス 709">
          <a:extLst>
            <a:ext uri="{FF2B5EF4-FFF2-40B4-BE49-F238E27FC236}">
              <a16:creationId xmlns:a16="http://schemas.microsoft.com/office/drawing/2014/main" id="{DD4B63EB-C6E1-45E8-9F20-6E5E2A2F4692}"/>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a:extLst>
            <a:ext uri="{FF2B5EF4-FFF2-40B4-BE49-F238E27FC236}">
              <a16:creationId xmlns:a16="http://schemas.microsoft.com/office/drawing/2014/main" id="{A1FA5CCD-81A8-4883-874C-14D1FF1B374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a:extLst>
            <a:ext uri="{FF2B5EF4-FFF2-40B4-BE49-F238E27FC236}">
              <a16:creationId xmlns:a16="http://schemas.microsoft.com/office/drawing/2014/main" id="{CE10970C-1E32-424A-AF01-64BC55A1B83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13" name="直線コネクタ 712">
          <a:extLst>
            <a:ext uri="{FF2B5EF4-FFF2-40B4-BE49-F238E27FC236}">
              <a16:creationId xmlns:a16="http://schemas.microsoft.com/office/drawing/2014/main" id="{116CB611-1217-49A3-88B9-C79212B43429}"/>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14" name="【消防施設】&#10;有形固定資産減価償却率最小値テキスト">
          <a:extLst>
            <a:ext uri="{FF2B5EF4-FFF2-40B4-BE49-F238E27FC236}">
              <a16:creationId xmlns:a16="http://schemas.microsoft.com/office/drawing/2014/main" id="{3BC33E15-BB7B-4D99-93D1-2F1BC29BCEE8}"/>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15" name="直線コネクタ 714">
          <a:extLst>
            <a:ext uri="{FF2B5EF4-FFF2-40B4-BE49-F238E27FC236}">
              <a16:creationId xmlns:a16="http://schemas.microsoft.com/office/drawing/2014/main" id="{37D8E74E-CED7-43F5-90F1-E7EC7FA2D6D8}"/>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16" name="【消防施設】&#10;有形固定資産減価償却率最大値テキスト">
          <a:extLst>
            <a:ext uri="{FF2B5EF4-FFF2-40B4-BE49-F238E27FC236}">
              <a16:creationId xmlns:a16="http://schemas.microsoft.com/office/drawing/2014/main" id="{DF9AF15B-93AA-4C6B-A09B-F579D57D8D0C}"/>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17" name="直線コネクタ 716">
          <a:extLst>
            <a:ext uri="{FF2B5EF4-FFF2-40B4-BE49-F238E27FC236}">
              <a16:creationId xmlns:a16="http://schemas.microsoft.com/office/drawing/2014/main" id="{37DB188D-82B6-4C3F-B544-FCAA0A80517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18" name="【消防施設】&#10;有形固定資産減価償却率平均値テキスト">
          <a:extLst>
            <a:ext uri="{FF2B5EF4-FFF2-40B4-BE49-F238E27FC236}">
              <a16:creationId xmlns:a16="http://schemas.microsoft.com/office/drawing/2014/main" id="{C7904F9A-9297-41EC-97EE-24BA05F1BBF7}"/>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19" name="フローチャート: 判断 718">
          <a:extLst>
            <a:ext uri="{FF2B5EF4-FFF2-40B4-BE49-F238E27FC236}">
              <a16:creationId xmlns:a16="http://schemas.microsoft.com/office/drawing/2014/main" id="{DE08AB73-E714-4C47-98DB-3C1059071945}"/>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20" name="フローチャート: 判断 719">
          <a:extLst>
            <a:ext uri="{FF2B5EF4-FFF2-40B4-BE49-F238E27FC236}">
              <a16:creationId xmlns:a16="http://schemas.microsoft.com/office/drawing/2014/main" id="{10E95936-4B09-499F-AC35-1F5BF63CFB69}"/>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21" name="フローチャート: 判断 720">
          <a:extLst>
            <a:ext uri="{FF2B5EF4-FFF2-40B4-BE49-F238E27FC236}">
              <a16:creationId xmlns:a16="http://schemas.microsoft.com/office/drawing/2014/main" id="{2D914872-50B7-4D43-BEBD-3ECF2D57D9FD}"/>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22" name="フローチャート: 判断 721">
          <a:extLst>
            <a:ext uri="{FF2B5EF4-FFF2-40B4-BE49-F238E27FC236}">
              <a16:creationId xmlns:a16="http://schemas.microsoft.com/office/drawing/2014/main" id="{928EA14E-995C-4579-82F3-9D2283DC6284}"/>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23" name="フローチャート: 判断 722">
          <a:extLst>
            <a:ext uri="{FF2B5EF4-FFF2-40B4-BE49-F238E27FC236}">
              <a16:creationId xmlns:a16="http://schemas.microsoft.com/office/drawing/2014/main" id="{E2E9652B-8264-43AD-8EB6-F344051567CF}"/>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97252275-49BE-4F04-8A66-4186C423C0A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989A0190-8C37-4BBB-ABE4-27D6FE054C5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CE33A41C-6E86-483A-B9D4-EA6643854DA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6237F3B8-9339-45AB-9B3F-3E14ACB6825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450F0B93-F034-45D3-9F4C-4A9D21405CE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83820</xdr:rowOff>
    </xdr:from>
    <xdr:to>
      <xdr:col>85</xdr:col>
      <xdr:colOff>177800</xdr:colOff>
      <xdr:row>82</xdr:row>
      <xdr:rowOff>13970</xdr:rowOff>
    </xdr:to>
    <xdr:sp macro="" textlink="">
      <xdr:nvSpPr>
        <xdr:cNvPr id="729" name="楕円 728">
          <a:extLst>
            <a:ext uri="{FF2B5EF4-FFF2-40B4-BE49-F238E27FC236}">
              <a16:creationId xmlns:a16="http://schemas.microsoft.com/office/drawing/2014/main" id="{A19456B9-913B-4B1B-B80B-34B2AEAADE2B}"/>
            </a:ext>
          </a:extLst>
        </xdr:cNvPr>
        <xdr:cNvSpPr/>
      </xdr:nvSpPr>
      <xdr:spPr>
        <a:xfrm>
          <a:off x="16268700" y="139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106697</xdr:rowOff>
    </xdr:from>
    <xdr:ext cx="405111" cy="259045"/>
    <xdr:sp macro="" textlink="">
      <xdr:nvSpPr>
        <xdr:cNvPr id="730" name="【消防施設】&#10;有形固定資産減価償却率該当値テキスト">
          <a:extLst>
            <a:ext uri="{FF2B5EF4-FFF2-40B4-BE49-F238E27FC236}">
              <a16:creationId xmlns:a16="http://schemas.microsoft.com/office/drawing/2014/main" id="{4E4D945D-CD75-40FB-8E6C-F0C9832C038D}"/>
            </a:ext>
          </a:extLst>
        </xdr:cNvPr>
        <xdr:cNvSpPr txBox="1"/>
      </xdr:nvSpPr>
      <xdr:spPr>
        <a:xfrm>
          <a:off x="16357600"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111761</xdr:rowOff>
    </xdr:from>
    <xdr:to>
      <xdr:col>81</xdr:col>
      <xdr:colOff>101600</xdr:colOff>
      <xdr:row>82</xdr:row>
      <xdr:rowOff>41911</xdr:rowOff>
    </xdr:to>
    <xdr:sp macro="" textlink="">
      <xdr:nvSpPr>
        <xdr:cNvPr id="731" name="楕円 730">
          <a:extLst>
            <a:ext uri="{FF2B5EF4-FFF2-40B4-BE49-F238E27FC236}">
              <a16:creationId xmlns:a16="http://schemas.microsoft.com/office/drawing/2014/main" id="{AC513849-F64D-4F73-89BF-580F87B2F0F4}"/>
            </a:ext>
          </a:extLst>
        </xdr:cNvPr>
        <xdr:cNvSpPr/>
      </xdr:nvSpPr>
      <xdr:spPr>
        <a:xfrm>
          <a:off x="154305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134620</xdr:rowOff>
    </xdr:from>
    <xdr:to>
      <xdr:col>85</xdr:col>
      <xdr:colOff>127000</xdr:colOff>
      <xdr:row>81</xdr:row>
      <xdr:rowOff>162561</xdr:rowOff>
    </xdr:to>
    <xdr:cxnSp macro="">
      <xdr:nvCxnSpPr>
        <xdr:cNvPr id="732" name="直線コネクタ 731">
          <a:extLst>
            <a:ext uri="{FF2B5EF4-FFF2-40B4-BE49-F238E27FC236}">
              <a16:creationId xmlns:a16="http://schemas.microsoft.com/office/drawing/2014/main" id="{AE52FC8B-CAD7-46CD-9E56-3B0552B0344B}"/>
            </a:ext>
          </a:extLst>
        </xdr:cNvPr>
        <xdr:cNvCxnSpPr/>
      </xdr:nvCxnSpPr>
      <xdr:spPr>
        <a:xfrm flipV="1">
          <a:off x="15481300" y="14022070"/>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19050</xdr:rowOff>
    </xdr:from>
    <xdr:to>
      <xdr:col>76</xdr:col>
      <xdr:colOff>165100</xdr:colOff>
      <xdr:row>82</xdr:row>
      <xdr:rowOff>120650</xdr:rowOff>
    </xdr:to>
    <xdr:sp macro="" textlink="">
      <xdr:nvSpPr>
        <xdr:cNvPr id="733" name="楕円 732">
          <a:extLst>
            <a:ext uri="{FF2B5EF4-FFF2-40B4-BE49-F238E27FC236}">
              <a16:creationId xmlns:a16="http://schemas.microsoft.com/office/drawing/2014/main" id="{32EB0121-5EF0-47BF-B69A-8AA49A80AADC}"/>
            </a:ext>
          </a:extLst>
        </xdr:cNvPr>
        <xdr:cNvSpPr/>
      </xdr:nvSpPr>
      <xdr:spPr>
        <a:xfrm>
          <a:off x="14541500" y="1407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162561</xdr:rowOff>
    </xdr:from>
    <xdr:to>
      <xdr:col>81</xdr:col>
      <xdr:colOff>50800</xdr:colOff>
      <xdr:row>82</xdr:row>
      <xdr:rowOff>69850</xdr:rowOff>
    </xdr:to>
    <xdr:cxnSp macro="">
      <xdr:nvCxnSpPr>
        <xdr:cNvPr id="734" name="直線コネクタ 733">
          <a:extLst>
            <a:ext uri="{FF2B5EF4-FFF2-40B4-BE49-F238E27FC236}">
              <a16:creationId xmlns:a16="http://schemas.microsoft.com/office/drawing/2014/main" id="{B6C31E83-BAEB-461A-B740-C005932D6968}"/>
            </a:ext>
          </a:extLst>
        </xdr:cNvPr>
        <xdr:cNvCxnSpPr/>
      </xdr:nvCxnSpPr>
      <xdr:spPr>
        <a:xfrm flipV="1">
          <a:off x="14592300" y="14050011"/>
          <a:ext cx="889000" cy="7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162561</xdr:rowOff>
    </xdr:from>
    <xdr:to>
      <xdr:col>72</xdr:col>
      <xdr:colOff>38100</xdr:colOff>
      <xdr:row>82</xdr:row>
      <xdr:rowOff>92711</xdr:rowOff>
    </xdr:to>
    <xdr:sp macro="" textlink="">
      <xdr:nvSpPr>
        <xdr:cNvPr id="735" name="楕円 734">
          <a:extLst>
            <a:ext uri="{FF2B5EF4-FFF2-40B4-BE49-F238E27FC236}">
              <a16:creationId xmlns:a16="http://schemas.microsoft.com/office/drawing/2014/main" id="{99A4FD29-AC27-4381-96E8-5DE963A935DB}"/>
            </a:ext>
          </a:extLst>
        </xdr:cNvPr>
        <xdr:cNvSpPr/>
      </xdr:nvSpPr>
      <xdr:spPr>
        <a:xfrm>
          <a:off x="13652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41911</xdr:rowOff>
    </xdr:from>
    <xdr:to>
      <xdr:col>76</xdr:col>
      <xdr:colOff>114300</xdr:colOff>
      <xdr:row>82</xdr:row>
      <xdr:rowOff>69850</xdr:rowOff>
    </xdr:to>
    <xdr:cxnSp macro="">
      <xdr:nvCxnSpPr>
        <xdr:cNvPr id="736" name="直線コネクタ 735">
          <a:extLst>
            <a:ext uri="{FF2B5EF4-FFF2-40B4-BE49-F238E27FC236}">
              <a16:creationId xmlns:a16="http://schemas.microsoft.com/office/drawing/2014/main" id="{E184E15E-A7B4-4F02-BF4A-FF02C327746F}"/>
            </a:ext>
          </a:extLst>
        </xdr:cNvPr>
        <xdr:cNvCxnSpPr/>
      </xdr:nvCxnSpPr>
      <xdr:spPr>
        <a:xfrm>
          <a:off x="13703300" y="141008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37" name="n_1aveValue【消防施設】&#10;有形固定資産減価償却率">
          <a:extLst>
            <a:ext uri="{FF2B5EF4-FFF2-40B4-BE49-F238E27FC236}">
              <a16:creationId xmlns:a16="http://schemas.microsoft.com/office/drawing/2014/main" id="{0C50D799-6DEF-413C-8AFB-D403C2C75E43}"/>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38" name="n_2aveValue【消防施設】&#10;有形固定資産減価償却率">
          <a:extLst>
            <a:ext uri="{FF2B5EF4-FFF2-40B4-BE49-F238E27FC236}">
              <a16:creationId xmlns:a16="http://schemas.microsoft.com/office/drawing/2014/main" id="{D1F9FBDA-ADFB-49BB-9F79-F9E8D1DA0CC7}"/>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39" name="n_3aveValue【消防施設】&#10;有形固定資産減価償却率">
          <a:extLst>
            <a:ext uri="{FF2B5EF4-FFF2-40B4-BE49-F238E27FC236}">
              <a16:creationId xmlns:a16="http://schemas.microsoft.com/office/drawing/2014/main" id="{B4885B65-FCF2-47CC-B478-442581F068D3}"/>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40" name="n_4aveValue【消防施設】&#10;有形固定資産減価償却率">
          <a:extLst>
            <a:ext uri="{FF2B5EF4-FFF2-40B4-BE49-F238E27FC236}">
              <a16:creationId xmlns:a16="http://schemas.microsoft.com/office/drawing/2014/main" id="{4E719F07-588B-4F7F-A5C8-E015C126C2A5}"/>
            </a:ext>
          </a:extLst>
        </xdr:cNvPr>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58438</xdr:rowOff>
    </xdr:from>
    <xdr:ext cx="405111" cy="259045"/>
    <xdr:sp macro="" textlink="">
      <xdr:nvSpPr>
        <xdr:cNvPr id="741" name="n_1mainValue【消防施設】&#10;有形固定資産減価償却率">
          <a:extLst>
            <a:ext uri="{FF2B5EF4-FFF2-40B4-BE49-F238E27FC236}">
              <a16:creationId xmlns:a16="http://schemas.microsoft.com/office/drawing/2014/main" id="{2610068C-69B6-446C-BF0F-8109F405BE4D}"/>
            </a:ext>
          </a:extLst>
        </xdr:cNvPr>
        <xdr:cNvSpPr txBox="1"/>
      </xdr:nvSpPr>
      <xdr:spPr>
        <a:xfrm>
          <a:off x="152660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137177</xdr:rowOff>
    </xdr:from>
    <xdr:ext cx="405111" cy="259045"/>
    <xdr:sp macro="" textlink="">
      <xdr:nvSpPr>
        <xdr:cNvPr id="742" name="n_2mainValue【消防施設】&#10;有形固定資産減価償却率">
          <a:extLst>
            <a:ext uri="{FF2B5EF4-FFF2-40B4-BE49-F238E27FC236}">
              <a16:creationId xmlns:a16="http://schemas.microsoft.com/office/drawing/2014/main" id="{35B54FED-5A8A-4284-ABAA-0242ECF4FF2F}"/>
            </a:ext>
          </a:extLst>
        </xdr:cNvPr>
        <xdr:cNvSpPr txBox="1"/>
      </xdr:nvSpPr>
      <xdr:spPr>
        <a:xfrm>
          <a:off x="1438974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83838</xdr:rowOff>
    </xdr:from>
    <xdr:ext cx="405111" cy="259045"/>
    <xdr:sp macro="" textlink="">
      <xdr:nvSpPr>
        <xdr:cNvPr id="743" name="n_3mainValue【消防施設】&#10;有形固定資産減価償却率">
          <a:extLst>
            <a:ext uri="{FF2B5EF4-FFF2-40B4-BE49-F238E27FC236}">
              <a16:creationId xmlns:a16="http://schemas.microsoft.com/office/drawing/2014/main" id="{FEC03D29-0C82-4E5D-98E3-41599F89D3FA}"/>
            </a:ext>
          </a:extLst>
        </xdr:cNvPr>
        <xdr:cNvSpPr txBox="1"/>
      </xdr:nvSpPr>
      <xdr:spPr>
        <a:xfrm>
          <a:off x="13500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a:extLst>
            <a:ext uri="{FF2B5EF4-FFF2-40B4-BE49-F238E27FC236}">
              <a16:creationId xmlns:a16="http://schemas.microsoft.com/office/drawing/2014/main" id="{3EDFD3A7-7826-45F8-8FF5-7A71D75844F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a:extLst>
            <a:ext uri="{FF2B5EF4-FFF2-40B4-BE49-F238E27FC236}">
              <a16:creationId xmlns:a16="http://schemas.microsoft.com/office/drawing/2014/main" id="{FA39F7E5-174F-4588-883B-0146AA5BD69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a:extLst>
            <a:ext uri="{FF2B5EF4-FFF2-40B4-BE49-F238E27FC236}">
              <a16:creationId xmlns:a16="http://schemas.microsoft.com/office/drawing/2014/main" id="{81FE689E-2AA4-45E8-807C-1FD863CC18A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a:extLst>
            <a:ext uri="{FF2B5EF4-FFF2-40B4-BE49-F238E27FC236}">
              <a16:creationId xmlns:a16="http://schemas.microsoft.com/office/drawing/2014/main" id="{2655F046-614A-49EF-9AFB-448891403A8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a:extLst>
            <a:ext uri="{FF2B5EF4-FFF2-40B4-BE49-F238E27FC236}">
              <a16:creationId xmlns:a16="http://schemas.microsoft.com/office/drawing/2014/main" id="{492FDA19-6031-4F7D-B5A4-C8741CEF2BB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a:extLst>
            <a:ext uri="{FF2B5EF4-FFF2-40B4-BE49-F238E27FC236}">
              <a16:creationId xmlns:a16="http://schemas.microsoft.com/office/drawing/2014/main" id="{E0B9411B-2DF9-45CB-9E1F-F71DCDB27D8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a:extLst>
            <a:ext uri="{FF2B5EF4-FFF2-40B4-BE49-F238E27FC236}">
              <a16:creationId xmlns:a16="http://schemas.microsoft.com/office/drawing/2014/main" id="{B9A4CB93-1483-4D72-A8F3-2D16EBE5327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a:extLst>
            <a:ext uri="{FF2B5EF4-FFF2-40B4-BE49-F238E27FC236}">
              <a16:creationId xmlns:a16="http://schemas.microsoft.com/office/drawing/2014/main" id="{00EA6BB3-718A-4A2C-9AF7-4AD504F680B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a:extLst>
            <a:ext uri="{FF2B5EF4-FFF2-40B4-BE49-F238E27FC236}">
              <a16:creationId xmlns:a16="http://schemas.microsoft.com/office/drawing/2014/main" id="{5F32F3FE-9F06-4BD4-96C7-CE42038B09F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a:extLst>
            <a:ext uri="{FF2B5EF4-FFF2-40B4-BE49-F238E27FC236}">
              <a16:creationId xmlns:a16="http://schemas.microsoft.com/office/drawing/2014/main" id="{1AAF0886-C102-42B8-9865-0B6CC810916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4" name="直線コネクタ 753">
          <a:extLst>
            <a:ext uri="{FF2B5EF4-FFF2-40B4-BE49-F238E27FC236}">
              <a16:creationId xmlns:a16="http://schemas.microsoft.com/office/drawing/2014/main" id="{118D243E-3A53-430D-B6CA-1B618C69813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5" name="テキスト ボックス 754">
          <a:extLst>
            <a:ext uri="{FF2B5EF4-FFF2-40B4-BE49-F238E27FC236}">
              <a16:creationId xmlns:a16="http://schemas.microsoft.com/office/drawing/2014/main" id="{CFF60B81-2829-404C-A712-F8BA3E59159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6" name="直線コネクタ 755">
          <a:extLst>
            <a:ext uri="{FF2B5EF4-FFF2-40B4-BE49-F238E27FC236}">
              <a16:creationId xmlns:a16="http://schemas.microsoft.com/office/drawing/2014/main" id="{0AC0A14F-BBEC-4F78-917E-42B6713E3F0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57" name="テキスト ボックス 756">
          <a:extLst>
            <a:ext uri="{FF2B5EF4-FFF2-40B4-BE49-F238E27FC236}">
              <a16:creationId xmlns:a16="http://schemas.microsoft.com/office/drawing/2014/main" id="{5E3E06ED-D6E4-4D8C-8996-28CB2A713846}"/>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8" name="直線コネクタ 757">
          <a:extLst>
            <a:ext uri="{FF2B5EF4-FFF2-40B4-BE49-F238E27FC236}">
              <a16:creationId xmlns:a16="http://schemas.microsoft.com/office/drawing/2014/main" id="{F161E58A-2180-4A14-B62F-F5E0A3656D1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59" name="テキスト ボックス 758">
          <a:extLst>
            <a:ext uri="{FF2B5EF4-FFF2-40B4-BE49-F238E27FC236}">
              <a16:creationId xmlns:a16="http://schemas.microsoft.com/office/drawing/2014/main" id="{064DF4F5-721E-446C-BFFE-5C423451EA3C}"/>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0" name="直線コネクタ 759">
          <a:extLst>
            <a:ext uri="{FF2B5EF4-FFF2-40B4-BE49-F238E27FC236}">
              <a16:creationId xmlns:a16="http://schemas.microsoft.com/office/drawing/2014/main" id="{58BA4688-0F25-43E5-AF71-B65303C7125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61" name="テキスト ボックス 760">
          <a:extLst>
            <a:ext uri="{FF2B5EF4-FFF2-40B4-BE49-F238E27FC236}">
              <a16:creationId xmlns:a16="http://schemas.microsoft.com/office/drawing/2014/main" id="{EAA072AC-8B7A-47FC-B810-436D2DA06B6D}"/>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2" name="直線コネクタ 761">
          <a:extLst>
            <a:ext uri="{FF2B5EF4-FFF2-40B4-BE49-F238E27FC236}">
              <a16:creationId xmlns:a16="http://schemas.microsoft.com/office/drawing/2014/main" id="{1F6BE724-7805-4179-A9B1-A2BBB089771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63" name="テキスト ボックス 762">
          <a:extLst>
            <a:ext uri="{FF2B5EF4-FFF2-40B4-BE49-F238E27FC236}">
              <a16:creationId xmlns:a16="http://schemas.microsoft.com/office/drawing/2014/main" id="{5198CD9D-77D2-49CB-9CEC-F8423DF64BEC}"/>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4" name="直線コネクタ 763">
          <a:extLst>
            <a:ext uri="{FF2B5EF4-FFF2-40B4-BE49-F238E27FC236}">
              <a16:creationId xmlns:a16="http://schemas.microsoft.com/office/drawing/2014/main" id="{F3AAD49A-2AA6-4D45-935F-F5C242BDDA9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65" name="テキスト ボックス 764">
          <a:extLst>
            <a:ext uri="{FF2B5EF4-FFF2-40B4-BE49-F238E27FC236}">
              <a16:creationId xmlns:a16="http://schemas.microsoft.com/office/drawing/2014/main" id="{793E294C-F098-4FCA-B7F6-BC544B2C30EA}"/>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6" name="【消防施設】&#10;一人当たり面積グラフ枠">
          <a:extLst>
            <a:ext uri="{FF2B5EF4-FFF2-40B4-BE49-F238E27FC236}">
              <a16:creationId xmlns:a16="http://schemas.microsoft.com/office/drawing/2014/main" id="{57FD6812-2748-42FE-A617-75165440659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67" name="直線コネクタ 766">
          <a:extLst>
            <a:ext uri="{FF2B5EF4-FFF2-40B4-BE49-F238E27FC236}">
              <a16:creationId xmlns:a16="http://schemas.microsoft.com/office/drawing/2014/main" id="{46CF46E8-F07C-436C-878C-BA0806272679}"/>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68" name="【消防施設】&#10;一人当たり面積最小値テキスト">
          <a:extLst>
            <a:ext uri="{FF2B5EF4-FFF2-40B4-BE49-F238E27FC236}">
              <a16:creationId xmlns:a16="http://schemas.microsoft.com/office/drawing/2014/main" id="{644C1019-B277-4D22-A511-2E6AFCD78649}"/>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69" name="直線コネクタ 768">
          <a:extLst>
            <a:ext uri="{FF2B5EF4-FFF2-40B4-BE49-F238E27FC236}">
              <a16:creationId xmlns:a16="http://schemas.microsoft.com/office/drawing/2014/main" id="{9E21E5C9-EEE9-451C-9F63-8DA8DE9B1E7C}"/>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70" name="【消防施設】&#10;一人当たり面積最大値テキスト">
          <a:extLst>
            <a:ext uri="{FF2B5EF4-FFF2-40B4-BE49-F238E27FC236}">
              <a16:creationId xmlns:a16="http://schemas.microsoft.com/office/drawing/2014/main" id="{5AFC6DCF-D0A8-41CE-8622-25BEC5BDA71A}"/>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71" name="直線コネクタ 770">
          <a:extLst>
            <a:ext uri="{FF2B5EF4-FFF2-40B4-BE49-F238E27FC236}">
              <a16:creationId xmlns:a16="http://schemas.microsoft.com/office/drawing/2014/main" id="{3EB3311D-09B2-420C-84C4-F698262E6568}"/>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72" name="【消防施設】&#10;一人当たり面積平均値テキスト">
          <a:extLst>
            <a:ext uri="{FF2B5EF4-FFF2-40B4-BE49-F238E27FC236}">
              <a16:creationId xmlns:a16="http://schemas.microsoft.com/office/drawing/2014/main" id="{F55FCBDD-F092-4AB5-8348-D7CFC51483C5}"/>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73" name="フローチャート: 判断 772">
          <a:extLst>
            <a:ext uri="{FF2B5EF4-FFF2-40B4-BE49-F238E27FC236}">
              <a16:creationId xmlns:a16="http://schemas.microsoft.com/office/drawing/2014/main" id="{4E0D18F3-E5B5-4A78-84F5-EF9A848479FB}"/>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74" name="フローチャート: 判断 773">
          <a:extLst>
            <a:ext uri="{FF2B5EF4-FFF2-40B4-BE49-F238E27FC236}">
              <a16:creationId xmlns:a16="http://schemas.microsoft.com/office/drawing/2014/main" id="{5FDE1667-14AA-47E3-BBD7-9A393530A849}"/>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75" name="フローチャート: 判断 774">
          <a:extLst>
            <a:ext uri="{FF2B5EF4-FFF2-40B4-BE49-F238E27FC236}">
              <a16:creationId xmlns:a16="http://schemas.microsoft.com/office/drawing/2014/main" id="{B51F4956-806C-4B67-93A0-3A9C4E17396D}"/>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76" name="フローチャート: 判断 775">
          <a:extLst>
            <a:ext uri="{FF2B5EF4-FFF2-40B4-BE49-F238E27FC236}">
              <a16:creationId xmlns:a16="http://schemas.microsoft.com/office/drawing/2014/main" id="{64E15179-0E75-488A-AF81-FA564A3886A0}"/>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77" name="フローチャート: 判断 776">
          <a:extLst>
            <a:ext uri="{FF2B5EF4-FFF2-40B4-BE49-F238E27FC236}">
              <a16:creationId xmlns:a16="http://schemas.microsoft.com/office/drawing/2014/main" id="{A7B249EA-9C3E-4AD1-AA3A-874C209A376D}"/>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83024960-E743-49A7-A4C7-6B1C7C712B9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9A439F5C-5C58-4F29-A173-5E4EA03E2A3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F8B94BDE-EE79-47C9-AA47-4DCDA3C9224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E80E4379-B09B-432A-B3C7-CA3F0F2A6CA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4EFF0C13-5610-4012-87C6-BB193907A01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63244</xdr:rowOff>
    </xdr:from>
    <xdr:to>
      <xdr:col>116</xdr:col>
      <xdr:colOff>114300</xdr:colOff>
      <xdr:row>86</xdr:row>
      <xdr:rowOff>164844</xdr:rowOff>
    </xdr:to>
    <xdr:sp macro="" textlink="">
      <xdr:nvSpPr>
        <xdr:cNvPr id="783" name="楕円 782">
          <a:extLst>
            <a:ext uri="{FF2B5EF4-FFF2-40B4-BE49-F238E27FC236}">
              <a16:creationId xmlns:a16="http://schemas.microsoft.com/office/drawing/2014/main" id="{AAF61CDE-F24A-4811-A990-7FDFC083E01D}"/>
            </a:ext>
          </a:extLst>
        </xdr:cNvPr>
        <xdr:cNvSpPr/>
      </xdr:nvSpPr>
      <xdr:spPr>
        <a:xfrm>
          <a:off x="22110700" y="148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34485</xdr:rowOff>
    </xdr:from>
    <xdr:ext cx="469744" cy="259045"/>
    <xdr:sp macro="" textlink="">
      <xdr:nvSpPr>
        <xdr:cNvPr id="784" name="【消防施設】&#10;一人当たり面積該当値テキスト">
          <a:extLst>
            <a:ext uri="{FF2B5EF4-FFF2-40B4-BE49-F238E27FC236}">
              <a16:creationId xmlns:a16="http://schemas.microsoft.com/office/drawing/2014/main" id="{D3BBCA70-FC52-4B54-8E28-42C2D32A05E9}"/>
            </a:ext>
          </a:extLst>
        </xdr:cNvPr>
        <xdr:cNvSpPr txBox="1"/>
      </xdr:nvSpPr>
      <xdr:spPr>
        <a:xfrm>
          <a:off x="22199600" y="147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63249</xdr:rowOff>
    </xdr:from>
    <xdr:to>
      <xdr:col>112</xdr:col>
      <xdr:colOff>38100</xdr:colOff>
      <xdr:row>86</xdr:row>
      <xdr:rowOff>164849</xdr:rowOff>
    </xdr:to>
    <xdr:sp macro="" textlink="">
      <xdr:nvSpPr>
        <xdr:cNvPr id="785" name="楕円 784">
          <a:extLst>
            <a:ext uri="{FF2B5EF4-FFF2-40B4-BE49-F238E27FC236}">
              <a16:creationId xmlns:a16="http://schemas.microsoft.com/office/drawing/2014/main" id="{D665C7FD-C9C6-4E59-A745-1E8C7C1D1EF5}"/>
            </a:ext>
          </a:extLst>
        </xdr:cNvPr>
        <xdr:cNvSpPr/>
      </xdr:nvSpPr>
      <xdr:spPr>
        <a:xfrm>
          <a:off x="21272500" y="148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114044</xdr:rowOff>
    </xdr:from>
    <xdr:to>
      <xdr:col>116</xdr:col>
      <xdr:colOff>63500</xdr:colOff>
      <xdr:row>86</xdr:row>
      <xdr:rowOff>114049</xdr:rowOff>
    </xdr:to>
    <xdr:cxnSp macro="">
      <xdr:nvCxnSpPr>
        <xdr:cNvPr id="786" name="直線コネクタ 785">
          <a:extLst>
            <a:ext uri="{FF2B5EF4-FFF2-40B4-BE49-F238E27FC236}">
              <a16:creationId xmlns:a16="http://schemas.microsoft.com/office/drawing/2014/main" id="{A94F0611-23EC-43DB-B8C6-B2123F0EFD46}"/>
            </a:ext>
          </a:extLst>
        </xdr:cNvPr>
        <xdr:cNvCxnSpPr/>
      </xdr:nvCxnSpPr>
      <xdr:spPr>
        <a:xfrm flipV="1">
          <a:off x="21323300" y="14858744"/>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63252</xdr:rowOff>
    </xdr:from>
    <xdr:to>
      <xdr:col>107</xdr:col>
      <xdr:colOff>101600</xdr:colOff>
      <xdr:row>86</xdr:row>
      <xdr:rowOff>164852</xdr:rowOff>
    </xdr:to>
    <xdr:sp macro="" textlink="">
      <xdr:nvSpPr>
        <xdr:cNvPr id="787" name="楕円 786">
          <a:extLst>
            <a:ext uri="{FF2B5EF4-FFF2-40B4-BE49-F238E27FC236}">
              <a16:creationId xmlns:a16="http://schemas.microsoft.com/office/drawing/2014/main" id="{19212B8D-57FD-4F82-B9A9-CB74380D722C}"/>
            </a:ext>
          </a:extLst>
        </xdr:cNvPr>
        <xdr:cNvSpPr/>
      </xdr:nvSpPr>
      <xdr:spPr>
        <a:xfrm>
          <a:off x="20383500" y="148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114049</xdr:rowOff>
    </xdr:from>
    <xdr:to>
      <xdr:col>111</xdr:col>
      <xdr:colOff>177800</xdr:colOff>
      <xdr:row>86</xdr:row>
      <xdr:rowOff>114052</xdr:rowOff>
    </xdr:to>
    <xdr:cxnSp macro="">
      <xdr:nvCxnSpPr>
        <xdr:cNvPr id="788" name="直線コネクタ 787">
          <a:extLst>
            <a:ext uri="{FF2B5EF4-FFF2-40B4-BE49-F238E27FC236}">
              <a16:creationId xmlns:a16="http://schemas.microsoft.com/office/drawing/2014/main" id="{461447D7-257A-4014-B3B8-02C7B3BD5E62}"/>
            </a:ext>
          </a:extLst>
        </xdr:cNvPr>
        <xdr:cNvCxnSpPr/>
      </xdr:nvCxnSpPr>
      <xdr:spPr>
        <a:xfrm flipV="1">
          <a:off x="20434300" y="14858749"/>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63257</xdr:rowOff>
    </xdr:from>
    <xdr:to>
      <xdr:col>102</xdr:col>
      <xdr:colOff>165100</xdr:colOff>
      <xdr:row>86</xdr:row>
      <xdr:rowOff>164857</xdr:rowOff>
    </xdr:to>
    <xdr:sp macro="" textlink="">
      <xdr:nvSpPr>
        <xdr:cNvPr id="789" name="楕円 788">
          <a:extLst>
            <a:ext uri="{FF2B5EF4-FFF2-40B4-BE49-F238E27FC236}">
              <a16:creationId xmlns:a16="http://schemas.microsoft.com/office/drawing/2014/main" id="{47F68D4B-A580-4B42-A969-DAACF622A3BF}"/>
            </a:ext>
          </a:extLst>
        </xdr:cNvPr>
        <xdr:cNvSpPr/>
      </xdr:nvSpPr>
      <xdr:spPr>
        <a:xfrm>
          <a:off x="19494500" y="148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114052</xdr:rowOff>
    </xdr:from>
    <xdr:to>
      <xdr:col>107</xdr:col>
      <xdr:colOff>50800</xdr:colOff>
      <xdr:row>86</xdr:row>
      <xdr:rowOff>114057</xdr:rowOff>
    </xdr:to>
    <xdr:cxnSp macro="">
      <xdr:nvCxnSpPr>
        <xdr:cNvPr id="790" name="直線コネクタ 789">
          <a:extLst>
            <a:ext uri="{FF2B5EF4-FFF2-40B4-BE49-F238E27FC236}">
              <a16:creationId xmlns:a16="http://schemas.microsoft.com/office/drawing/2014/main" id="{2C854BDB-EB77-4C80-8413-9E5E9C2D902B}"/>
            </a:ext>
          </a:extLst>
        </xdr:cNvPr>
        <xdr:cNvCxnSpPr/>
      </xdr:nvCxnSpPr>
      <xdr:spPr>
        <a:xfrm flipV="1">
          <a:off x="19545300" y="14858752"/>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791" name="n_1aveValue【消防施設】&#10;一人当たり面積">
          <a:extLst>
            <a:ext uri="{FF2B5EF4-FFF2-40B4-BE49-F238E27FC236}">
              <a16:creationId xmlns:a16="http://schemas.microsoft.com/office/drawing/2014/main" id="{57842EDC-0991-4E17-9A71-A0DDC5064C07}"/>
            </a:ext>
          </a:extLst>
        </xdr:cNvPr>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92" name="n_2aveValue【消防施設】&#10;一人当たり面積">
          <a:extLst>
            <a:ext uri="{FF2B5EF4-FFF2-40B4-BE49-F238E27FC236}">
              <a16:creationId xmlns:a16="http://schemas.microsoft.com/office/drawing/2014/main" id="{16054B73-13D4-4384-82AC-E0454FC31913}"/>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93" name="n_3aveValue【消防施設】&#10;一人当たり面積">
          <a:extLst>
            <a:ext uri="{FF2B5EF4-FFF2-40B4-BE49-F238E27FC236}">
              <a16:creationId xmlns:a16="http://schemas.microsoft.com/office/drawing/2014/main" id="{F57B7CE3-0F8A-4C6A-8989-F601A2FB8860}"/>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94" name="n_4aveValue【消防施設】&#10;一人当たり面積">
          <a:extLst>
            <a:ext uri="{FF2B5EF4-FFF2-40B4-BE49-F238E27FC236}">
              <a16:creationId xmlns:a16="http://schemas.microsoft.com/office/drawing/2014/main" id="{7E693781-0CD5-4E70-B97C-BE8C7E5C5658}"/>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155976</xdr:rowOff>
    </xdr:from>
    <xdr:ext cx="469744" cy="259045"/>
    <xdr:sp macro="" textlink="">
      <xdr:nvSpPr>
        <xdr:cNvPr id="795" name="n_1mainValue【消防施設】&#10;一人当たり面積">
          <a:extLst>
            <a:ext uri="{FF2B5EF4-FFF2-40B4-BE49-F238E27FC236}">
              <a16:creationId xmlns:a16="http://schemas.microsoft.com/office/drawing/2014/main" id="{5AD2C7A5-B843-439F-82B2-2861B4B6D0B7}"/>
            </a:ext>
          </a:extLst>
        </xdr:cNvPr>
        <xdr:cNvSpPr txBox="1"/>
      </xdr:nvSpPr>
      <xdr:spPr>
        <a:xfrm>
          <a:off x="21075727" y="1490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155979</xdr:rowOff>
    </xdr:from>
    <xdr:ext cx="469744" cy="259045"/>
    <xdr:sp macro="" textlink="">
      <xdr:nvSpPr>
        <xdr:cNvPr id="796" name="n_2mainValue【消防施設】&#10;一人当たり面積">
          <a:extLst>
            <a:ext uri="{FF2B5EF4-FFF2-40B4-BE49-F238E27FC236}">
              <a16:creationId xmlns:a16="http://schemas.microsoft.com/office/drawing/2014/main" id="{D263BF62-B010-4408-A736-35DEA93CB5F5}"/>
            </a:ext>
          </a:extLst>
        </xdr:cNvPr>
        <xdr:cNvSpPr txBox="1"/>
      </xdr:nvSpPr>
      <xdr:spPr>
        <a:xfrm>
          <a:off x="20199427" y="1490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155984</xdr:rowOff>
    </xdr:from>
    <xdr:ext cx="469744" cy="259045"/>
    <xdr:sp macro="" textlink="">
      <xdr:nvSpPr>
        <xdr:cNvPr id="797" name="n_3mainValue【消防施設】&#10;一人当たり面積">
          <a:extLst>
            <a:ext uri="{FF2B5EF4-FFF2-40B4-BE49-F238E27FC236}">
              <a16:creationId xmlns:a16="http://schemas.microsoft.com/office/drawing/2014/main" id="{CC9D48EA-D66E-49D9-BF6B-35F521011329}"/>
            </a:ext>
          </a:extLst>
        </xdr:cNvPr>
        <xdr:cNvSpPr txBox="1"/>
      </xdr:nvSpPr>
      <xdr:spPr>
        <a:xfrm>
          <a:off x="19310427" y="1490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8" name="正方形/長方形 797">
          <a:extLst>
            <a:ext uri="{FF2B5EF4-FFF2-40B4-BE49-F238E27FC236}">
              <a16:creationId xmlns:a16="http://schemas.microsoft.com/office/drawing/2014/main" id="{20A42DEA-2CF2-4A3A-8D67-0B519A7C788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9" name="正方形/長方形 798">
          <a:extLst>
            <a:ext uri="{FF2B5EF4-FFF2-40B4-BE49-F238E27FC236}">
              <a16:creationId xmlns:a16="http://schemas.microsoft.com/office/drawing/2014/main" id="{688FFFA1-B06C-4343-A3BC-88A7894D0EA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0" name="正方形/長方形 799">
          <a:extLst>
            <a:ext uri="{FF2B5EF4-FFF2-40B4-BE49-F238E27FC236}">
              <a16:creationId xmlns:a16="http://schemas.microsoft.com/office/drawing/2014/main" id="{02608959-662E-44EC-9F2B-BBFD04AAEC7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1" name="正方形/長方形 800">
          <a:extLst>
            <a:ext uri="{FF2B5EF4-FFF2-40B4-BE49-F238E27FC236}">
              <a16:creationId xmlns:a16="http://schemas.microsoft.com/office/drawing/2014/main" id="{59AF8D4A-D4AC-4AB3-BCA0-CEE3C5D85CD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2" name="正方形/長方形 801">
          <a:extLst>
            <a:ext uri="{FF2B5EF4-FFF2-40B4-BE49-F238E27FC236}">
              <a16:creationId xmlns:a16="http://schemas.microsoft.com/office/drawing/2014/main" id="{DAD6B869-3972-461A-900F-323303DE724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3" name="正方形/長方形 802">
          <a:extLst>
            <a:ext uri="{FF2B5EF4-FFF2-40B4-BE49-F238E27FC236}">
              <a16:creationId xmlns:a16="http://schemas.microsoft.com/office/drawing/2014/main" id="{2DAAE455-8781-4BCB-A555-C533736AF0B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4" name="正方形/長方形 803">
          <a:extLst>
            <a:ext uri="{FF2B5EF4-FFF2-40B4-BE49-F238E27FC236}">
              <a16:creationId xmlns:a16="http://schemas.microsoft.com/office/drawing/2014/main" id="{A74B75D1-B54E-4B92-B6BD-7D2DC5FBC74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5" name="正方形/長方形 804">
          <a:extLst>
            <a:ext uri="{FF2B5EF4-FFF2-40B4-BE49-F238E27FC236}">
              <a16:creationId xmlns:a16="http://schemas.microsoft.com/office/drawing/2014/main" id="{18BA6A40-A61F-43C6-B6E0-5A76822F90E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6" name="テキスト ボックス 805">
          <a:extLst>
            <a:ext uri="{FF2B5EF4-FFF2-40B4-BE49-F238E27FC236}">
              <a16:creationId xmlns:a16="http://schemas.microsoft.com/office/drawing/2014/main" id="{A77C6482-A834-4951-BE82-37B93CE7388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7" name="直線コネクタ 806">
          <a:extLst>
            <a:ext uri="{FF2B5EF4-FFF2-40B4-BE49-F238E27FC236}">
              <a16:creationId xmlns:a16="http://schemas.microsoft.com/office/drawing/2014/main" id="{417B03BF-EC60-4626-A089-2EDE4239E33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8" name="テキスト ボックス 807">
          <a:extLst>
            <a:ext uri="{FF2B5EF4-FFF2-40B4-BE49-F238E27FC236}">
              <a16:creationId xmlns:a16="http://schemas.microsoft.com/office/drawing/2014/main" id="{10CDFA9B-D000-4B68-BCBA-8550A436E07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9" name="直線コネクタ 808">
          <a:extLst>
            <a:ext uri="{FF2B5EF4-FFF2-40B4-BE49-F238E27FC236}">
              <a16:creationId xmlns:a16="http://schemas.microsoft.com/office/drawing/2014/main" id="{36644B0A-D62C-4EB7-ABE3-94B5448A200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7B4B9C97-B681-49A3-8AA8-53244870FDF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1" name="直線コネクタ 810">
          <a:extLst>
            <a:ext uri="{FF2B5EF4-FFF2-40B4-BE49-F238E27FC236}">
              <a16:creationId xmlns:a16="http://schemas.microsoft.com/office/drawing/2014/main" id="{7FA0E5E2-A481-4E50-8E46-5B53241FD8A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2" name="テキスト ボックス 811">
          <a:extLst>
            <a:ext uri="{FF2B5EF4-FFF2-40B4-BE49-F238E27FC236}">
              <a16:creationId xmlns:a16="http://schemas.microsoft.com/office/drawing/2014/main" id="{2632B7EE-3F90-4E43-AE9C-172176C4B4D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3" name="直線コネクタ 812">
          <a:extLst>
            <a:ext uri="{FF2B5EF4-FFF2-40B4-BE49-F238E27FC236}">
              <a16:creationId xmlns:a16="http://schemas.microsoft.com/office/drawing/2014/main" id="{A22D56B1-C36C-475C-B69C-8682E3A1B0A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4" name="テキスト ボックス 813">
          <a:extLst>
            <a:ext uri="{FF2B5EF4-FFF2-40B4-BE49-F238E27FC236}">
              <a16:creationId xmlns:a16="http://schemas.microsoft.com/office/drawing/2014/main" id="{8ECAC471-D6E2-4B2C-BDA5-6D6DFE0DCBA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5" name="直線コネクタ 814">
          <a:extLst>
            <a:ext uri="{FF2B5EF4-FFF2-40B4-BE49-F238E27FC236}">
              <a16:creationId xmlns:a16="http://schemas.microsoft.com/office/drawing/2014/main" id="{34C4A1B5-028E-49E5-AD37-EA7D6E1E0A9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6" name="テキスト ボックス 815">
          <a:extLst>
            <a:ext uri="{FF2B5EF4-FFF2-40B4-BE49-F238E27FC236}">
              <a16:creationId xmlns:a16="http://schemas.microsoft.com/office/drawing/2014/main" id="{0DB365E8-3D31-4BA5-8957-8EEB80B511F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7" name="直線コネクタ 816">
          <a:extLst>
            <a:ext uri="{FF2B5EF4-FFF2-40B4-BE49-F238E27FC236}">
              <a16:creationId xmlns:a16="http://schemas.microsoft.com/office/drawing/2014/main" id="{1930B3B4-F798-4673-BAA8-212DE442804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8" name="テキスト ボックス 817">
          <a:extLst>
            <a:ext uri="{FF2B5EF4-FFF2-40B4-BE49-F238E27FC236}">
              <a16:creationId xmlns:a16="http://schemas.microsoft.com/office/drawing/2014/main" id="{8B22B8A6-B561-4FEB-BD0B-CE0096830AF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9" name="直線コネクタ 818">
          <a:extLst>
            <a:ext uri="{FF2B5EF4-FFF2-40B4-BE49-F238E27FC236}">
              <a16:creationId xmlns:a16="http://schemas.microsoft.com/office/drawing/2014/main" id="{8FBC94D6-C5D6-412F-93D8-AE79485D36A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0" name="テキスト ボックス 819">
          <a:extLst>
            <a:ext uri="{FF2B5EF4-FFF2-40B4-BE49-F238E27FC236}">
              <a16:creationId xmlns:a16="http://schemas.microsoft.com/office/drawing/2014/main" id="{D97862D9-C431-49B5-B819-6F6E3A35EDF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1" name="直線コネクタ 820">
          <a:extLst>
            <a:ext uri="{FF2B5EF4-FFF2-40B4-BE49-F238E27FC236}">
              <a16:creationId xmlns:a16="http://schemas.microsoft.com/office/drawing/2014/main" id="{3ECC91A5-FB89-4CD0-B99E-3087D5A7E85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庁舎】&#10;有形固定資産減価償却率グラフ枠">
          <a:extLst>
            <a:ext uri="{FF2B5EF4-FFF2-40B4-BE49-F238E27FC236}">
              <a16:creationId xmlns:a16="http://schemas.microsoft.com/office/drawing/2014/main" id="{903721D4-541B-4DF8-A9C9-66A9B1E24B1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23" name="直線コネクタ 822">
          <a:extLst>
            <a:ext uri="{FF2B5EF4-FFF2-40B4-BE49-F238E27FC236}">
              <a16:creationId xmlns:a16="http://schemas.microsoft.com/office/drawing/2014/main" id="{36141324-2E44-4591-87F0-3977E830B98D}"/>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24" name="【庁舎】&#10;有形固定資産減価償却率最小値テキスト">
          <a:extLst>
            <a:ext uri="{FF2B5EF4-FFF2-40B4-BE49-F238E27FC236}">
              <a16:creationId xmlns:a16="http://schemas.microsoft.com/office/drawing/2014/main" id="{04EBAB61-BE50-4BB9-8AFE-34A80683299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5" name="直線コネクタ 824">
          <a:extLst>
            <a:ext uri="{FF2B5EF4-FFF2-40B4-BE49-F238E27FC236}">
              <a16:creationId xmlns:a16="http://schemas.microsoft.com/office/drawing/2014/main" id="{F63EEAEC-9E14-49B2-8515-C03CD6C4A87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26" name="【庁舎】&#10;有形固定資産減価償却率最大値テキスト">
          <a:extLst>
            <a:ext uri="{FF2B5EF4-FFF2-40B4-BE49-F238E27FC236}">
              <a16:creationId xmlns:a16="http://schemas.microsoft.com/office/drawing/2014/main" id="{77A02C29-192E-421E-BD0C-8C148DDD3BB2}"/>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27" name="直線コネクタ 826">
          <a:extLst>
            <a:ext uri="{FF2B5EF4-FFF2-40B4-BE49-F238E27FC236}">
              <a16:creationId xmlns:a16="http://schemas.microsoft.com/office/drawing/2014/main" id="{7FF3E471-D7EE-4291-8139-5AD1340AE6C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28" name="【庁舎】&#10;有形固定資産減価償却率平均値テキスト">
          <a:extLst>
            <a:ext uri="{FF2B5EF4-FFF2-40B4-BE49-F238E27FC236}">
              <a16:creationId xmlns:a16="http://schemas.microsoft.com/office/drawing/2014/main" id="{99464B23-8B7F-4461-AE0E-D6F37080EB50}"/>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29" name="フローチャート: 判断 828">
          <a:extLst>
            <a:ext uri="{FF2B5EF4-FFF2-40B4-BE49-F238E27FC236}">
              <a16:creationId xmlns:a16="http://schemas.microsoft.com/office/drawing/2014/main" id="{625355BC-A466-49EA-A62A-3FAB9B7F932E}"/>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30" name="フローチャート: 判断 829">
          <a:extLst>
            <a:ext uri="{FF2B5EF4-FFF2-40B4-BE49-F238E27FC236}">
              <a16:creationId xmlns:a16="http://schemas.microsoft.com/office/drawing/2014/main" id="{5B9965A4-7F80-4842-B825-0244BC37C08C}"/>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31" name="フローチャート: 判断 830">
          <a:extLst>
            <a:ext uri="{FF2B5EF4-FFF2-40B4-BE49-F238E27FC236}">
              <a16:creationId xmlns:a16="http://schemas.microsoft.com/office/drawing/2014/main" id="{C515D223-E084-46DA-82CA-B834FADA1CC4}"/>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32" name="フローチャート: 判断 831">
          <a:extLst>
            <a:ext uri="{FF2B5EF4-FFF2-40B4-BE49-F238E27FC236}">
              <a16:creationId xmlns:a16="http://schemas.microsoft.com/office/drawing/2014/main" id="{701AB224-8229-405F-BBD0-A24F66E46863}"/>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33" name="フローチャート: 判断 832">
          <a:extLst>
            <a:ext uri="{FF2B5EF4-FFF2-40B4-BE49-F238E27FC236}">
              <a16:creationId xmlns:a16="http://schemas.microsoft.com/office/drawing/2014/main" id="{27F1216C-9C44-400B-85DF-C6ABFD2D3DE3}"/>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720976CE-039A-4766-84E3-135A087B889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F3652AF5-26BD-402C-A699-4802B85FE1B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CA4B0CD7-EEC0-4FF5-8CDC-2C48AA75BEC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BA8992F1-AEC6-41D1-99D6-B6EDB009987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3ED45855-0AB4-430C-B018-8D4BB55453F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17236</xdr:rowOff>
    </xdr:from>
    <xdr:to>
      <xdr:col>85</xdr:col>
      <xdr:colOff>177800</xdr:colOff>
      <xdr:row>106</xdr:row>
      <xdr:rowOff>118836</xdr:rowOff>
    </xdr:to>
    <xdr:sp macro="" textlink="">
      <xdr:nvSpPr>
        <xdr:cNvPr id="839" name="楕円 838">
          <a:extLst>
            <a:ext uri="{FF2B5EF4-FFF2-40B4-BE49-F238E27FC236}">
              <a16:creationId xmlns:a16="http://schemas.microsoft.com/office/drawing/2014/main" id="{12C27212-2061-4209-8052-ACC80EFA7CFD}"/>
            </a:ext>
          </a:extLst>
        </xdr:cNvPr>
        <xdr:cNvSpPr/>
      </xdr:nvSpPr>
      <xdr:spPr>
        <a:xfrm>
          <a:off x="162687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167113</xdr:rowOff>
    </xdr:from>
    <xdr:ext cx="405111" cy="259045"/>
    <xdr:sp macro="" textlink="">
      <xdr:nvSpPr>
        <xdr:cNvPr id="840" name="【庁舎】&#10;有形固定資産減価償却率該当値テキスト">
          <a:extLst>
            <a:ext uri="{FF2B5EF4-FFF2-40B4-BE49-F238E27FC236}">
              <a16:creationId xmlns:a16="http://schemas.microsoft.com/office/drawing/2014/main" id="{6688BEF8-E309-4DAF-B699-F6EE6E0429DD}"/>
            </a:ext>
          </a:extLst>
        </xdr:cNvPr>
        <xdr:cNvSpPr txBox="1"/>
      </xdr:nvSpPr>
      <xdr:spPr>
        <a:xfrm>
          <a:off x="16357600"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103777</xdr:rowOff>
    </xdr:from>
    <xdr:to>
      <xdr:col>81</xdr:col>
      <xdr:colOff>101600</xdr:colOff>
      <xdr:row>107</xdr:row>
      <xdr:rowOff>33927</xdr:rowOff>
    </xdr:to>
    <xdr:sp macro="" textlink="">
      <xdr:nvSpPr>
        <xdr:cNvPr id="841" name="楕円 840">
          <a:extLst>
            <a:ext uri="{FF2B5EF4-FFF2-40B4-BE49-F238E27FC236}">
              <a16:creationId xmlns:a16="http://schemas.microsoft.com/office/drawing/2014/main" id="{97F2F3AA-C937-4FA8-B5D8-7F8D03C2C6DE}"/>
            </a:ext>
          </a:extLst>
        </xdr:cNvPr>
        <xdr:cNvSpPr/>
      </xdr:nvSpPr>
      <xdr:spPr>
        <a:xfrm>
          <a:off x="15430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68036</xdr:rowOff>
    </xdr:from>
    <xdr:to>
      <xdr:col>85</xdr:col>
      <xdr:colOff>127000</xdr:colOff>
      <xdr:row>106</xdr:row>
      <xdr:rowOff>154577</xdr:rowOff>
    </xdr:to>
    <xdr:cxnSp macro="">
      <xdr:nvCxnSpPr>
        <xdr:cNvPr id="842" name="直線コネクタ 841">
          <a:extLst>
            <a:ext uri="{FF2B5EF4-FFF2-40B4-BE49-F238E27FC236}">
              <a16:creationId xmlns:a16="http://schemas.microsoft.com/office/drawing/2014/main" id="{4C666507-099B-4919-B760-F6C79807E988}"/>
            </a:ext>
          </a:extLst>
        </xdr:cNvPr>
        <xdr:cNvCxnSpPr/>
      </xdr:nvCxnSpPr>
      <xdr:spPr>
        <a:xfrm flipV="1">
          <a:off x="15481300" y="18241736"/>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67855</xdr:rowOff>
    </xdr:from>
    <xdr:to>
      <xdr:col>76</xdr:col>
      <xdr:colOff>165100</xdr:colOff>
      <xdr:row>106</xdr:row>
      <xdr:rowOff>169455</xdr:rowOff>
    </xdr:to>
    <xdr:sp macro="" textlink="">
      <xdr:nvSpPr>
        <xdr:cNvPr id="843" name="楕円 842">
          <a:extLst>
            <a:ext uri="{FF2B5EF4-FFF2-40B4-BE49-F238E27FC236}">
              <a16:creationId xmlns:a16="http://schemas.microsoft.com/office/drawing/2014/main" id="{292118D8-8B75-42DA-B910-D9DC91F8F64B}"/>
            </a:ext>
          </a:extLst>
        </xdr:cNvPr>
        <xdr:cNvSpPr/>
      </xdr:nvSpPr>
      <xdr:spPr>
        <a:xfrm>
          <a:off x="14541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118655</xdr:rowOff>
    </xdr:from>
    <xdr:to>
      <xdr:col>81</xdr:col>
      <xdr:colOff>50800</xdr:colOff>
      <xdr:row>106</xdr:row>
      <xdr:rowOff>154577</xdr:rowOff>
    </xdr:to>
    <xdr:cxnSp macro="">
      <xdr:nvCxnSpPr>
        <xdr:cNvPr id="844" name="直線コネクタ 843">
          <a:extLst>
            <a:ext uri="{FF2B5EF4-FFF2-40B4-BE49-F238E27FC236}">
              <a16:creationId xmlns:a16="http://schemas.microsoft.com/office/drawing/2014/main" id="{FDD473CE-E63A-4E46-9929-9CAF6F18E131}"/>
            </a:ext>
          </a:extLst>
        </xdr:cNvPr>
        <xdr:cNvCxnSpPr/>
      </xdr:nvCxnSpPr>
      <xdr:spPr>
        <a:xfrm>
          <a:off x="14592300" y="182923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36830</xdr:rowOff>
    </xdr:from>
    <xdr:to>
      <xdr:col>72</xdr:col>
      <xdr:colOff>38100</xdr:colOff>
      <xdr:row>106</xdr:row>
      <xdr:rowOff>138430</xdr:rowOff>
    </xdr:to>
    <xdr:sp macro="" textlink="">
      <xdr:nvSpPr>
        <xdr:cNvPr id="845" name="楕円 844">
          <a:extLst>
            <a:ext uri="{FF2B5EF4-FFF2-40B4-BE49-F238E27FC236}">
              <a16:creationId xmlns:a16="http://schemas.microsoft.com/office/drawing/2014/main" id="{07011375-E262-4989-BD8F-C1677333E3BB}"/>
            </a:ext>
          </a:extLst>
        </xdr:cNvPr>
        <xdr:cNvSpPr/>
      </xdr:nvSpPr>
      <xdr:spPr>
        <a:xfrm>
          <a:off x="1365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87630</xdr:rowOff>
    </xdr:from>
    <xdr:to>
      <xdr:col>76</xdr:col>
      <xdr:colOff>114300</xdr:colOff>
      <xdr:row>106</xdr:row>
      <xdr:rowOff>118655</xdr:rowOff>
    </xdr:to>
    <xdr:cxnSp macro="">
      <xdr:nvCxnSpPr>
        <xdr:cNvPr id="846" name="直線コネクタ 845">
          <a:extLst>
            <a:ext uri="{FF2B5EF4-FFF2-40B4-BE49-F238E27FC236}">
              <a16:creationId xmlns:a16="http://schemas.microsoft.com/office/drawing/2014/main" id="{A90073D8-3438-4EB9-8A1C-6062EC9EDD64}"/>
            </a:ext>
          </a:extLst>
        </xdr:cNvPr>
        <xdr:cNvCxnSpPr/>
      </xdr:nvCxnSpPr>
      <xdr:spPr>
        <a:xfrm>
          <a:off x="13703300" y="1826133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47" name="n_1aveValue【庁舎】&#10;有形固定資産減価償却率">
          <a:extLst>
            <a:ext uri="{FF2B5EF4-FFF2-40B4-BE49-F238E27FC236}">
              <a16:creationId xmlns:a16="http://schemas.microsoft.com/office/drawing/2014/main" id="{8B63524A-0C3B-43AF-BAE6-B00F22E94D51}"/>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48" name="n_2aveValue【庁舎】&#10;有形固定資産減価償却率">
          <a:extLst>
            <a:ext uri="{FF2B5EF4-FFF2-40B4-BE49-F238E27FC236}">
              <a16:creationId xmlns:a16="http://schemas.microsoft.com/office/drawing/2014/main" id="{F4B1B816-040F-459F-AE40-11EE4911C393}"/>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49" name="n_3aveValue【庁舎】&#10;有形固定資産減価償却率">
          <a:extLst>
            <a:ext uri="{FF2B5EF4-FFF2-40B4-BE49-F238E27FC236}">
              <a16:creationId xmlns:a16="http://schemas.microsoft.com/office/drawing/2014/main" id="{5E4AF7D8-F9DF-480B-B096-A25FCD38A522}"/>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50" name="n_4aveValue【庁舎】&#10;有形固定資産減価償却率">
          <a:extLst>
            <a:ext uri="{FF2B5EF4-FFF2-40B4-BE49-F238E27FC236}">
              <a16:creationId xmlns:a16="http://schemas.microsoft.com/office/drawing/2014/main" id="{D86609F4-CAA4-40A3-933C-BCA9CE982C5A}"/>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25054</xdr:rowOff>
    </xdr:from>
    <xdr:ext cx="405111" cy="259045"/>
    <xdr:sp macro="" textlink="">
      <xdr:nvSpPr>
        <xdr:cNvPr id="851" name="n_1mainValue【庁舎】&#10;有形固定資産減価償却率">
          <a:extLst>
            <a:ext uri="{FF2B5EF4-FFF2-40B4-BE49-F238E27FC236}">
              <a16:creationId xmlns:a16="http://schemas.microsoft.com/office/drawing/2014/main" id="{99B4B207-10C9-4E22-B5A1-40042EA78898}"/>
            </a:ext>
          </a:extLst>
        </xdr:cNvPr>
        <xdr:cNvSpPr txBox="1"/>
      </xdr:nvSpPr>
      <xdr:spPr>
        <a:xfrm>
          <a:off x="152660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160582</xdr:rowOff>
    </xdr:from>
    <xdr:ext cx="405111" cy="259045"/>
    <xdr:sp macro="" textlink="">
      <xdr:nvSpPr>
        <xdr:cNvPr id="852" name="n_2mainValue【庁舎】&#10;有形固定資産減価償却率">
          <a:extLst>
            <a:ext uri="{FF2B5EF4-FFF2-40B4-BE49-F238E27FC236}">
              <a16:creationId xmlns:a16="http://schemas.microsoft.com/office/drawing/2014/main" id="{9FB8FF81-D4F2-4E41-AA43-94DC3A046FC0}"/>
            </a:ext>
          </a:extLst>
        </xdr:cNvPr>
        <xdr:cNvSpPr txBox="1"/>
      </xdr:nvSpPr>
      <xdr:spPr>
        <a:xfrm>
          <a:off x="14389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129557</xdr:rowOff>
    </xdr:from>
    <xdr:ext cx="405111" cy="259045"/>
    <xdr:sp macro="" textlink="">
      <xdr:nvSpPr>
        <xdr:cNvPr id="853" name="n_3mainValue【庁舎】&#10;有形固定資産減価償却率">
          <a:extLst>
            <a:ext uri="{FF2B5EF4-FFF2-40B4-BE49-F238E27FC236}">
              <a16:creationId xmlns:a16="http://schemas.microsoft.com/office/drawing/2014/main" id="{533D5623-A170-49DE-A252-ADFE638AFBA6}"/>
            </a:ext>
          </a:extLst>
        </xdr:cNvPr>
        <xdr:cNvSpPr txBox="1"/>
      </xdr:nvSpPr>
      <xdr:spPr>
        <a:xfrm>
          <a:off x="13500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4" name="正方形/長方形 853">
          <a:extLst>
            <a:ext uri="{FF2B5EF4-FFF2-40B4-BE49-F238E27FC236}">
              <a16:creationId xmlns:a16="http://schemas.microsoft.com/office/drawing/2014/main" id="{690BC731-78BD-46F7-AAB1-42F5069C907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5" name="正方形/長方形 854">
          <a:extLst>
            <a:ext uri="{FF2B5EF4-FFF2-40B4-BE49-F238E27FC236}">
              <a16:creationId xmlns:a16="http://schemas.microsoft.com/office/drawing/2014/main" id="{ECD4D93F-40BB-4FE3-A9BB-603366B7B87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6" name="正方形/長方形 855">
          <a:extLst>
            <a:ext uri="{FF2B5EF4-FFF2-40B4-BE49-F238E27FC236}">
              <a16:creationId xmlns:a16="http://schemas.microsoft.com/office/drawing/2014/main" id="{F1A48183-9E9E-4763-A13E-26A1CF15D33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7" name="正方形/長方形 856">
          <a:extLst>
            <a:ext uri="{FF2B5EF4-FFF2-40B4-BE49-F238E27FC236}">
              <a16:creationId xmlns:a16="http://schemas.microsoft.com/office/drawing/2014/main" id="{7F593D05-4D05-4C55-B27E-8CF81DA74A4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8" name="正方形/長方形 857">
          <a:extLst>
            <a:ext uri="{FF2B5EF4-FFF2-40B4-BE49-F238E27FC236}">
              <a16:creationId xmlns:a16="http://schemas.microsoft.com/office/drawing/2014/main" id="{2CFEA41C-AF6C-4CBE-8115-069AC355D7C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9" name="正方形/長方形 858">
          <a:extLst>
            <a:ext uri="{FF2B5EF4-FFF2-40B4-BE49-F238E27FC236}">
              <a16:creationId xmlns:a16="http://schemas.microsoft.com/office/drawing/2014/main" id="{AADE8703-C0B7-4622-926C-9E3E8FE967B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0" name="正方形/長方形 859">
          <a:extLst>
            <a:ext uri="{FF2B5EF4-FFF2-40B4-BE49-F238E27FC236}">
              <a16:creationId xmlns:a16="http://schemas.microsoft.com/office/drawing/2014/main" id="{4FB16607-B653-41C6-8F69-1BDD0C554FA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1" name="正方形/長方形 860">
          <a:extLst>
            <a:ext uri="{FF2B5EF4-FFF2-40B4-BE49-F238E27FC236}">
              <a16:creationId xmlns:a16="http://schemas.microsoft.com/office/drawing/2014/main" id="{51B5CF59-C25F-4C96-9239-3425A25BD12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2" name="テキスト ボックス 861">
          <a:extLst>
            <a:ext uri="{FF2B5EF4-FFF2-40B4-BE49-F238E27FC236}">
              <a16:creationId xmlns:a16="http://schemas.microsoft.com/office/drawing/2014/main" id="{494CC721-48F8-4B04-9577-3F80A8A57F3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3" name="直線コネクタ 862">
          <a:extLst>
            <a:ext uri="{FF2B5EF4-FFF2-40B4-BE49-F238E27FC236}">
              <a16:creationId xmlns:a16="http://schemas.microsoft.com/office/drawing/2014/main" id="{2037672F-6325-47F7-ADDA-97348EFF300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4" name="直線コネクタ 863">
          <a:extLst>
            <a:ext uri="{FF2B5EF4-FFF2-40B4-BE49-F238E27FC236}">
              <a16:creationId xmlns:a16="http://schemas.microsoft.com/office/drawing/2014/main" id="{36E6B5AF-E8A5-4B68-BF6B-1E6C348A75D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5" name="テキスト ボックス 864">
          <a:extLst>
            <a:ext uri="{FF2B5EF4-FFF2-40B4-BE49-F238E27FC236}">
              <a16:creationId xmlns:a16="http://schemas.microsoft.com/office/drawing/2014/main" id="{3EE8762B-62C7-4A6C-BE26-5CD8E20C375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6" name="直線コネクタ 865">
          <a:extLst>
            <a:ext uri="{FF2B5EF4-FFF2-40B4-BE49-F238E27FC236}">
              <a16:creationId xmlns:a16="http://schemas.microsoft.com/office/drawing/2014/main" id="{086722AE-A7A5-4EDA-87DE-8B43B55F497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7" name="テキスト ボックス 866">
          <a:extLst>
            <a:ext uri="{FF2B5EF4-FFF2-40B4-BE49-F238E27FC236}">
              <a16:creationId xmlns:a16="http://schemas.microsoft.com/office/drawing/2014/main" id="{0BFAD2C5-D881-4D13-AD68-082CD343ABE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8" name="直線コネクタ 867">
          <a:extLst>
            <a:ext uri="{FF2B5EF4-FFF2-40B4-BE49-F238E27FC236}">
              <a16:creationId xmlns:a16="http://schemas.microsoft.com/office/drawing/2014/main" id="{98ADC329-8AA3-4CCB-B704-FDB46141F7E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9" name="テキスト ボックス 868">
          <a:extLst>
            <a:ext uri="{FF2B5EF4-FFF2-40B4-BE49-F238E27FC236}">
              <a16:creationId xmlns:a16="http://schemas.microsoft.com/office/drawing/2014/main" id="{2EDE1BED-E700-4A0F-8541-4A1EE8F868B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0" name="直線コネクタ 869">
          <a:extLst>
            <a:ext uri="{FF2B5EF4-FFF2-40B4-BE49-F238E27FC236}">
              <a16:creationId xmlns:a16="http://schemas.microsoft.com/office/drawing/2014/main" id="{1C5D625E-2640-49C9-9A56-744B4222D45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1" name="テキスト ボックス 870">
          <a:extLst>
            <a:ext uri="{FF2B5EF4-FFF2-40B4-BE49-F238E27FC236}">
              <a16:creationId xmlns:a16="http://schemas.microsoft.com/office/drawing/2014/main" id="{3B1F5DF9-5968-49A4-9981-88F813B1CCA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2" name="直線コネクタ 871">
          <a:extLst>
            <a:ext uri="{FF2B5EF4-FFF2-40B4-BE49-F238E27FC236}">
              <a16:creationId xmlns:a16="http://schemas.microsoft.com/office/drawing/2014/main" id="{6547047B-C030-463C-9ED1-74638CE8E7E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3" name="テキスト ボックス 872">
          <a:extLst>
            <a:ext uri="{FF2B5EF4-FFF2-40B4-BE49-F238E27FC236}">
              <a16:creationId xmlns:a16="http://schemas.microsoft.com/office/drawing/2014/main" id="{449F8186-3091-48D4-BEFC-FB3C10CDC4B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4" name="直線コネクタ 873">
          <a:extLst>
            <a:ext uri="{FF2B5EF4-FFF2-40B4-BE49-F238E27FC236}">
              <a16:creationId xmlns:a16="http://schemas.microsoft.com/office/drawing/2014/main" id="{EE2E7DE8-CCEF-4BFB-B327-C39B35B759E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5" name="テキスト ボックス 874">
          <a:extLst>
            <a:ext uri="{FF2B5EF4-FFF2-40B4-BE49-F238E27FC236}">
              <a16:creationId xmlns:a16="http://schemas.microsoft.com/office/drawing/2014/main" id="{38ABF8DA-68A6-4566-87D7-C225DF792AE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6" name="直線コネクタ 875">
          <a:extLst>
            <a:ext uri="{FF2B5EF4-FFF2-40B4-BE49-F238E27FC236}">
              <a16:creationId xmlns:a16="http://schemas.microsoft.com/office/drawing/2014/main" id="{7BBD98A2-9348-4137-855F-A1084D5EBFF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7" name="テキスト ボックス 876">
          <a:extLst>
            <a:ext uri="{FF2B5EF4-FFF2-40B4-BE49-F238E27FC236}">
              <a16:creationId xmlns:a16="http://schemas.microsoft.com/office/drawing/2014/main" id="{96DCEAA0-6979-4701-81CE-91BE438DF6F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8" name="【庁舎】&#10;一人当たり面積グラフ枠">
          <a:extLst>
            <a:ext uri="{FF2B5EF4-FFF2-40B4-BE49-F238E27FC236}">
              <a16:creationId xmlns:a16="http://schemas.microsoft.com/office/drawing/2014/main" id="{18F8DF84-9294-4494-8ADB-099D5062CA4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79" name="直線コネクタ 878">
          <a:extLst>
            <a:ext uri="{FF2B5EF4-FFF2-40B4-BE49-F238E27FC236}">
              <a16:creationId xmlns:a16="http://schemas.microsoft.com/office/drawing/2014/main" id="{1E1ABC50-E1DD-4E6E-9410-6F03D587D8CE}"/>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80" name="【庁舎】&#10;一人当たり面積最小値テキスト">
          <a:extLst>
            <a:ext uri="{FF2B5EF4-FFF2-40B4-BE49-F238E27FC236}">
              <a16:creationId xmlns:a16="http://schemas.microsoft.com/office/drawing/2014/main" id="{3A9ACC9B-F975-4CDC-A4A1-BBAA2791D1EC}"/>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81" name="直線コネクタ 880">
          <a:extLst>
            <a:ext uri="{FF2B5EF4-FFF2-40B4-BE49-F238E27FC236}">
              <a16:creationId xmlns:a16="http://schemas.microsoft.com/office/drawing/2014/main" id="{D53D459E-679B-4545-B038-DCE7496D18B4}"/>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82" name="【庁舎】&#10;一人当たり面積最大値テキスト">
          <a:extLst>
            <a:ext uri="{FF2B5EF4-FFF2-40B4-BE49-F238E27FC236}">
              <a16:creationId xmlns:a16="http://schemas.microsoft.com/office/drawing/2014/main" id="{A4DBF3BF-0989-4D2D-A5AC-C9B02EF48D78}"/>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83" name="直線コネクタ 882">
          <a:extLst>
            <a:ext uri="{FF2B5EF4-FFF2-40B4-BE49-F238E27FC236}">
              <a16:creationId xmlns:a16="http://schemas.microsoft.com/office/drawing/2014/main" id="{2F3E2B2A-56B6-46E1-87F8-491A096407EE}"/>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884" name="【庁舎】&#10;一人当たり面積平均値テキスト">
          <a:extLst>
            <a:ext uri="{FF2B5EF4-FFF2-40B4-BE49-F238E27FC236}">
              <a16:creationId xmlns:a16="http://schemas.microsoft.com/office/drawing/2014/main" id="{E2AA09ED-BFE5-4544-92C6-E35699F86298}"/>
            </a:ext>
          </a:extLst>
        </xdr:cNvPr>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85" name="フローチャート: 判断 884">
          <a:extLst>
            <a:ext uri="{FF2B5EF4-FFF2-40B4-BE49-F238E27FC236}">
              <a16:creationId xmlns:a16="http://schemas.microsoft.com/office/drawing/2014/main" id="{CB3F3754-58BB-42DB-BEC9-86AB1A7D8FF3}"/>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86" name="フローチャート: 判断 885">
          <a:extLst>
            <a:ext uri="{FF2B5EF4-FFF2-40B4-BE49-F238E27FC236}">
              <a16:creationId xmlns:a16="http://schemas.microsoft.com/office/drawing/2014/main" id="{F95789F8-7BED-41BC-925B-09575FA7286E}"/>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87" name="フローチャート: 判断 886">
          <a:extLst>
            <a:ext uri="{FF2B5EF4-FFF2-40B4-BE49-F238E27FC236}">
              <a16:creationId xmlns:a16="http://schemas.microsoft.com/office/drawing/2014/main" id="{DD607CBA-2F50-4615-A92E-803F92965EEA}"/>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88" name="フローチャート: 判断 887">
          <a:extLst>
            <a:ext uri="{FF2B5EF4-FFF2-40B4-BE49-F238E27FC236}">
              <a16:creationId xmlns:a16="http://schemas.microsoft.com/office/drawing/2014/main" id="{F1603BB5-CFCC-4148-BC47-F99A44FE050F}"/>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89" name="フローチャート: 判断 888">
          <a:extLst>
            <a:ext uri="{FF2B5EF4-FFF2-40B4-BE49-F238E27FC236}">
              <a16:creationId xmlns:a16="http://schemas.microsoft.com/office/drawing/2014/main" id="{33F04334-9C71-4CAA-B354-003339E62A43}"/>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207DC35D-BE8A-48F2-BFC9-23D2CA78558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93E9B2FB-C5BB-4BF4-AB4B-9AE0135F38E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198FE474-4140-4A64-BD3B-4A6E7C9A03D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387498B1-779E-4A86-BAB9-0D117DD130C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5888B061-F682-423A-AFA9-EA3AE381670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35198</xdr:rowOff>
    </xdr:from>
    <xdr:to>
      <xdr:col>116</xdr:col>
      <xdr:colOff>114300</xdr:colOff>
      <xdr:row>100</xdr:row>
      <xdr:rowOff>136798</xdr:rowOff>
    </xdr:to>
    <xdr:sp macro="" textlink="">
      <xdr:nvSpPr>
        <xdr:cNvPr id="895" name="楕円 894">
          <a:extLst>
            <a:ext uri="{FF2B5EF4-FFF2-40B4-BE49-F238E27FC236}">
              <a16:creationId xmlns:a16="http://schemas.microsoft.com/office/drawing/2014/main" id="{AF66529B-F74E-4654-A820-13A085DD6C6F}"/>
            </a:ext>
          </a:extLst>
        </xdr:cNvPr>
        <xdr:cNvSpPr/>
      </xdr:nvSpPr>
      <xdr:spPr>
        <a:xfrm>
          <a:off x="221107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58075</xdr:rowOff>
    </xdr:from>
    <xdr:ext cx="469744" cy="259045"/>
    <xdr:sp macro="" textlink="">
      <xdr:nvSpPr>
        <xdr:cNvPr id="896" name="【庁舎】&#10;一人当たり面積該当値テキスト">
          <a:extLst>
            <a:ext uri="{FF2B5EF4-FFF2-40B4-BE49-F238E27FC236}">
              <a16:creationId xmlns:a16="http://schemas.microsoft.com/office/drawing/2014/main" id="{BBDC2EE9-E00A-42AB-BD24-5A52EA9A16A2}"/>
            </a:ext>
          </a:extLst>
        </xdr:cNvPr>
        <xdr:cNvSpPr txBox="1"/>
      </xdr:nvSpPr>
      <xdr:spPr>
        <a:xfrm>
          <a:off x="22199600" y="1703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59689</xdr:rowOff>
    </xdr:from>
    <xdr:to>
      <xdr:col>112</xdr:col>
      <xdr:colOff>38100</xdr:colOff>
      <xdr:row>100</xdr:row>
      <xdr:rowOff>161289</xdr:rowOff>
    </xdr:to>
    <xdr:sp macro="" textlink="">
      <xdr:nvSpPr>
        <xdr:cNvPr id="897" name="楕円 896">
          <a:extLst>
            <a:ext uri="{FF2B5EF4-FFF2-40B4-BE49-F238E27FC236}">
              <a16:creationId xmlns:a16="http://schemas.microsoft.com/office/drawing/2014/main" id="{ACF78FA3-8A16-46B7-8DE3-C98F7BC68EB6}"/>
            </a:ext>
          </a:extLst>
        </xdr:cNvPr>
        <xdr:cNvSpPr/>
      </xdr:nvSpPr>
      <xdr:spPr>
        <a:xfrm>
          <a:off x="21272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85998</xdr:rowOff>
    </xdr:from>
    <xdr:to>
      <xdr:col>116</xdr:col>
      <xdr:colOff>63500</xdr:colOff>
      <xdr:row>100</xdr:row>
      <xdr:rowOff>110489</xdr:rowOff>
    </xdr:to>
    <xdr:cxnSp macro="">
      <xdr:nvCxnSpPr>
        <xdr:cNvPr id="898" name="直線コネクタ 897">
          <a:extLst>
            <a:ext uri="{FF2B5EF4-FFF2-40B4-BE49-F238E27FC236}">
              <a16:creationId xmlns:a16="http://schemas.microsoft.com/office/drawing/2014/main" id="{874CE4A5-C0F1-4719-A3D5-40772E8DC879}"/>
            </a:ext>
          </a:extLst>
        </xdr:cNvPr>
        <xdr:cNvCxnSpPr/>
      </xdr:nvCxnSpPr>
      <xdr:spPr>
        <a:xfrm flipV="1">
          <a:off x="21323300" y="17230998"/>
          <a:ext cx="8382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89081</xdr:rowOff>
    </xdr:from>
    <xdr:to>
      <xdr:col>107</xdr:col>
      <xdr:colOff>101600</xdr:colOff>
      <xdr:row>101</xdr:row>
      <xdr:rowOff>19231</xdr:rowOff>
    </xdr:to>
    <xdr:sp macro="" textlink="">
      <xdr:nvSpPr>
        <xdr:cNvPr id="899" name="楕円 898">
          <a:extLst>
            <a:ext uri="{FF2B5EF4-FFF2-40B4-BE49-F238E27FC236}">
              <a16:creationId xmlns:a16="http://schemas.microsoft.com/office/drawing/2014/main" id="{CA822313-57F7-45D4-B569-875D06753F97}"/>
            </a:ext>
          </a:extLst>
        </xdr:cNvPr>
        <xdr:cNvSpPr/>
      </xdr:nvSpPr>
      <xdr:spPr>
        <a:xfrm>
          <a:off x="20383500" y="172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110489</xdr:rowOff>
    </xdr:from>
    <xdr:to>
      <xdr:col>111</xdr:col>
      <xdr:colOff>177800</xdr:colOff>
      <xdr:row>100</xdr:row>
      <xdr:rowOff>139881</xdr:rowOff>
    </xdr:to>
    <xdr:cxnSp macro="">
      <xdr:nvCxnSpPr>
        <xdr:cNvPr id="900" name="直線コネクタ 899">
          <a:extLst>
            <a:ext uri="{FF2B5EF4-FFF2-40B4-BE49-F238E27FC236}">
              <a16:creationId xmlns:a16="http://schemas.microsoft.com/office/drawing/2014/main" id="{7383DC8B-B696-4C0B-86FB-54201C590447}"/>
            </a:ext>
          </a:extLst>
        </xdr:cNvPr>
        <xdr:cNvCxnSpPr/>
      </xdr:nvCxnSpPr>
      <xdr:spPr>
        <a:xfrm flipV="1">
          <a:off x="20434300" y="172554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121738</xdr:rowOff>
    </xdr:from>
    <xdr:to>
      <xdr:col>102</xdr:col>
      <xdr:colOff>165100</xdr:colOff>
      <xdr:row>101</xdr:row>
      <xdr:rowOff>51888</xdr:rowOff>
    </xdr:to>
    <xdr:sp macro="" textlink="">
      <xdr:nvSpPr>
        <xdr:cNvPr id="901" name="楕円 900">
          <a:extLst>
            <a:ext uri="{FF2B5EF4-FFF2-40B4-BE49-F238E27FC236}">
              <a16:creationId xmlns:a16="http://schemas.microsoft.com/office/drawing/2014/main" id="{50004584-F77B-43D2-B3CD-FBA8E898EA85}"/>
            </a:ext>
          </a:extLst>
        </xdr:cNvPr>
        <xdr:cNvSpPr/>
      </xdr:nvSpPr>
      <xdr:spPr>
        <a:xfrm>
          <a:off x="19494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139881</xdr:rowOff>
    </xdr:from>
    <xdr:to>
      <xdr:col>107</xdr:col>
      <xdr:colOff>50800</xdr:colOff>
      <xdr:row>101</xdr:row>
      <xdr:rowOff>1088</xdr:rowOff>
    </xdr:to>
    <xdr:cxnSp macro="">
      <xdr:nvCxnSpPr>
        <xdr:cNvPr id="902" name="直線コネクタ 901">
          <a:extLst>
            <a:ext uri="{FF2B5EF4-FFF2-40B4-BE49-F238E27FC236}">
              <a16:creationId xmlns:a16="http://schemas.microsoft.com/office/drawing/2014/main" id="{F1B8EA70-16F7-454D-9295-91BA7FF45C97}"/>
            </a:ext>
          </a:extLst>
        </xdr:cNvPr>
        <xdr:cNvCxnSpPr/>
      </xdr:nvCxnSpPr>
      <xdr:spPr>
        <a:xfrm flipV="1">
          <a:off x="19545300" y="172848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03" name="n_1aveValue【庁舎】&#10;一人当たり面積">
          <a:extLst>
            <a:ext uri="{FF2B5EF4-FFF2-40B4-BE49-F238E27FC236}">
              <a16:creationId xmlns:a16="http://schemas.microsoft.com/office/drawing/2014/main" id="{471E2078-CA2F-4ACE-9A38-E9D47054308F}"/>
            </a:ext>
          </a:extLst>
        </xdr:cNvPr>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04" name="n_2aveValue【庁舎】&#10;一人当たり面積">
          <a:extLst>
            <a:ext uri="{FF2B5EF4-FFF2-40B4-BE49-F238E27FC236}">
              <a16:creationId xmlns:a16="http://schemas.microsoft.com/office/drawing/2014/main" id="{A5F40975-87CA-44D4-BA4C-1AEC1A7B446E}"/>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05" name="n_3aveValue【庁舎】&#10;一人当たり面積">
          <a:extLst>
            <a:ext uri="{FF2B5EF4-FFF2-40B4-BE49-F238E27FC236}">
              <a16:creationId xmlns:a16="http://schemas.microsoft.com/office/drawing/2014/main" id="{44C74A0B-56AE-4716-A2BF-4656E58B15B4}"/>
            </a:ext>
          </a:extLst>
        </xdr:cNvPr>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06" name="n_4aveValue【庁舎】&#10;一人当たり面積">
          <a:extLst>
            <a:ext uri="{FF2B5EF4-FFF2-40B4-BE49-F238E27FC236}">
              <a16:creationId xmlns:a16="http://schemas.microsoft.com/office/drawing/2014/main" id="{EB18E130-3A63-4810-8ADB-AEA78C6962F6}"/>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6366</xdr:rowOff>
    </xdr:from>
    <xdr:ext cx="469744" cy="259045"/>
    <xdr:sp macro="" textlink="">
      <xdr:nvSpPr>
        <xdr:cNvPr id="907" name="n_1mainValue【庁舎】&#10;一人当たり面積">
          <a:extLst>
            <a:ext uri="{FF2B5EF4-FFF2-40B4-BE49-F238E27FC236}">
              <a16:creationId xmlns:a16="http://schemas.microsoft.com/office/drawing/2014/main" id="{5A689651-8198-4B89-B6BC-B8D1A566560E}"/>
            </a:ext>
          </a:extLst>
        </xdr:cNvPr>
        <xdr:cNvSpPr txBox="1"/>
      </xdr:nvSpPr>
      <xdr:spPr>
        <a:xfrm>
          <a:off x="21075727" y="1697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35758</xdr:rowOff>
    </xdr:from>
    <xdr:ext cx="469744" cy="259045"/>
    <xdr:sp macro="" textlink="">
      <xdr:nvSpPr>
        <xdr:cNvPr id="908" name="n_2mainValue【庁舎】&#10;一人当たり面積">
          <a:extLst>
            <a:ext uri="{FF2B5EF4-FFF2-40B4-BE49-F238E27FC236}">
              <a16:creationId xmlns:a16="http://schemas.microsoft.com/office/drawing/2014/main" id="{220A9C7E-262E-42D9-963C-607D342B5F21}"/>
            </a:ext>
          </a:extLst>
        </xdr:cNvPr>
        <xdr:cNvSpPr txBox="1"/>
      </xdr:nvSpPr>
      <xdr:spPr>
        <a:xfrm>
          <a:off x="20199427" y="1700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68415</xdr:rowOff>
    </xdr:from>
    <xdr:ext cx="469744" cy="259045"/>
    <xdr:sp macro="" textlink="">
      <xdr:nvSpPr>
        <xdr:cNvPr id="909" name="n_3mainValue【庁舎】&#10;一人当たり面積">
          <a:extLst>
            <a:ext uri="{FF2B5EF4-FFF2-40B4-BE49-F238E27FC236}">
              <a16:creationId xmlns:a16="http://schemas.microsoft.com/office/drawing/2014/main" id="{902162B9-E3A3-49F1-A42B-F827BE5A08F9}"/>
            </a:ext>
          </a:extLst>
        </xdr:cNvPr>
        <xdr:cNvSpPr txBox="1"/>
      </xdr:nvSpPr>
      <xdr:spPr>
        <a:xfrm>
          <a:off x="19310427" y="1704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0" name="正方形/長方形 909">
          <a:extLst>
            <a:ext uri="{FF2B5EF4-FFF2-40B4-BE49-F238E27FC236}">
              <a16:creationId xmlns:a16="http://schemas.microsoft.com/office/drawing/2014/main" id="{B94EB8B1-078F-4CCD-B4A2-55E767E7461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1" name="正方形/長方形 910">
          <a:extLst>
            <a:ext uri="{FF2B5EF4-FFF2-40B4-BE49-F238E27FC236}">
              <a16:creationId xmlns:a16="http://schemas.microsoft.com/office/drawing/2014/main" id="{104CB030-4EDB-42C6-AD5A-D3C6CA28687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2" name="テキスト ボックス 911">
          <a:extLst>
            <a:ext uri="{FF2B5EF4-FFF2-40B4-BE49-F238E27FC236}">
              <a16:creationId xmlns:a16="http://schemas.microsoft.com/office/drawing/2014/main" id="{ED1FDE07-E271-486F-98B1-5B5994653AA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情報に漏れがあった福祉施設を令和２年度に整理したことにより，福祉施設の有形固定資産減価償却率は大きく低減された。また，新焼却処分場が完成されたことにより，一般廃棄物処理施設の有形固定資産減価償却率が低減された。</a:t>
          </a:r>
        </a:p>
        <a:p>
          <a:r>
            <a:rPr kumimoji="1" lang="ja-JP" altLang="en-US" sz="1300">
              <a:latin typeface="ＭＳ Ｐゴシック" panose="020B0600070205080204" pitchFamily="50" charset="-128"/>
              <a:ea typeface="ＭＳ Ｐゴシック" panose="020B0600070205080204" pitchFamily="50" charset="-128"/>
            </a:rPr>
            <a:t>　しかし，その他のほとんどの施設で類似団体と比較して有形固定資産減価償却率が高くなっているため，公共施設等総合管理計画に基づく，中長期的な視点で施設の集約化や複合化，長寿命化等を計画的に行い，財政負担の軽減，平準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19,842
19,697
134.28
15,808,786
15,058,609
575,293
6,459,455
12,041,124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費税率及び地方消費税率の改正に伴う地方消費税交付金の増により基準財政収入額が増加した一方，幼児教育・保育の無償化や会計年度任用職員制度の導入により基準財政需要額も増加し，昨年度と同程度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地方税などの自主財源が乏しく地方交付税等への依存度が高い財政構造にあることから，今後も行財政改革による歳出抑制を図るとともに，市税の徴収率の向上等の歳入確保を図りながら，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75142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75142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より人件費の比率が増加したものの，幼児教育・保育の無償化による市独自負担軽減額の縮減などにより扶助費の比率が減少し，また，一般財源側では地方交付税や地方消費税交付金の増により，全体としては昨年度から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値，類似団体内平均値は下回っているものの，依然として高い水準にあり，今後は近年の大型事業に伴う公債費の増も見込まれることから，引き続き，地方税をはじめとする自主財源の確保を図るとともに，行財政改革による事務事業の見直しを行い，経常経費の節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103777</xdr:rowOff>
    </xdr:from>
    <xdr:to>
      <xdr:col>23</xdr:col>
      <xdr:colOff>133350</xdr:colOff>
      <xdr:row>60</xdr:row>
      <xdr:rowOff>80554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19327"/>
          <a:ext cx="8382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70213</xdr:rowOff>
    </xdr:from>
    <xdr:to>
      <xdr:col>19</xdr:col>
      <xdr:colOff>133350</xdr:colOff>
      <xdr:row>60</xdr:row>
      <xdr:rowOff>80554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5721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56424</xdr:rowOff>
    </xdr:from>
    <xdr:to>
      <xdr:col>15</xdr:col>
      <xdr:colOff>82550</xdr:colOff>
      <xdr:row>60</xdr:row>
      <xdr:rowOff>70213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4342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158931</xdr:rowOff>
    </xdr:from>
    <xdr:to>
      <xdr:col>11</xdr:col>
      <xdr:colOff>31750</xdr:colOff>
      <xdr:row>60</xdr:row>
      <xdr:rowOff>56424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744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52977</xdr:rowOff>
    </xdr:from>
    <xdr:to>
      <xdr:col>23</xdr:col>
      <xdr:colOff>184150</xdr:colOff>
      <xdr:row>59</xdr:row>
      <xdr:rowOff>154577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69504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1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29754</xdr:rowOff>
    </xdr:from>
    <xdr:to>
      <xdr:col>19</xdr:col>
      <xdr:colOff>184150</xdr:colOff>
      <xdr:row>60</xdr:row>
      <xdr:rowOff>131354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141531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8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19413</xdr:rowOff>
    </xdr:from>
    <xdr:to>
      <xdr:col>15</xdr:col>
      <xdr:colOff>133350</xdr:colOff>
      <xdr:row>60</xdr:row>
      <xdr:rowOff>121013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131190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5624</xdr:rowOff>
    </xdr:from>
    <xdr:to>
      <xdr:col>11</xdr:col>
      <xdr:colOff>82550</xdr:colOff>
      <xdr:row>60</xdr:row>
      <xdr:rowOff>107224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117401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108131</xdr:rowOff>
    </xdr:from>
    <xdr:to>
      <xdr:col>7</xdr:col>
      <xdr:colOff>31750</xdr:colOff>
      <xdr:row>60</xdr:row>
      <xdr:rowOff>38281</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48458</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[162,427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会計年度任用職員制度の導入により人件費が増加したほか，小中学校児童生徒用タブレットの全面導入により物件費が増加し，人口１人当たりの決算額が増加している。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類似団体内平均値は下回っているものの，全国平均値，県内平均値を上回っており，今後も行財政改革の推進により歳出の抑制に努める。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2355</xdr:rowOff>
    </xdr:from>
    <xdr:to>
      <xdr:col>23</xdr:col>
      <xdr:colOff>133350</xdr:colOff>
      <xdr:row>83</xdr:row>
      <xdr:rowOff>42686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32705"/>
          <a:ext cx="8382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156217</xdr:rowOff>
    </xdr:from>
    <xdr:to>
      <xdr:col>19</xdr:col>
      <xdr:colOff>133350</xdr:colOff>
      <xdr:row>83</xdr:row>
      <xdr:rowOff>2355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15117"/>
          <a:ext cx="889000" cy="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152130</xdr:rowOff>
    </xdr:from>
    <xdr:to>
      <xdr:col>15</xdr:col>
      <xdr:colOff>82550</xdr:colOff>
      <xdr:row>82</xdr:row>
      <xdr:rowOff>156217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11030"/>
          <a:ext cx="889000" cy="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132659</xdr:rowOff>
    </xdr:from>
    <xdr:to>
      <xdr:col>11</xdr:col>
      <xdr:colOff>31750</xdr:colOff>
      <xdr:row>82</xdr:row>
      <xdr:rowOff>152130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91559"/>
          <a:ext cx="889000" cy="1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163336</xdr:rowOff>
    </xdr:from>
    <xdr:to>
      <xdr:col>23</xdr:col>
      <xdr:colOff>184150</xdr:colOff>
      <xdr:row>83</xdr:row>
      <xdr:rowOff>93486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8413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6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123005</xdr:rowOff>
    </xdr:from>
    <xdr:to>
      <xdr:col>19</xdr:col>
      <xdr:colOff>184150</xdr:colOff>
      <xdr:row>83</xdr:row>
      <xdr:rowOff>53155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63332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50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105417</xdr:rowOff>
    </xdr:from>
    <xdr:to>
      <xdr:col>15</xdr:col>
      <xdr:colOff>133350</xdr:colOff>
      <xdr:row>83</xdr:row>
      <xdr:rowOff>35567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6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45744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101330</xdr:rowOff>
    </xdr:from>
    <xdr:to>
      <xdr:col>11</xdr:col>
      <xdr:colOff>82550</xdr:colOff>
      <xdr:row>83</xdr:row>
      <xdr:rowOff>31480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41657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2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81859</xdr:rowOff>
    </xdr:from>
    <xdr:to>
      <xdr:col>7</xdr:col>
      <xdr:colOff>31750</xdr:colOff>
      <xdr:row>83</xdr:row>
      <xdr:rowOff>12009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4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22186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独自給与カットを廃止した平成３０年度以降，ほぼ横ばいで推移しており，令和２年度においても，前年度から０．５ポイント増加したものの，全国市平均値，全国町村平均値，類似団体内平均値のいずれも下回っている。</a:t>
          </a:r>
        </a:p>
        <a:p>
          <a:r>
            <a:rPr kumimoji="1" lang="ja-JP" altLang="en-US" sz="1300">
              <a:latin typeface="ＭＳ Ｐゴシック" panose="020B0600070205080204" pitchFamily="50" charset="-128"/>
              <a:ea typeface="ＭＳ Ｐゴシック" panose="020B0600070205080204" pitchFamily="50" charset="-128"/>
            </a:rPr>
            <a:t>　今後も地方公務員法の趣旨に則り，適正な対応に努める。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121859</xdr:rowOff>
    </xdr:from>
    <xdr:to>
      <xdr:col>81</xdr:col>
      <xdr:colOff>44450</xdr:colOff>
      <xdr:row>84</xdr:row>
      <xdr:rowOff>7862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35220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110368</xdr:rowOff>
    </xdr:from>
    <xdr:to>
      <xdr:col>77</xdr:col>
      <xdr:colOff>44450</xdr:colOff>
      <xdr:row>83</xdr:row>
      <xdr:rowOff>121859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3407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120045</xdr:rowOff>
    </xdr:from>
    <xdr:to>
      <xdr:col>72</xdr:col>
      <xdr:colOff>203200</xdr:colOff>
      <xdr:row>83</xdr:row>
      <xdr:rowOff>110368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007495"/>
          <a:ext cx="889000" cy="3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120045</xdr:rowOff>
    </xdr:from>
    <xdr:to>
      <xdr:col>68</xdr:col>
      <xdr:colOff>152400</xdr:colOff>
      <xdr:row>81</xdr:row>
      <xdr:rowOff>166007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0074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128512</xdr:rowOff>
    </xdr:from>
    <xdr:to>
      <xdr:col>81</xdr:col>
      <xdr:colOff>95250</xdr:colOff>
      <xdr:row>84</xdr:row>
      <xdr:rowOff>58662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145039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71059</xdr:rowOff>
    </xdr:from>
    <xdr:to>
      <xdr:col>77</xdr:col>
      <xdr:colOff>95250</xdr:colOff>
      <xdr:row>84</xdr:row>
      <xdr:rowOff>1209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11386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59568</xdr:rowOff>
    </xdr:from>
    <xdr:to>
      <xdr:col>73</xdr:col>
      <xdr:colOff>44450</xdr:colOff>
      <xdr:row>83</xdr:row>
      <xdr:rowOff>161168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171345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69245</xdr:rowOff>
    </xdr:from>
    <xdr:to>
      <xdr:col>68</xdr:col>
      <xdr:colOff>203200</xdr:colOff>
      <xdr:row>81</xdr:row>
      <xdr:rowOff>170845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9572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115207</xdr:rowOff>
    </xdr:from>
    <xdr:to>
      <xdr:col>64</xdr:col>
      <xdr:colOff>152400</xdr:colOff>
      <xdr:row>82</xdr:row>
      <xdr:rowOff>45357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55534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前年度と比較して職員数は変動していないが，人口減少の影響により指数が０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１６ポイント増加しており，全国平均値，県内平均値を上回っている一方で，類似団体内平均値は下回っている。</a:t>
          </a:r>
        </a:p>
        <a:p>
          <a:r>
            <a:rPr kumimoji="1" lang="ja-JP" altLang="en-US" sz="1300">
              <a:latin typeface="ＭＳ Ｐゴシック" panose="020B0600070205080204" pitchFamily="50" charset="-128"/>
              <a:ea typeface="ＭＳ Ｐゴシック" panose="020B0600070205080204" pitchFamily="50" charset="-128"/>
            </a:rPr>
            <a:t>　今後も行政改革大綱等に基づき，住民サービスの低下を招くことのないよう適正な定員管理に努める。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35258</xdr:rowOff>
    </xdr:from>
    <xdr:to>
      <xdr:col>81</xdr:col>
      <xdr:colOff>44450</xdr:colOff>
      <xdr:row>62</xdr:row>
      <xdr:rowOff>53642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65158"/>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1936</xdr:rowOff>
    </xdr:from>
    <xdr:to>
      <xdr:col>77</xdr:col>
      <xdr:colOff>44450</xdr:colOff>
      <xdr:row>62</xdr:row>
      <xdr:rowOff>35258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31836"/>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786</xdr:rowOff>
    </xdr:from>
    <xdr:to>
      <xdr:col>72</xdr:col>
      <xdr:colOff>203200</xdr:colOff>
      <xdr:row>62</xdr:row>
      <xdr:rowOff>1936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3068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138914</xdr:rowOff>
    </xdr:from>
    <xdr:to>
      <xdr:col>68</xdr:col>
      <xdr:colOff>152400</xdr:colOff>
      <xdr:row>62</xdr:row>
      <xdr:rowOff>786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97364"/>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2842</xdr:rowOff>
    </xdr:from>
    <xdr:to>
      <xdr:col>81</xdr:col>
      <xdr:colOff>95250</xdr:colOff>
      <xdr:row>62</xdr:row>
      <xdr:rowOff>104442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19369</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7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155908</xdr:rowOff>
    </xdr:from>
    <xdr:to>
      <xdr:col>77</xdr:col>
      <xdr:colOff>95250</xdr:colOff>
      <xdr:row>62</xdr:row>
      <xdr:rowOff>86058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96235</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83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122586</xdr:rowOff>
    </xdr:from>
    <xdr:to>
      <xdr:col>73</xdr:col>
      <xdr:colOff>44450</xdr:colOff>
      <xdr:row>62</xdr:row>
      <xdr:rowOff>52736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62913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4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121436</xdr:rowOff>
    </xdr:from>
    <xdr:to>
      <xdr:col>68</xdr:col>
      <xdr:colOff>203200</xdr:colOff>
      <xdr:row>62</xdr:row>
      <xdr:rowOff>51586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地方債の発行抑制や，過疎対策事業債などの交付税措置のある地方債の活用に努めてきたことにより，県内平均値，類似団体内平均値より低い水準にあるものの，全国平均値を上回っている。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今後は近年の大規模事業の実施による公債費の増が見込まれることから，新規・継続事業ともに事業内容の精査・検証を行い，計画的な地方債発行に努める。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139171</xdr:rowOff>
    </xdr:from>
    <xdr:to>
      <xdr:col>81</xdr:col>
      <xdr:colOff>44450</xdr:colOff>
      <xdr:row>36</xdr:row>
      <xdr:rowOff>139171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113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139171</xdr:rowOff>
    </xdr:from>
    <xdr:to>
      <xdr:col>77</xdr:col>
      <xdr:colOff>44450</xdr:colOff>
      <xdr:row>36</xdr:row>
      <xdr:rowOff>141182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1137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141182</xdr:rowOff>
    </xdr:from>
    <xdr:to>
      <xdr:col>72</xdr:col>
      <xdr:colOff>203200</xdr:colOff>
      <xdr:row>36</xdr:row>
      <xdr:rowOff>147214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1338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147214</xdr:rowOff>
    </xdr:from>
    <xdr:to>
      <xdr:col>68</xdr:col>
      <xdr:colOff>152400</xdr:colOff>
      <xdr:row>36</xdr:row>
      <xdr:rowOff>151236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1941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88371</xdr:rowOff>
    </xdr:from>
    <xdr:to>
      <xdr:col>81</xdr:col>
      <xdr:colOff>95250</xdr:colOff>
      <xdr:row>37</xdr:row>
      <xdr:rowOff>18521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104898</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0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88371</xdr:rowOff>
    </xdr:from>
    <xdr:to>
      <xdr:col>77</xdr:col>
      <xdr:colOff>95250</xdr:colOff>
      <xdr:row>37</xdr:row>
      <xdr:rowOff>18521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28698</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2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90382</xdr:rowOff>
    </xdr:from>
    <xdr:to>
      <xdr:col>73</xdr:col>
      <xdr:colOff>44450</xdr:colOff>
      <xdr:row>37</xdr:row>
      <xdr:rowOff>20532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30709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3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96414</xdr:rowOff>
    </xdr:from>
    <xdr:to>
      <xdr:col>68</xdr:col>
      <xdr:colOff>203200</xdr:colOff>
      <xdr:row>37</xdr:row>
      <xdr:rowOff>26564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36741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3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100436</xdr:rowOff>
    </xdr:from>
    <xdr:to>
      <xdr:col>64</xdr:col>
      <xdr:colOff>152400</xdr:colOff>
      <xdr:row>37</xdr:row>
      <xdr:rowOff>30586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40763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地方債現在高は増加しているものの，退職手当負担見込額の減少に加え，充当可能基金が増加しているため，将来負担額を充当可能財源等が上回り，将来負担比率は算定されなかった。</a:t>
          </a:r>
        </a:p>
        <a:p>
          <a:r>
            <a:rPr kumimoji="1" lang="ja-JP" altLang="en-US" sz="1300">
              <a:latin typeface="ＭＳ Ｐゴシック" panose="020B0600070205080204" pitchFamily="50" charset="-128"/>
              <a:ea typeface="ＭＳ Ｐゴシック" panose="020B0600070205080204" pitchFamily="50" charset="-128"/>
            </a:rPr>
            <a:t>　今後も将来の負担軽減のため，計画的な地方債発行・基金管理を行い，財政の健全化に努める。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19,842
19,697
134.28
15,808,786
15,058,609
575,293
6,459,455
12,041,124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会計年度任用職員制度の導入に伴い，期末手当の増やこれまで物件費の賃金で支出していた者が人件費で支出することとなったため，経常経費が増加し，前年度から１．０ポイント増加した。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全国平均値，県内平均値，類似団体内平均値をいずれも下回っており，今後も引き続き適正な定員・給与管理に努める。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925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9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9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学校給食業務の委託料の増や開始から５年を経過した臨時事業を経常事業へ変更したことなどにより，０．５ポイント増加した。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全国平均は下回っているが，県内平均，類似団体内平均を上回っており，引き続き事務事業の見直しなどを行い，経費の抑制を図る。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114300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36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19</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36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152400</xdr:rowOff>
    </xdr:from>
    <xdr:to>
      <xdr:col>73</xdr:col>
      <xdr:colOff>180975</xdr:colOff>
      <xdr:row>19</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3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63500</xdr:rowOff>
    </xdr:from>
    <xdr:to>
      <xdr:col>69</xdr:col>
      <xdr:colOff>92075</xdr:colOff>
      <xdr:row>18</xdr:row>
      <xdr:rowOff>152400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49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63500</xdr:rowOff>
    </xdr:from>
    <xdr:to>
      <xdr:col>82</xdr:col>
      <xdr:colOff>158750</xdr:colOff>
      <xdr:row>18</xdr:row>
      <xdr:rowOff>165100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35577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101600</xdr:rowOff>
    </xdr:from>
    <xdr:to>
      <xdr:col>69</xdr:col>
      <xdr:colOff>142875</xdr:colOff>
      <xdr:row>19</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xdr:rowOff>
    </xdr:from>
    <xdr:to>
      <xdr:col>65</xdr:col>
      <xdr:colOff>53975</xdr:colOff>
      <xdr:row>18</xdr:row>
      <xdr:rowOff>114300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99077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児教育・保育の無償化に伴い，保育所等に係る保護者負担金の独自軽減額が減少したことや，新型コロナウイルス感染症拡大の影響による医療控え等による医療関係の扶助費の減少により，前年度から２．９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全国平均値，県内平均値は下回っているものの，類似団体内平均値を上回っており，今後も適正な資格審査，給付事業に努める。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61</xdr:row>
      <xdr:rowOff>57150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47300"/>
          <a:ext cx="8382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101600</xdr:rowOff>
    </xdr:from>
    <xdr:to>
      <xdr:col>19</xdr:col>
      <xdr:colOff>187325</xdr:colOff>
      <xdr:row>61</xdr:row>
      <xdr:rowOff>57150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388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76200</xdr:rowOff>
    </xdr:from>
    <xdr:to>
      <xdr:col>15</xdr:col>
      <xdr:colOff>98425</xdr:colOff>
      <xdr:row>60</xdr:row>
      <xdr:rowOff>101600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36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25400</xdr:rowOff>
    </xdr:from>
    <xdr:to>
      <xdr:col>11</xdr:col>
      <xdr:colOff>9525</xdr:colOff>
      <xdr:row>60</xdr:row>
      <xdr:rowOff>76200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312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6350</xdr:rowOff>
    </xdr:from>
    <xdr:to>
      <xdr:col>20</xdr:col>
      <xdr:colOff>38100</xdr:colOff>
      <xdr:row>61</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92727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55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50800</xdr:rowOff>
    </xdr:from>
    <xdr:to>
      <xdr:col>15</xdr:col>
      <xdr:colOff>149225</xdr:colOff>
      <xdr:row>60</xdr:row>
      <xdr:rowOff>152400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137177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25400</xdr:rowOff>
    </xdr:from>
    <xdr:to>
      <xdr:col>11</xdr:col>
      <xdr:colOff>60325</xdr:colOff>
      <xdr:row>60</xdr:row>
      <xdr:rowOff>127000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146050</xdr:rowOff>
    </xdr:from>
    <xdr:to>
      <xdr:col>6</xdr:col>
      <xdr:colOff>171450</xdr:colOff>
      <xdr:row>60</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簡易水道事業が水道事業へ統合されたことから，０．３ポイントの減少となったが，全国平均値，県内平均値，類似団体内平均値をいずれも上回っている状況にある。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今後は，公共施設の老朽化等に伴い，維持補修費が増加することが見込まれることから，公共施設の適正管理の推進を行い，経費の平準化に努める。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33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8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115570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8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新型コロナウイルス感染症拡大の影響により，例年実施しているイベント等が実施できなかったことなどにより，前年度から</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１．６ポイントの減少となった。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類似団体内平均値，全国平均値は下回っているものの，県内平均値を上回っており，今後も補助事業の精査，見直しを行い，更なる抑制を図る。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76708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757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76708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85852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85852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12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121429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地方債の発行抑制に努めてきたことから，繰上償還を除く元利償還金が減少したほか，地方交付税や地方消費税交付金等が増加したことから，前年度から１．０ポイント減少した。</a:t>
          </a:r>
        </a:p>
        <a:p>
          <a:r>
            <a:rPr kumimoji="1" lang="ja-JP" altLang="en-US" sz="1300">
              <a:latin typeface="ＭＳ Ｐゴシック" panose="020B0600070205080204" pitchFamily="50" charset="-128"/>
              <a:ea typeface="ＭＳ Ｐゴシック" panose="020B0600070205080204" pitchFamily="50" charset="-128"/>
            </a:rPr>
            <a:t>　全国平均値，県内平均値，類似団体内平均値のいずれも下回っているが，近年の大規模事業等により地方債残高が増加しているため，新規・継続事業ともに事業内容の精査・検証を行い，計画的な地方債発行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90805</xdr:rowOff>
    </xdr:from>
    <xdr:to>
      <xdr:col>24</xdr:col>
      <xdr:colOff>25400</xdr:colOff>
      <xdr:row>74</xdr:row>
      <xdr:rowOff>109855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7781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109855</xdr:rowOff>
    </xdr:from>
    <xdr:to>
      <xdr:col>19</xdr:col>
      <xdr:colOff>187325</xdr:colOff>
      <xdr:row>74</xdr:row>
      <xdr:rowOff>109855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797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109855</xdr:rowOff>
    </xdr:from>
    <xdr:to>
      <xdr:col>15</xdr:col>
      <xdr:colOff>98425</xdr:colOff>
      <xdr:row>74</xdr:row>
      <xdr:rowOff>113665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7971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113665</xdr:rowOff>
    </xdr:from>
    <xdr:to>
      <xdr:col>11</xdr:col>
      <xdr:colOff>9525</xdr:colOff>
      <xdr:row>74</xdr:row>
      <xdr:rowOff>117475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009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40005</xdr:rowOff>
    </xdr:from>
    <xdr:to>
      <xdr:col>24</xdr:col>
      <xdr:colOff>76200</xdr:colOff>
      <xdr:row>74</xdr:row>
      <xdr:rowOff>141605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120032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3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59055</xdr:rowOff>
    </xdr:from>
    <xdr:to>
      <xdr:col>20</xdr:col>
      <xdr:colOff>38100</xdr:colOff>
      <xdr:row>74</xdr:row>
      <xdr:rowOff>160655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170832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1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59055</xdr:rowOff>
    </xdr:from>
    <xdr:to>
      <xdr:col>15</xdr:col>
      <xdr:colOff>149225</xdr:colOff>
      <xdr:row>74</xdr:row>
      <xdr:rowOff>160655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170832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62865</xdr:rowOff>
    </xdr:from>
    <xdr:to>
      <xdr:col>11</xdr:col>
      <xdr:colOff>60325</xdr:colOff>
      <xdr:row>74</xdr:row>
      <xdr:rowOff>164465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3192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66675</xdr:rowOff>
    </xdr:from>
    <xdr:to>
      <xdr:col>6</xdr:col>
      <xdr:colOff>171450</xdr:colOff>
      <xdr:row>74</xdr:row>
      <xdr:rowOff>168275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7002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経常経費総額については，前年度と同程度であるが，ふるさと納税を積み立てた基金の活用により，経常経費に充当した特定財源が増加しており，前年度から３．３ポイントの減少となった。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引き続き，事務事業の見直しにより経常経費の削減に努めるとともに，地方税の徴収率向上やふるさと納税の推進などの歳入確保により，健全な財政運営に努める。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78</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234924"/>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12700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720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77</xdr:row>
      <xdr:rowOff>170435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446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143002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440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126001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3415</xdr:rowOff>
    </xdr:from>
    <xdr:to>
      <xdr:col>29</xdr:col>
      <xdr:colOff>127000</xdr:colOff>
      <xdr:row>18</xdr:row>
      <xdr:rowOff>57930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37140"/>
          <a:ext cx="647700" cy="54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57930</xdr:rowOff>
    </xdr:from>
    <xdr:to>
      <xdr:col>26</xdr:col>
      <xdr:colOff>50800</xdr:colOff>
      <xdr:row>18</xdr:row>
      <xdr:rowOff>88432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91655"/>
          <a:ext cx="698500" cy="30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88432</xdr:rowOff>
    </xdr:from>
    <xdr:to>
      <xdr:col>22</xdr:col>
      <xdr:colOff>114300</xdr:colOff>
      <xdr:row>18</xdr:row>
      <xdr:rowOff>111858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22157"/>
          <a:ext cx="698500" cy="23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111858</xdr:rowOff>
    </xdr:from>
    <xdr:to>
      <xdr:col>18</xdr:col>
      <xdr:colOff>177800</xdr:colOff>
      <xdr:row>18</xdr:row>
      <xdr:rowOff>159287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45583"/>
          <a:ext cx="698500" cy="47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124065</xdr:rowOff>
    </xdr:from>
    <xdr:to>
      <xdr:col>29</xdr:col>
      <xdr:colOff>177800</xdr:colOff>
      <xdr:row>18</xdr:row>
      <xdr:rowOff>54215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6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96142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7130</xdr:rowOff>
    </xdr:from>
    <xdr:to>
      <xdr:col>26</xdr:col>
      <xdr:colOff>101600</xdr:colOff>
      <xdr:row>18</xdr:row>
      <xdr:rowOff>108730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40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93507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2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37632</xdr:rowOff>
    </xdr:from>
    <xdr:to>
      <xdr:col>22</xdr:col>
      <xdr:colOff>165100</xdr:colOff>
      <xdr:row>18</xdr:row>
      <xdr:rowOff>139232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71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124009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61058</xdr:rowOff>
    </xdr:from>
    <xdr:to>
      <xdr:col>19</xdr:col>
      <xdr:colOff>38100</xdr:colOff>
      <xdr:row>18</xdr:row>
      <xdr:rowOff>162658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94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147435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8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108487</xdr:rowOff>
    </xdr:from>
    <xdr:to>
      <xdr:col>15</xdr:col>
      <xdr:colOff>101600</xdr:colOff>
      <xdr:row>19</xdr:row>
      <xdr:rowOff>38637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2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23414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2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16225</xdr:rowOff>
    </xdr:from>
    <xdr:to>
      <xdr:col>29</xdr:col>
      <xdr:colOff>127000</xdr:colOff>
      <xdr:row>38</xdr:row>
      <xdr:rowOff>19977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83825"/>
          <a:ext cx="647700" cy="3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19977</xdr:rowOff>
    </xdr:from>
    <xdr:to>
      <xdr:col>26</xdr:col>
      <xdr:colOff>50800</xdr:colOff>
      <xdr:row>38</xdr:row>
      <xdr:rowOff>21196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87577"/>
          <a:ext cx="6985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21196</xdr:rowOff>
    </xdr:from>
    <xdr:to>
      <xdr:col>22</xdr:col>
      <xdr:colOff>114300</xdr:colOff>
      <xdr:row>38</xdr:row>
      <xdr:rowOff>23772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88796"/>
          <a:ext cx="698500" cy="2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22892</xdr:rowOff>
    </xdr:from>
    <xdr:to>
      <xdr:col>18</xdr:col>
      <xdr:colOff>177800</xdr:colOff>
      <xdr:row>38</xdr:row>
      <xdr:rowOff>23772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90492"/>
          <a:ext cx="698500" cy="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308325</xdr:rowOff>
    </xdr:from>
    <xdr:to>
      <xdr:col>29</xdr:col>
      <xdr:colOff>177800</xdr:colOff>
      <xdr:row>38</xdr:row>
      <xdr:rowOff>67025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3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280402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0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312077</xdr:rowOff>
    </xdr:from>
    <xdr:to>
      <xdr:col>26</xdr:col>
      <xdr:colOff>101600</xdr:colOff>
      <xdr:row>38</xdr:row>
      <xdr:rowOff>70777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36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55554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23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313296</xdr:rowOff>
    </xdr:from>
    <xdr:to>
      <xdr:col>22</xdr:col>
      <xdr:colOff>165100</xdr:colOff>
      <xdr:row>38</xdr:row>
      <xdr:rowOff>71996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37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56773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2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315872</xdr:rowOff>
    </xdr:from>
    <xdr:to>
      <xdr:col>19</xdr:col>
      <xdr:colOff>38100</xdr:colOff>
      <xdr:row>38</xdr:row>
      <xdr:rowOff>74572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40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59349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2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314992</xdr:rowOff>
    </xdr:from>
    <xdr:to>
      <xdr:col>15</xdr:col>
      <xdr:colOff>101600</xdr:colOff>
      <xdr:row>38</xdr:row>
      <xdr:rowOff>73692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39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58469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2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19,842
19,697
134.28
15,808,786
15,058,609
575,293
6,459,455
12,041,124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30701</xdr:rowOff>
    </xdr:from>
    <xdr:to>
      <xdr:col>24</xdr:col>
      <xdr:colOff>63500</xdr:colOff>
      <xdr:row>36</xdr:row>
      <xdr:rowOff>135607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02901"/>
          <a:ext cx="838200" cy="10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135607</xdr:rowOff>
    </xdr:from>
    <xdr:to>
      <xdr:col>19</xdr:col>
      <xdr:colOff>177800</xdr:colOff>
      <xdr:row>36</xdr:row>
      <xdr:rowOff>155430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07807"/>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155430</xdr:rowOff>
    </xdr:from>
    <xdr:to>
      <xdr:col>15</xdr:col>
      <xdr:colOff>50800</xdr:colOff>
      <xdr:row>36</xdr:row>
      <xdr:rowOff>165880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27630"/>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165880</xdr:rowOff>
    </xdr:from>
    <xdr:to>
      <xdr:col>10</xdr:col>
      <xdr:colOff>114300</xdr:colOff>
      <xdr:row>37</xdr:row>
      <xdr:rowOff>5523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38080"/>
          <a:ext cx="889000" cy="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151351</xdr:rowOff>
    </xdr:from>
    <xdr:to>
      <xdr:col>24</xdr:col>
      <xdr:colOff>114300</xdr:colOff>
      <xdr:row>36</xdr:row>
      <xdr:rowOff>81501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5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129778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84807</xdr:rowOff>
    </xdr:from>
    <xdr:to>
      <xdr:col>20</xdr:col>
      <xdr:colOff>38100</xdr:colOff>
      <xdr:row>37</xdr:row>
      <xdr:rowOff>14957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5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6084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4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104630</xdr:rowOff>
    </xdr:from>
    <xdr:to>
      <xdr:col>15</xdr:col>
      <xdr:colOff>101600</xdr:colOff>
      <xdr:row>37</xdr:row>
      <xdr:rowOff>34780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25907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6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115080</xdr:rowOff>
    </xdr:from>
    <xdr:to>
      <xdr:col>10</xdr:col>
      <xdr:colOff>165100</xdr:colOff>
      <xdr:row>37</xdr:row>
      <xdr:rowOff>45230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36357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126173</xdr:rowOff>
    </xdr:from>
    <xdr:to>
      <xdr:col>6</xdr:col>
      <xdr:colOff>38100</xdr:colOff>
      <xdr:row>37</xdr:row>
      <xdr:rowOff>56323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47450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9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27565</xdr:rowOff>
    </xdr:from>
    <xdr:to>
      <xdr:col>24</xdr:col>
      <xdr:colOff>63500</xdr:colOff>
      <xdr:row>58</xdr:row>
      <xdr:rowOff>53237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71665"/>
          <a:ext cx="838200" cy="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53237</xdr:rowOff>
    </xdr:from>
    <xdr:to>
      <xdr:col>19</xdr:col>
      <xdr:colOff>177800</xdr:colOff>
      <xdr:row>58</xdr:row>
      <xdr:rowOff>65546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97337"/>
          <a:ext cx="889000" cy="1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61963</xdr:rowOff>
    </xdr:from>
    <xdr:to>
      <xdr:col>15</xdr:col>
      <xdr:colOff>50800</xdr:colOff>
      <xdr:row>58</xdr:row>
      <xdr:rowOff>65546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10006063"/>
          <a:ext cx="889000" cy="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61963</xdr:rowOff>
    </xdr:from>
    <xdr:to>
      <xdr:col>10</xdr:col>
      <xdr:colOff>114300</xdr:colOff>
      <xdr:row>58</xdr:row>
      <xdr:rowOff>77413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06063"/>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148215</xdr:rowOff>
    </xdr:from>
    <xdr:to>
      <xdr:col>24</xdr:col>
      <xdr:colOff>114300</xdr:colOff>
      <xdr:row>58</xdr:row>
      <xdr:rowOff>78365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2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73068</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2437</xdr:rowOff>
    </xdr:from>
    <xdr:to>
      <xdr:col>20</xdr:col>
      <xdr:colOff>38100</xdr:colOff>
      <xdr:row>58</xdr:row>
      <xdr:rowOff>104037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95164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3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14746</xdr:rowOff>
    </xdr:from>
    <xdr:to>
      <xdr:col>15</xdr:col>
      <xdr:colOff>101600</xdr:colOff>
      <xdr:row>58</xdr:row>
      <xdr:rowOff>116346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5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107473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5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11163</xdr:rowOff>
    </xdr:from>
    <xdr:to>
      <xdr:col>10</xdr:col>
      <xdr:colOff>165100</xdr:colOff>
      <xdr:row>58</xdr:row>
      <xdr:rowOff>112763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103890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4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26613</xdr:rowOff>
    </xdr:from>
    <xdr:to>
      <xdr:col>6</xdr:col>
      <xdr:colOff>38100</xdr:colOff>
      <xdr:row>58</xdr:row>
      <xdr:rowOff>128213</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119340</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6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141433</xdr:rowOff>
    </xdr:from>
    <xdr:to>
      <xdr:col>24</xdr:col>
      <xdr:colOff>63500</xdr:colOff>
      <xdr:row>78</xdr:row>
      <xdr:rowOff>149358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514533"/>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141433</xdr:rowOff>
    </xdr:from>
    <xdr:to>
      <xdr:col>19</xdr:col>
      <xdr:colOff>177800</xdr:colOff>
      <xdr:row>78</xdr:row>
      <xdr:rowOff>169456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14533"/>
          <a:ext cx="8890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169456</xdr:rowOff>
    </xdr:from>
    <xdr:to>
      <xdr:col>15</xdr:col>
      <xdr:colOff>50800</xdr:colOff>
      <xdr:row>79</xdr:row>
      <xdr:rowOff>23837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42556"/>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23724</xdr:rowOff>
    </xdr:from>
    <xdr:to>
      <xdr:col>10</xdr:col>
      <xdr:colOff>114300</xdr:colOff>
      <xdr:row>79</xdr:row>
      <xdr:rowOff>23837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68274"/>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98558</xdr:rowOff>
    </xdr:from>
    <xdr:to>
      <xdr:col>24</xdr:col>
      <xdr:colOff>114300</xdr:colOff>
      <xdr:row>79</xdr:row>
      <xdr:rowOff>28708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13485</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8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90633</xdr:rowOff>
    </xdr:from>
    <xdr:to>
      <xdr:col>20</xdr:col>
      <xdr:colOff>38100</xdr:colOff>
      <xdr:row>79</xdr:row>
      <xdr:rowOff>20783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6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11910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5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118656</xdr:rowOff>
    </xdr:from>
    <xdr:to>
      <xdr:col>15</xdr:col>
      <xdr:colOff>101600</xdr:colOff>
      <xdr:row>79</xdr:row>
      <xdr:rowOff>48806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39933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8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144487</xdr:rowOff>
    </xdr:from>
    <xdr:to>
      <xdr:col>10</xdr:col>
      <xdr:colOff>165100</xdr:colOff>
      <xdr:row>79</xdr:row>
      <xdr:rowOff>74637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65764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61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144374</xdr:rowOff>
    </xdr:from>
    <xdr:to>
      <xdr:col>6</xdr:col>
      <xdr:colOff>38100</xdr:colOff>
      <xdr:row>79</xdr:row>
      <xdr:rowOff>74524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1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65651</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61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149467</xdr:rowOff>
    </xdr:from>
    <xdr:to>
      <xdr:col>24</xdr:col>
      <xdr:colOff>63500</xdr:colOff>
      <xdr:row>94</xdr:row>
      <xdr:rowOff>6795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094317"/>
          <a:ext cx="838200" cy="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6795</xdr:rowOff>
    </xdr:from>
    <xdr:to>
      <xdr:col>19</xdr:col>
      <xdr:colOff>177800</xdr:colOff>
      <xdr:row>94</xdr:row>
      <xdr:rowOff>88621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123095"/>
          <a:ext cx="889000" cy="8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80938</xdr:rowOff>
    </xdr:from>
    <xdr:to>
      <xdr:col>15</xdr:col>
      <xdr:colOff>50800</xdr:colOff>
      <xdr:row>94</xdr:row>
      <xdr:rowOff>88621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197238"/>
          <a:ext cx="8890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80938</xdr:rowOff>
    </xdr:from>
    <xdr:to>
      <xdr:col>10</xdr:col>
      <xdr:colOff>114300</xdr:colOff>
      <xdr:row>94</xdr:row>
      <xdr:rowOff>112458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197238"/>
          <a:ext cx="889000" cy="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98667</xdr:rowOff>
    </xdr:from>
    <xdr:to>
      <xdr:col>24</xdr:col>
      <xdr:colOff>114300</xdr:colOff>
      <xdr:row>94</xdr:row>
      <xdr:rowOff>28817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0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121544</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89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127445</xdr:rowOff>
    </xdr:from>
    <xdr:to>
      <xdr:col>20</xdr:col>
      <xdr:colOff>38100</xdr:colOff>
      <xdr:row>94</xdr:row>
      <xdr:rowOff>57595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07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74122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84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37821</xdr:rowOff>
    </xdr:from>
    <xdr:to>
      <xdr:col>15</xdr:col>
      <xdr:colOff>101600</xdr:colOff>
      <xdr:row>94</xdr:row>
      <xdr:rowOff>139421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1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155948</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92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30138</xdr:rowOff>
    </xdr:from>
    <xdr:to>
      <xdr:col>10</xdr:col>
      <xdr:colOff>165100</xdr:colOff>
      <xdr:row>94</xdr:row>
      <xdr:rowOff>131738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14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148265</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92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61658</xdr:rowOff>
    </xdr:from>
    <xdr:to>
      <xdr:col>6</xdr:col>
      <xdr:colOff>38100</xdr:colOff>
      <xdr:row>94</xdr:row>
      <xdr:rowOff>163258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1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8335</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95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22650</xdr:rowOff>
    </xdr:from>
    <xdr:to>
      <xdr:col>55</xdr:col>
      <xdr:colOff>0</xdr:colOff>
      <xdr:row>38</xdr:row>
      <xdr:rowOff>84575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94850"/>
          <a:ext cx="838200" cy="4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84575</xdr:rowOff>
    </xdr:from>
    <xdr:to>
      <xdr:col>50</xdr:col>
      <xdr:colOff>114300</xdr:colOff>
      <xdr:row>38</xdr:row>
      <xdr:rowOff>117128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99675"/>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111892</xdr:rowOff>
    </xdr:from>
    <xdr:to>
      <xdr:col>45</xdr:col>
      <xdr:colOff>177800</xdr:colOff>
      <xdr:row>38</xdr:row>
      <xdr:rowOff>117128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626992"/>
          <a:ext cx="889000" cy="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111892</xdr:rowOff>
    </xdr:from>
    <xdr:to>
      <xdr:col>41</xdr:col>
      <xdr:colOff>50800</xdr:colOff>
      <xdr:row>38</xdr:row>
      <xdr:rowOff>120357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26992"/>
          <a:ext cx="889000" cy="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143300</xdr:rowOff>
    </xdr:from>
    <xdr:to>
      <xdr:col>55</xdr:col>
      <xdr:colOff>50800</xdr:colOff>
      <xdr:row>36</xdr:row>
      <xdr:rowOff>73450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121727</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33775</xdr:rowOff>
    </xdr:from>
    <xdr:to>
      <xdr:col>50</xdr:col>
      <xdr:colOff>165100</xdr:colOff>
      <xdr:row>38</xdr:row>
      <xdr:rowOff>135375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126502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66328</xdr:rowOff>
    </xdr:from>
    <xdr:to>
      <xdr:col>46</xdr:col>
      <xdr:colOff>38100</xdr:colOff>
      <xdr:row>38</xdr:row>
      <xdr:rowOff>167928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8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159055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61092</xdr:rowOff>
    </xdr:from>
    <xdr:to>
      <xdr:col>41</xdr:col>
      <xdr:colOff>101600</xdr:colOff>
      <xdr:row>38</xdr:row>
      <xdr:rowOff>162692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153819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69557</xdr:rowOff>
    </xdr:from>
    <xdr:to>
      <xdr:col>36</xdr:col>
      <xdr:colOff>165100</xdr:colOff>
      <xdr:row>38</xdr:row>
      <xdr:rowOff>171157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8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162284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124507</xdr:rowOff>
    </xdr:from>
    <xdr:to>
      <xdr:col>55</xdr:col>
      <xdr:colOff>0</xdr:colOff>
      <xdr:row>55</xdr:row>
      <xdr:rowOff>128997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554257"/>
          <a:ext cx="8382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94858</xdr:rowOff>
    </xdr:from>
    <xdr:to>
      <xdr:col>50</xdr:col>
      <xdr:colOff>114300</xdr:colOff>
      <xdr:row>55</xdr:row>
      <xdr:rowOff>128997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524608"/>
          <a:ext cx="889000" cy="3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94410</xdr:rowOff>
    </xdr:from>
    <xdr:to>
      <xdr:col>45</xdr:col>
      <xdr:colOff>177800</xdr:colOff>
      <xdr:row>55</xdr:row>
      <xdr:rowOff>94858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524160"/>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94410</xdr:rowOff>
    </xdr:from>
    <xdr:to>
      <xdr:col>41</xdr:col>
      <xdr:colOff>50800</xdr:colOff>
      <xdr:row>57</xdr:row>
      <xdr:rowOff>59613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524160"/>
          <a:ext cx="889000" cy="30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73707</xdr:rowOff>
    </xdr:from>
    <xdr:to>
      <xdr:col>55</xdr:col>
      <xdr:colOff>50800</xdr:colOff>
      <xdr:row>56</xdr:row>
      <xdr:rowOff>3857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0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96584</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35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78197</xdr:rowOff>
    </xdr:from>
    <xdr:to>
      <xdr:col>50</xdr:col>
      <xdr:colOff>165100</xdr:colOff>
      <xdr:row>56</xdr:row>
      <xdr:rowOff>8347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0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24874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28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44058</xdr:rowOff>
    </xdr:from>
    <xdr:to>
      <xdr:col>46</xdr:col>
      <xdr:colOff>38100</xdr:colOff>
      <xdr:row>55</xdr:row>
      <xdr:rowOff>145658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47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162185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24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43610</xdr:rowOff>
    </xdr:from>
    <xdr:to>
      <xdr:col>41</xdr:col>
      <xdr:colOff>101600</xdr:colOff>
      <xdr:row>55</xdr:row>
      <xdr:rowOff>145210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161737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24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8813</xdr:rowOff>
    </xdr:from>
    <xdr:to>
      <xdr:col>36</xdr:col>
      <xdr:colOff>165100</xdr:colOff>
      <xdr:row>57</xdr:row>
      <xdr:rowOff>110413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101540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7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9480</xdr:rowOff>
    </xdr:from>
    <xdr:to>
      <xdr:col>55</xdr:col>
      <xdr:colOff>0</xdr:colOff>
      <xdr:row>78</xdr:row>
      <xdr:rowOff>52997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82580"/>
          <a:ext cx="838200" cy="4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9480</xdr:rowOff>
    </xdr:from>
    <xdr:to>
      <xdr:col>50</xdr:col>
      <xdr:colOff>114300</xdr:colOff>
      <xdr:row>78</xdr:row>
      <xdr:rowOff>113393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82580"/>
          <a:ext cx="889000" cy="10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9352</xdr:rowOff>
    </xdr:from>
    <xdr:to>
      <xdr:col>45</xdr:col>
      <xdr:colOff>177800</xdr:colOff>
      <xdr:row>78</xdr:row>
      <xdr:rowOff>113393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2868102"/>
          <a:ext cx="889000" cy="61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9352</xdr:rowOff>
    </xdr:from>
    <xdr:to>
      <xdr:col>41</xdr:col>
      <xdr:colOff>50800</xdr:colOff>
      <xdr:row>77</xdr:row>
      <xdr:rowOff>92855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2868102"/>
          <a:ext cx="889000" cy="4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2197</xdr:rowOff>
    </xdr:from>
    <xdr:to>
      <xdr:col>55</xdr:col>
      <xdr:colOff>50800</xdr:colOff>
      <xdr:row>78</xdr:row>
      <xdr:rowOff>103797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7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88574</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9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130130</xdr:rowOff>
    </xdr:from>
    <xdr:to>
      <xdr:col>50</xdr:col>
      <xdr:colOff>165100</xdr:colOff>
      <xdr:row>78</xdr:row>
      <xdr:rowOff>60280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51407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62593</xdr:rowOff>
    </xdr:from>
    <xdr:to>
      <xdr:col>46</xdr:col>
      <xdr:colOff>38100</xdr:colOff>
      <xdr:row>78</xdr:row>
      <xdr:rowOff>164193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155320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2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130002</xdr:rowOff>
    </xdr:from>
    <xdr:to>
      <xdr:col>41</xdr:col>
      <xdr:colOff>101600</xdr:colOff>
      <xdr:row>75</xdr:row>
      <xdr:rowOff>60152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81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76679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5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42055</xdr:rowOff>
    </xdr:from>
    <xdr:to>
      <xdr:col>36</xdr:col>
      <xdr:colOff>165100</xdr:colOff>
      <xdr:row>77</xdr:row>
      <xdr:rowOff>143655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134782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3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73656</xdr:rowOff>
    </xdr:from>
    <xdr:to>
      <xdr:col>55</xdr:col>
      <xdr:colOff>0</xdr:colOff>
      <xdr:row>96</xdr:row>
      <xdr:rowOff>89767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361406"/>
          <a:ext cx="838200" cy="18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51068</xdr:rowOff>
    </xdr:from>
    <xdr:to>
      <xdr:col>50</xdr:col>
      <xdr:colOff>114300</xdr:colOff>
      <xdr:row>96</xdr:row>
      <xdr:rowOff>89767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5995918"/>
          <a:ext cx="889000" cy="55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51068</xdr:rowOff>
    </xdr:from>
    <xdr:to>
      <xdr:col>45</xdr:col>
      <xdr:colOff>177800</xdr:colOff>
      <xdr:row>97</xdr:row>
      <xdr:rowOff>107947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5995918"/>
          <a:ext cx="889000" cy="74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107947</xdr:rowOff>
    </xdr:from>
    <xdr:to>
      <xdr:col>41</xdr:col>
      <xdr:colOff>50800</xdr:colOff>
      <xdr:row>98</xdr:row>
      <xdr:rowOff>38213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38597"/>
          <a:ext cx="889000" cy="10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22856</xdr:rowOff>
    </xdr:from>
    <xdr:to>
      <xdr:col>55</xdr:col>
      <xdr:colOff>50800</xdr:colOff>
      <xdr:row>95</xdr:row>
      <xdr:rowOff>124456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31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45733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16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38967</xdr:rowOff>
    </xdr:from>
    <xdr:to>
      <xdr:col>50</xdr:col>
      <xdr:colOff>165100</xdr:colOff>
      <xdr:row>96</xdr:row>
      <xdr:rowOff>140567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9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131694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5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268</xdr:rowOff>
    </xdr:from>
    <xdr:to>
      <xdr:col>46</xdr:col>
      <xdr:colOff>38100</xdr:colOff>
      <xdr:row>93</xdr:row>
      <xdr:rowOff>101868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59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118395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572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57147</xdr:rowOff>
    </xdr:from>
    <xdr:to>
      <xdr:col>41</xdr:col>
      <xdr:colOff>101600</xdr:colOff>
      <xdr:row>97</xdr:row>
      <xdr:rowOff>158747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158863</xdr:rowOff>
    </xdr:from>
    <xdr:to>
      <xdr:col>36</xdr:col>
      <xdr:colOff>165100</xdr:colOff>
      <xdr:row>98</xdr:row>
      <xdr:rowOff>89013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8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80140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8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136220</xdr:rowOff>
    </xdr:from>
    <xdr:to>
      <xdr:col>85</xdr:col>
      <xdr:colOff>127000</xdr:colOff>
      <xdr:row>39</xdr:row>
      <xdr:rowOff>14605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51320"/>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160820</xdr:rowOff>
    </xdr:from>
    <xdr:to>
      <xdr:col>81</xdr:col>
      <xdr:colOff>50800</xdr:colOff>
      <xdr:row>39</xdr:row>
      <xdr:rowOff>14605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75920"/>
          <a:ext cx="889000" cy="2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160820</xdr:rowOff>
    </xdr:from>
    <xdr:to>
      <xdr:col>76</xdr:col>
      <xdr:colOff>114300</xdr:colOff>
      <xdr:row>39</xdr:row>
      <xdr:rowOff>3810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75920"/>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168161</xdr:rowOff>
    </xdr:from>
    <xdr:to>
      <xdr:col>71</xdr:col>
      <xdr:colOff>177800</xdr:colOff>
      <xdr:row>39</xdr:row>
      <xdr:rowOff>3810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83261"/>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85420</xdr:rowOff>
    </xdr:from>
    <xdr:to>
      <xdr:col>85</xdr:col>
      <xdr:colOff>177800</xdr:colOff>
      <xdr:row>39</xdr:row>
      <xdr:rowOff>15570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135255</xdr:rowOff>
    </xdr:from>
    <xdr:to>
      <xdr:col>81</xdr:col>
      <xdr:colOff>101600</xdr:colOff>
      <xdr:row>39</xdr:row>
      <xdr:rowOff>65405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56532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4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110020</xdr:rowOff>
    </xdr:from>
    <xdr:to>
      <xdr:col>76</xdr:col>
      <xdr:colOff>165100</xdr:colOff>
      <xdr:row>39</xdr:row>
      <xdr:rowOff>40170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31297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124460</xdr:rowOff>
    </xdr:from>
    <xdr:to>
      <xdr:col>72</xdr:col>
      <xdr:colOff>38100</xdr:colOff>
      <xdr:row>39</xdr:row>
      <xdr:rowOff>54610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45737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117361</xdr:rowOff>
    </xdr:from>
    <xdr:to>
      <xdr:col>67</xdr:col>
      <xdr:colOff>101600</xdr:colOff>
      <xdr:row>39</xdr:row>
      <xdr:rowOff>47511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38638</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108531</xdr:rowOff>
    </xdr:from>
    <xdr:to>
      <xdr:col>85</xdr:col>
      <xdr:colOff>127000</xdr:colOff>
      <xdr:row>78</xdr:row>
      <xdr:rowOff>108982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481631"/>
          <a:ext cx="8382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95169</xdr:rowOff>
    </xdr:from>
    <xdr:to>
      <xdr:col>81</xdr:col>
      <xdr:colOff>50800</xdr:colOff>
      <xdr:row>78</xdr:row>
      <xdr:rowOff>108531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468269"/>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95169</xdr:rowOff>
    </xdr:from>
    <xdr:to>
      <xdr:col>76</xdr:col>
      <xdr:colOff>114300</xdr:colOff>
      <xdr:row>78</xdr:row>
      <xdr:rowOff>112161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68269"/>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112161</xdr:rowOff>
    </xdr:from>
    <xdr:to>
      <xdr:col>71</xdr:col>
      <xdr:colOff>177800</xdr:colOff>
      <xdr:row>78</xdr:row>
      <xdr:rowOff>114956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85261"/>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58182</xdr:rowOff>
    </xdr:from>
    <xdr:to>
      <xdr:col>85</xdr:col>
      <xdr:colOff>177800</xdr:colOff>
      <xdr:row>78</xdr:row>
      <xdr:rowOff>159782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144559</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4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57731</xdr:rowOff>
    </xdr:from>
    <xdr:to>
      <xdr:col>81</xdr:col>
      <xdr:colOff>101600</xdr:colOff>
      <xdr:row>78</xdr:row>
      <xdr:rowOff>159331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150458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2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44369</xdr:rowOff>
    </xdr:from>
    <xdr:to>
      <xdr:col>76</xdr:col>
      <xdr:colOff>165100</xdr:colOff>
      <xdr:row>78</xdr:row>
      <xdr:rowOff>145969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137096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1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61361</xdr:rowOff>
    </xdr:from>
    <xdr:to>
      <xdr:col>72</xdr:col>
      <xdr:colOff>38100</xdr:colOff>
      <xdr:row>78</xdr:row>
      <xdr:rowOff>162961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3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154088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2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64156</xdr:rowOff>
    </xdr:from>
    <xdr:to>
      <xdr:col>67</xdr:col>
      <xdr:colOff>101600</xdr:colOff>
      <xdr:row>78</xdr:row>
      <xdr:rowOff>165756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3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156883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48208</xdr:rowOff>
    </xdr:from>
    <xdr:to>
      <xdr:col>85</xdr:col>
      <xdr:colOff>127000</xdr:colOff>
      <xdr:row>98</xdr:row>
      <xdr:rowOff>54105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50308"/>
          <a:ext cx="8382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54105</xdr:rowOff>
    </xdr:from>
    <xdr:to>
      <xdr:col>81</xdr:col>
      <xdr:colOff>50800</xdr:colOff>
      <xdr:row>98</xdr:row>
      <xdr:rowOff>54725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56205"/>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32370</xdr:rowOff>
    </xdr:from>
    <xdr:to>
      <xdr:col>76</xdr:col>
      <xdr:colOff>114300</xdr:colOff>
      <xdr:row>98</xdr:row>
      <xdr:rowOff>54725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34470"/>
          <a:ext cx="889000" cy="2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9234</xdr:rowOff>
    </xdr:from>
    <xdr:to>
      <xdr:col>71</xdr:col>
      <xdr:colOff>177800</xdr:colOff>
      <xdr:row>98</xdr:row>
      <xdr:rowOff>32370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11334"/>
          <a:ext cx="889000" cy="2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168858</xdr:rowOff>
    </xdr:from>
    <xdr:to>
      <xdr:col>85</xdr:col>
      <xdr:colOff>177800</xdr:colOff>
      <xdr:row>98</xdr:row>
      <xdr:rowOff>99008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9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128235</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3305</xdr:rowOff>
    </xdr:from>
    <xdr:to>
      <xdr:col>81</xdr:col>
      <xdr:colOff>101600</xdr:colOff>
      <xdr:row>98</xdr:row>
      <xdr:rowOff>104905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121432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58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3925</xdr:rowOff>
    </xdr:from>
    <xdr:to>
      <xdr:col>76</xdr:col>
      <xdr:colOff>165100</xdr:colOff>
      <xdr:row>98</xdr:row>
      <xdr:rowOff>105525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122052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8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153020</xdr:rowOff>
    </xdr:from>
    <xdr:to>
      <xdr:col>72</xdr:col>
      <xdr:colOff>38100</xdr:colOff>
      <xdr:row>98</xdr:row>
      <xdr:rowOff>83170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8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99697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5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129884</xdr:rowOff>
    </xdr:from>
    <xdr:to>
      <xdr:col>67</xdr:col>
      <xdr:colOff>101600</xdr:colOff>
      <xdr:row>98</xdr:row>
      <xdr:rowOff>60034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76561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3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131242</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46342"/>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131242</xdr:rowOff>
    </xdr:from>
    <xdr:to>
      <xdr:col>107</xdr:col>
      <xdr:colOff>50800</xdr:colOff>
      <xdr:row>38</xdr:row>
      <xdr:rowOff>138923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646342"/>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138923</xdr:rowOff>
    </xdr:from>
    <xdr:to>
      <xdr:col>102</xdr:col>
      <xdr:colOff>114300</xdr:colOff>
      <xdr:row>38</xdr:row>
      <xdr:rowOff>138968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654023"/>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80442</xdr:rowOff>
    </xdr:from>
    <xdr:to>
      <xdr:col>107</xdr:col>
      <xdr:colOff>101600</xdr:colOff>
      <xdr:row>39</xdr:row>
      <xdr:rowOff>10592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1719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688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88123</xdr:rowOff>
    </xdr:from>
    <xdr:to>
      <xdr:col>102</xdr:col>
      <xdr:colOff>165100</xdr:colOff>
      <xdr:row>39</xdr:row>
      <xdr:rowOff>18273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9400</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88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88168</xdr:rowOff>
    </xdr:from>
    <xdr:to>
      <xdr:col>98</xdr:col>
      <xdr:colOff>38100</xdr:colOff>
      <xdr:row>39</xdr:row>
      <xdr:rowOff>18318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9445</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99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42235</xdr:rowOff>
    </xdr:from>
    <xdr:to>
      <xdr:col>116</xdr:col>
      <xdr:colOff>63500</xdr:colOff>
      <xdr:row>59</xdr:row>
      <xdr:rowOff>74190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7785"/>
          <a:ext cx="838200" cy="3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42235</xdr:rowOff>
    </xdr:from>
    <xdr:to>
      <xdr:col>111</xdr:col>
      <xdr:colOff>177800</xdr:colOff>
      <xdr:row>59</xdr:row>
      <xdr:rowOff>43362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57785"/>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43362</xdr:rowOff>
    </xdr:from>
    <xdr:to>
      <xdr:col>107</xdr:col>
      <xdr:colOff>50800</xdr:colOff>
      <xdr:row>59</xdr:row>
      <xdr:rowOff>44619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5891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170235</xdr:rowOff>
    </xdr:from>
    <xdr:to>
      <xdr:col>102</xdr:col>
      <xdr:colOff>114300</xdr:colOff>
      <xdr:row>59</xdr:row>
      <xdr:rowOff>44619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14335"/>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23390</xdr:rowOff>
    </xdr:from>
    <xdr:to>
      <xdr:col>116</xdr:col>
      <xdr:colOff>114300</xdr:colOff>
      <xdr:row>59</xdr:row>
      <xdr:rowOff>124990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109767</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5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162885</xdr:rowOff>
    </xdr:from>
    <xdr:to>
      <xdr:col>112</xdr:col>
      <xdr:colOff>38100</xdr:colOff>
      <xdr:row>59</xdr:row>
      <xdr:rowOff>93035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84162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9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164012</xdr:rowOff>
    </xdr:from>
    <xdr:to>
      <xdr:col>107</xdr:col>
      <xdr:colOff>101600</xdr:colOff>
      <xdr:row>59</xdr:row>
      <xdr:rowOff>94162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85289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20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165269</xdr:rowOff>
    </xdr:from>
    <xdr:to>
      <xdr:col>102</xdr:col>
      <xdr:colOff>165100</xdr:colOff>
      <xdr:row>59</xdr:row>
      <xdr:rowOff>95419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86546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20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119435</xdr:rowOff>
    </xdr:from>
    <xdr:to>
      <xdr:col>98</xdr:col>
      <xdr:colOff>38100</xdr:colOff>
      <xdr:row>59</xdr:row>
      <xdr:rowOff>49585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6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66112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83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61805</xdr:rowOff>
    </xdr:from>
    <xdr:to>
      <xdr:col>116</xdr:col>
      <xdr:colOff>63500</xdr:colOff>
      <xdr:row>73</xdr:row>
      <xdr:rowOff>102133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577655"/>
          <a:ext cx="838200" cy="4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169094</xdr:rowOff>
    </xdr:from>
    <xdr:to>
      <xdr:col>111</xdr:col>
      <xdr:colOff>177800</xdr:colOff>
      <xdr:row>73</xdr:row>
      <xdr:rowOff>61805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513494"/>
          <a:ext cx="889000" cy="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169094</xdr:rowOff>
    </xdr:from>
    <xdr:to>
      <xdr:col>107</xdr:col>
      <xdr:colOff>50800</xdr:colOff>
      <xdr:row>73</xdr:row>
      <xdr:rowOff>146730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513494"/>
          <a:ext cx="889000" cy="1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146730</xdr:rowOff>
    </xdr:from>
    <xdr:to>
      <xdr:col>102</xdr:col>
      <xdr:colOff>114300</xdr:colOff>
      <xdr:row>73</xdr:row>
      <xdr:rowOff>170370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662580"/>
          <a:ext cx="889000" cy="2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51333</xdr:rowOff>
    </xdr:from>
    <xdr:to>
      <xdr:col>116</xdr:col>
      <xdr:colOff>114300</xdr:colOff>
      <xdr:row>73</xdr:row>
      <xdr:rowOff>152933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5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74210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41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11005</xdr:rowOff>
    </xdr:from>
    <xdr:to>
      <xdr:col>112</xdr:col>
      <xdr:colOff>38100</xdr:colOff>
      <xdr:row>73</xdr:row>
      <xdr:rowOff>112605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52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129132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30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118294</xdr:rowOff>
    </xdr:from>
    <xdr:to>
      <xdr:col>107</xdr:col>
      <xdr:colOff>101600</xdr:colOff>
      <xdr:row>73</xdr:row>
      <xdr:rowOff>48444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46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64971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23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95930</xdr:rowOff>
    </xdr:from>
    <xdr:to>
      <xdr:col>102</xdr:col>
      <xdr:colOff>165100</xdr:colOff>
      <xdr:row>74</xdr:row>
      <xdr:rowOff>26080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6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42607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3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119570</xdr:rowOff>
    </xdr:from>
    <xdr:to>
      <xdr:col>98</xdr:col>
      <xdr:colOff>38100</xdr:colOff>
      <xdr:row>74</xdr:row>
      <xdr:rowOff>49720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6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66247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41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人件費は，主に会計年度任用職員制度の導入に伴い，期末手当等の増やこれまで物件費の賃金で支出していた者が人件費の報酬で支出することとなったことにより，住民１人当たり約１万円の増となった。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少子高齢化に伴い，児童福祉に係る扶助費が減少した一方で，高齢者や障がい者に対する扶助費が増加し，昨年度から微増となっており，県内平均値は下回っているが，類似団体内平均値及び全国平均値は上回っていることから，今後も適正な資格審査，給付事業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主に特別定額給付金給付事業約２０億円，市内事業者に対する新型コロナウイルス感染症防止対策事業約１億７千万円など，新型コロナウイルス感染症関連事業の増により，住民１人当たり約１２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１人当たりの金額は同程度となっているが，道路や橋りょう，公営住宅等の長寿命化改修の増により，普通建設事業費のうち更新整備に係る部分については，住民１人当たり約２万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繰出金は，簡易水道事業が水道事業に統合されたことから減少しているが，県内平均値，類似団体内平均値，全国平均値のいずれも上回っており，国民健康保険特別会計への法定外繰出しの縮減に努める。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公債費は，県内平均や類似団体内平均を下回っているが，近年の大型事業に伴う公債費の増が見込まれることから，交付税措置のない地方債の抑制や繰上償還の実施などにより，地方債残高の抑制に努める。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19,842
19,697
134.28
15,808,786
15,058,609
575,293
6,459,455
12,041,124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121793</xdr:rowOff>
    </xdr:from>
    <xdr:to>
      <xdr:col>24</xdr:col>
      <xdr:colOff>63500</xdr:colOff>
      <xdr:row>34</xdr:row>
      <xdr:rowOff>168466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51093"/>
          <a:ext cx="8382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71310</xdr:rowOff>
    </xdr:from>
    <xdr:to>
      <xdr:col>19</xdr:col>
      <xdr:colOff>177800</xdr:colOff>
      <xdr:row>34</xdr:row>
      <xdr:rowOff>121793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00610"/>
          <a:ext cx="8890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71310</xdr:rowOff>
    </xdr:from>
    <xdr:to>
      <xdr:col>15</xdr:col>
      <xdr:colOff>50800</xdr:colOff>
      <xdr:row>34</xdr:row>
      <xdr:rowOff>113602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00610"/>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113602</xdr:rowOff>
    </xdr:from>
    <xdr:to>
      <xdr:col>10</xdr:col>
      <xdr:colOff>114300</xdr:colOff>
      <xdr:row>34</xdr:row>
      <xdr:rowOff>143129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42902"/>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117666</xdr:rowOff>
    </xdr:from>
    <xdr:to>
      <xdr:col>24</xdr:col>
      <xdr:colOff>114300</xdr:colOff>
      <xdr:row>35</xdr:row>
      <xdr:rowOff>47816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4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140543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70993</xdr:rowOff>
    </xdr:from>
    <xdr:to>
      <xdr:col>20</xdr:col>
      <xdr:colOff>38100</xdr:colOff>
      <xdr:row>35</xdr:row>
      <xdr:rowOff>1143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17670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7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20510</xdr:rowOff>
    </xdr:from>
    <xdr:to>
      <xdr:col>15</xdr:col>
      <xdr:colOff>101600</xdr:colOff>
      <xdr:row>34</xdr:row>
      <xdr:rowOff>122110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138637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2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62802</xdr:rowOff>
    </xdr:from>
    <xdr:to>
      <xdr:col>10</xdr:col>
      <xdr:colOff>165100</xdr:colOff>
      <xdr:row>34</xdr:row>
      <xdr:rowOff>164402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9479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6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92329</xdr:rowOff>
    </xdr:from>
    <xdr:to>
      <xdr:col>6</xdr:col>
      <xdr:colOff>38100</xdr:colOff>
      <xdr:row>35</xdr:row>
      <xdr:rowOff>22479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39006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9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121530</xdr:rowOff>
    </xdr:from>
    <xdr:to>
      <xdr:col>24</xdr:col>
      <xdr:colOff>63500</xdr:colOff>
      <xdr:row>58</xdr:row>
      <xdr:rowOff>120441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94180"/>
          <a:ext cx="838200" cy="17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48294</xdr:rowOff>
    </xdr:from>
    <xdr:to>
      <xdr:col>19</xdr:col>
      <xdr:colOff>177800</xdr:colOff>
      <xdr:row>58</xdr:row>
      <xdr:rowOff>120441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92394"/>
          <a:ext cx="889000" cy="7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35837</xdr:rowOff>
    </xdr:from>
    <xdr:to>
      <xdr:col>15</xdr:col>
      <xdr:colOff>50800</xdr:colOff>
      <xdr:row>58</xdr:row>
      <xdr:rowOff>48294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79937"/>
          <a:ext cx="889000" cy="1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35837</xdr:rowOff>
    </xdr:from>
    <xdr:to>
      <xdr:col>10</xdr:col>
      <xdr:colOff>114300</xdr:colOff>
      <xdr:row>58</xdr:row>
      <xdr:rowOff>97041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79937"/>
          <a:ext cx="889000" cy="6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70730</xdr:rowOff>
    </xdr:from>
    <xdr:to>
      <xdr:col>24</xdr:col>
      <xdr:colOff>114300</xdr:colOff>
      <xdr:row>58</xdr:row>
      <xdr:rowOff>880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69641</xdr:rowOff>
    </xdr:from>
    <xdr:to>
      <xdr:col>20</xdr:col>
      <xdr:colOff>38100</xdr:colOff>
      <xdr:row>58</xdr:row>
      <xdr:rowOff>171241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162368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168944</xdr:rowOff>
    </xdr:from>
    <xdr:to>
      <xdr:col>15</xdr:col>
      <xdr:colOff>101600</xdr:colOff>
      <xdr:row>58</xdr:row>
      <xdr:rowOff>99094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115621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1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156487</xdr:rowOff>
    </xdr:from>
    <xdr:to>
      <xdr:col>10</xdr:col>
      <xdr:colOff>165100</xdr:colOff>
      <xdr:row>58</xdr:row>
      <xdr:rowOff>86637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103164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0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46241</xdr:rowOff>
    </xdr:from>
    <xdr:to>
      <xdr:col>6</xdr:col>
      <xdr:colOff>38100</xdr:colOff>
      <xdr:row>58</xdr:row>
      <xdr:rowOff>147841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164368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6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70256</xdr:rowOff>
    </xdr:from>
    <xdr:to>
      <xdr:col>24</xdr:col>
      <xdr:colOff>63500</xdr:colOff>
      <xdr:row>75</xdr:row>
      <xdr:rowOff>103998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29006"/>
          <a:ext cx="838200" cy="3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103998</xdr:rowOff>
    </xdr:from>
    <xdr:to>
      <xdr:col>19</xdr:col>
      <xdr:colOff>177800</xdr:colOff>
      <xdr:row>75</xdr:row>
      <xdr:rowOff>150087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62748"/>
          <a:ext cx="8890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150087</xdr:rowOff>
    </xdr:from>
    <xdr:to>
      <xdr:col>15</xdr:col>
      <xdr:colOff>50800</xdr:colOff>
      <xdr:row>75</xdr:row>
      <xdr:rowOff>166354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08837"/>
          <a:ext cx="889000" cy="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166354</xdr:rowOff>
    </xdr:from>
    <xdr:to>
      <xdr:col>10</xdr:col>
      <xdr:colOff>114300</xdr:colOff>
      <xdr:row>75</xdr:row>
      <xdr:rowOff>166743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25104"/>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19456</xdr:rowOff>
    </xdr:from>
    <xdr:to>
      <xdr:col>24</xdr:col>
      <xdr:colOff>114300</xdr:colOff>
      <xdr:row>75</xdr:row>
      <xdr:rowOff>121056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42333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2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53198</xdr:rowOff>
    </xdr:from>
    <xdr:to>
      <xdr:col>20</xdr:col>
      <xdr:colOff>38100</xdr:colOff>
      <xdr:row>75</xdr:row>
      <xdr:rowOff>154797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119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171325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8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99288</xdr:rowOff>
    </xdr:from>
    <xdr:to>
      <xdr:col>15</xdr:col>
      <xdr:colOff>101600</xdr:colOff>
      <xdr:row>76</xdr:row>
      <xdr:rowOff>29437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58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45965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115555</xdr:rowOff>
    </xdr:from>
    <xdr:to>
      <xdr:col>10</xdr:col>
      <xdr:colOff>165100</xdr:colOff>
      <xdr:row>76</xdr:row>
      <xdr:rowOff>45706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743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62232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4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115943</xdr:rowOff>
    </xdr:from>
    <xdr:to>
      <xdr:col>6</xdr:col>
      <xdr:colOff>38100</xdr:colOff>
      <xdr:row>76</xdr:row>
      <xdr:rowOff>46093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7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62620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4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156530</xdr:rowOff>
    </xdr:from>
    <xdr:to>
      <xdr:col>24</xdr:col>
      <xdr:colOff>63500</xdr:colOff>
      <xdr:row>95</xdr:row>
      <xdr:rowOff>91498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272830"/>
          <a:ext cx="838200" cy="10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156530</xdr:rowOff>
    </xdr:from>
    <xdr:to>
      <xdr:col>19</xdr:col>
      <xdr:colOff>177800</xdr:colOff>
      <xdr:row>96</xdr:row>
      <xdr:rowOff>126420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272830"/>
          <a:ext cx="889000" cy="3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126420</xdr:rowOff>
    </xdr:from>
    <xdr:to>
      <xdr:col>15</xdr:col>
      <xdr:colOff>50800</xdr:colOff>
      <xdr:row>96</xdr:row>
      <xdr:rowOff>154395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85620"/>
          <a:ext cx="889000" cy="2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154395</xdr:rowOff>
    </xdr:from>
    <xdr:to>
      <xdr:col>10</xdr:col>
      <xdr:colOff>114300</xdr:colOff>
      <xdr:row>97</xdr:row>
      <xdr:rowOff>75932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13595"/>
          <a:ext cx="889000" cy="9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40698</xdr:rowOff>
    </xdr:from>
    <xdr:to>
      <xdr:col>24</xdr:col>
      <xdr:colOff>114300</xdr:colOff>
      <xdr:row>95</xdr:row>
      <xdr:rowOff>142298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63575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7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105730</xdr:rowOff>
    </xdr:from>
    <xdr:to>
      <xdr:col>20</xdr:col>
      <xdr:colOff>38100</xdr:colOff>
      <xdr:row>95</xdr:row>
      <xdr:rowOff>35880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2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52407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99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75620</xdr:rowOff>
    </xdr:from>
    <xdr:to>
      <xdr:col>15</xdr:col>
      <xdr:colOff>101600</xdr:colOff>
      <xdr:row>97</xdr:row>
      <xdr:rowOff>5770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2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103595</xdr:rowOff>
    </xdr:from>
    <xdr:to>
      <xdr:col>10</xdr:col>
      <xdr:colOff>165100</xdr:colOff>
      <xdr:row>97</xdr:row>
      <xdr:rowOff>33745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24872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5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25132</xdr:rowOff>
    </xdr:from>
    <xdr:to>
      <xdr:col>6</xdr:col>
      <xdr:colOff>38100</xdr:colOff>
      <xdr:row>97</xdr:row>
      <xdr:rowOff>126732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117859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xdr:rowOff>
    </xdr:from>
    <xdr:to>
      <xdr:col>55</xdr:col>
      <xdr:colOff>0</xdr:colOff>
      <xdr:row>38</xdr:row>
      <xdr:rowOff>37157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529070"/>
          <a:ext cx="8382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xdr:rowOff>
    </xdr:from>
    <xdr:to>
      <xdr:col>50</xdr:col>
      <xdr:colOff>114300</xdr:colOff>
      <xdr:row>38</xdr:row>
      <xdr:rowOff>18542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290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18542</xdr:rowOff>
    </xdr:from>
    <xdr:to>
      <xdr:col>45</xdr:col>
      <xdr:colOff>177800</xdr:colOff>
      <xdr:row>38</xdr:row>
      <xdr:rowOff>24094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33642"/>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24094</xdr:rowOff>
    </xdr:from>
    <xdr:to>
      <xdr:col>41</xdr:col>
      <xdr:colOff>50800</xdr:colOff>
      <xdr:row>38</xdr:row>
      <xdr:rowOff>30625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3919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157807</xdr:rowOff>
    </xdr:from>
    <xdr:to>
      <xdr:col>55</xdr:col>
      <xdr:colOff>50800</xdr:colOff>
      <xdr:row>38</xdr:row>
      <xdr:rowOff>87957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0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9234</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35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134620</xdr:rowOff>
    </xdr:from>
    <xdr:to>
      <xdr:col>50</xdr:col>
      <xdr:colOff>165100</xdr:colOff>
      <xdr:row>38</xdr:row>
      <xdr:rowOff>64770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81297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253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139192</xdr:rowOff>
    </xdr:from>
    <xdr:to>
      <xdr:col>46</xdr:col>
      <xdr:colOff>38100</xdr:colOff>
      <xdr:row>38</xdr:row>
      <xdr:rowOff>69342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85869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144744</xdr:rowOff>
    </xdr:from>
    <xdr:to>
      <xdr:col>41</xdr:col>
      <xdr:colOff>101600</xdr:colOff>
      <xdr:row>38</xdr:row>
      <xdr:rowOff>74894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66021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581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151275</xdr:rowOff>
    </xdr:from>
    <xdr:to>
      <xdr:col>36</xdr:col>
      <xdr:colOff>165100</xdr:colOff>
      <xdr:row>38</xdr:row>
      <xdr:rowOff>81425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72552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587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158862</xdr:rowOff>
    </xdr:from>
    <xdr:to>
      <xdr:col>55</xdr:col>
      <xdr:colOff>0</xdr:colOff>
      <xdr:row>57</xdr:row>
      <xdr:rowOff>170433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31512"/>
          <a:ext cx="838200" cy="1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170433</xdr:rowOff>
    </xdr:from>
    <xdr:to>
      <xdr:col>50</xdr:col>
      <xdr:colOff>114300</xdr:colOff>
      <xdr:row>58</xdr:row>
      <xdr:rowOff>15853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43083"/>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168343</xdr:rowOff>
    </xdr:from>
    <xdr:to>
      <xdr:col>45</xdr:col>
      <xdr:colOff>177800</xdr:colOff>
      <xdr:row>58</xdr:row>
      <xdr:rowOff>15853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40993"/>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168343</xdr:rowOff>
    </xdr:from>
    <xdr:to>
      <xdr:col>41</xdr:col>
      <xdr:colOff>50800</xdr:colOff>
      <xdr:row>58</xdr:row>
      <xdr:rowOff>2873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40993"/>
          <a:ext cx="889000" cy="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108062</xdr:rowOff>
    </xdr:from>
    <xdr:to>
      <xdr:col>55</xdr:col>
      <xdr:colOff>50800</xdr:colOff>
      <xdr:row>58</xdr:row>
      <xdr:rowOff>38212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119633</xdr:rowOff>
    </xdr:from>
    <xdr:to>
      <xdr:col>50</xdr:col>
      <xdr:colOff>165100</xdr:colOff>
      <xdr:row>58</xdr:row>
      <xdr:rowOff>49783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40910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136503</xdr:rowOff>
    </xdr:from>
    <xdr:to>
      <xdr:col>46</xdr:col>
      <xdr:colOff>38100</xdr:colOff>
      <xdr:row>58</xdr:row>
      <xdr:rowOff>66653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0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57780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0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117543</xdr:rowOff>
    </xdr:from>
    <xdr:to>
      <xdr:col>41</xdr:col>
      <xdr:colOff>101600</xdr:colOff>
      <xdr:row>58</xdr:row>
      <xdr:rowOff>47693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9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38820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8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123523</xdr:rowOff>
    </xdr:from>
    <xdr:to>
      <xdr:col>36</xdr:col>
      <xdr:colOff>165100</xdr:colOff>
      <xdr:row>58</xdr:row>
      <xdr:rowOff>53673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44800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8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145793</xdr:rowOff>
    </xdr:from>
    <xdr:to>
      <xdr:col>55</xdr:col>
      <xdr:colOff>0</xdr:colOff>
      <xdr:row>77</xdr:row>
      <xdr:rowOff>85990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75993"/>
          <a:ext cx="838200" cy="11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85990</xdr:rowOff>
    </xdr:from>
    <xdr:to>
      <xdr:col>50</xdr:col>
      <xdr:colOff>114300</xdr:colOff>
      <xdr:row>77</xdr:row>
      <xdr:rowOff>121681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87640"/>
          <a:ext cx="889000" cy="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120532</xdr:rowOff>
    </xdr:from>
    <xdr:to>
      <xdr:col>45</xdr:col>
      <xdr:colOff>177800</xdr:colOff>
      <xdr:row>77</xdr:row>
      <xdr:rowOff>121681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2218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120532</xdr:rowOff>
    </xdr:from>
    <xdr:to>
      <xdr:col>41</xdr:col>
      <xdr:colOff>50800</xdr:colOff>
      <xdr:row>77</xdr:row>
      <xdr:rowOff>132962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22182"/>
          <a:ext cx="889000" cy="1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94993</xdr:rowOff>
    </xdr:from>
    <xdr:to>
      <xdr:col>55</xdr:col>
      <xdr:colOff>50800</xdr:colOff>
      <xdr:row>77</xdr:row>
      <xdr:rowOff>25143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2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117870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35190</xdr:rowOff>
    </xdr:from>
    <xdr:to>
      <xdr:col>50</xdr:col>
      <xdr:colOff>165100</xdr:colOff>
      <xdr:row>77</xdr:row>
      <xdr:rowOff>136790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3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127917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2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70881</xdr:rowOff>
    </xdr:from>
    <xdr:to>
      <xdr:col>46</xdr:col>
      <xdr:colOff>38100</xdr:colOff>
      <xdr:row>78</xdr:row>
      <xdr:rowOff>1031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7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163608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6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69732</xdr:rowOff>
    </xdr:from>
    <xdr:to>
      <xdr:col>41</xdr:col>
      <xdr:colOff>101600</xdr:colOff>
      <xdr:row>77</xdr:row>
      <xdr:rowOff>171332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162459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6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82162</xdr:rowOff>
    </xdr:from>
    <xdr:to>
      <xdr:col>36</xdr:col>
      <xdr:colOff>165100</xdr:colOff>
      <xdr:row>78</xdr:row>
      <xdr:rowOff>12312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8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3439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7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167425</xdr:rowOff>
    </xdr:from>
    <xdr:to>
      <xdr:col>55</xdr:col>
      <xdr:colOff>0</xdr:colOff>
      <xdr:row>97</xdr:row>
      <xdr:rowOff>48662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455175"/>
          <a:ext cx="838200" cy="22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46442</xdr:rowOff>
    </xdr:from>
    <xdr:to>
      <xdr:col>50</xdr:col>
      <xdr:colOff>114300</xdr:colOff>
      <xdr:row>97</xdr:row>
      <xdr:rowOff>48662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77092"/>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42534</xdr:rowOff>
    </xdr:from>
    <xdr:to>
      <xdr:col>45</xdr:col>
      <xdr:colOff>177800</xdr:colOff>
      <xdr:row>97</xdr:row>
      <xdr:rowOff>46442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501734"/>
          <a:ext cx="889000" cy="17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42534</xdr:rowOff>
    </xdr:from>
    <xdr:to>
      <xdr:col>41</xdr:col>
      <xdr:colOff>50800</xdr:colOff>
      <xdr:row>97</xdr:row>
      <xdr:rowOff>10007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01734"/>
          <a:ext cx="889000" cy="13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116625</xdr:rowOff>
    </xdr:from>
    <xdr:to>
      <xdr:col>55</xdr:col>
      <xdr:colOff>50800</xdr:colOff>
      <xdr:row>96</xdr:row>
      <xdr:rowOff>46775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95052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169312</xdr:rowOff>
    </xdr:from>
    <xdr:to>
      <xdr:col>50</xdr:col>
      <xdr:colOff>165100</xdr:colOff>
      <xdr:row>97</xdr:row>
      <xdr:rowOff>99462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90589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167092</xdr:rowOff>
    </xdr:from>
    <xdr:to>
      <xdr:col>46</xdr:col>
      <xdr:colOff>38100</xdr:colOff>
      <xdr:row>97</xdr:row>
      <xdr:rowOff>97242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2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88369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1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163184</xdr:rowOff>
    </xdr:from>
    <xdr:to>
      <xdr:col>41</xdr:col>
      <xdr:colOff>101600</xdr:colOff>
      <xdr:row>96</xdr:row>
      <xdr:rowOff>93334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84461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4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130657</xdr:rowOff>
    </xdr:from>
    <xdr:to>
      <xdr:col>36</xdr:col>
      <xdr:colOff>165100</xdr:colOff>
      <xdr:row>97</xdr:row>
      <xdr:rowOff>60807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51934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8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128923</xdr:rowOff>
    </xdr:from>
    <xdr:to>
      <xdr:col>85</xdr:col>
      <xdr:colOff>127000</xdr:colOff>
      <xdr:row>36</xdr:row>
      <xdr:rowOff>135732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01123"/>
          <a:ext cx="8382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135732</xdr:rowOff>
    </xdr:from>
    <xdr:to>
      <xdr:col>81</xdr:col>
      <xdr:colOff>50800</xdr:colOff>
      <xdr:row>36</xdr:row>
      <xdr:rowOff>154690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07932"/>
          <a:ext cx="8890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154690</xdr:rowOff>
    </xdr:from>
    <xdr:to>
      <xdr:col>76</xdr:col>
      <xdr:colOff>114300</xdr:colOff>
      <xdr:row>37</xdr:row>
      <xdr:rowOff>136222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26890"/>
          <a:ext cx="889000" cy="15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136222</xdr:rowOff>
    </xdr:from>
    <xdr:to>
      <xdr:col>71</xdr:col>
      <xdr:colOff>177800</xdr:colOff>
      <xdr:row>38</xdr:row>
      <xdr:rowOff>3144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79872"/>
          <a:ext cx="8890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78123</xdr:rowOff>
    </xdr:from>
    <xdr:to>
      <xdr:col>85</xdr:col>
      <xdr:colOff>177800</xdr:colOff>
      <xdr:row>37</xdr:row>
      <xdr:rowOff>8273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101000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0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84932</xdr:rowOff>
    </xdr:from>
    <xdr:to>
      <xdr:col>81</xdr:col>
      <xdr:colOff>101600</xdr:colOff>
      <xdr:row>37</xdr:row>
      <xdr:rowOff>15082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5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31609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0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103890</xdr:rowOff>
    </xdr:from>
    <xdr:to>
      <xdr:col>76</xdr:col>
      <xdr:colOff>165100</xdr:colOff>
      <xdr:row>37</xdr:row>
      <xdr:rowOff>34040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50567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5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85422</xdr:rowOff>
    </xdr:from>
    <xdr:to>
      <xdr:col>72</xdr:col>
      <xdr:colOff>38100</xdr:colOff>
      <xdr:row>38</xdr:row>
      <xdr:rowOff>15572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6699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2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123794</xdr:rowOff>
    </xdr:from>
    <xdr:to>
      <xdr:col>67</xdr:col>
      <xdr:colOff>101600</xdr:colOff>
      <xdr:row>38</xdr:row>
      <xdr:rowOff>53944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6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45071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6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158895</xdr:rowOff>
    </xdr:from>
    <xdr:to>
      <xdr:col>85</xdr:col>
      <xdr:colOff>127000</xdr:colOff>
      <xdr:row>57</xdr:row>
      <xdr:rowOff>1923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6009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158895</xdr:rowOff>
    </xdr:from>
    <xdr:to>
      <xdr:col>81</xdr:col>
      <xdr:colOff>50800</xdr:colOff>
      <xdr:row>57</xdr:row>
      <xdr:rowOff>44762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60095"/>
          <a:ext cx="889000" cy="5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44762</xdr:rowOff>
    </xdr:from>
    <xdr:to>
      <xdr:col>76</xdr:col>
      <xdr:colOff>114300</xdr:colOff>
      <xdr:row>57</xdr:row>
      <xdr:rowOff>117579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17412"/>
          <a:ext cx="889000" cy="7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117579</xdr:rowOff>
    </xdr:from>
    <xdr:to>
      <xdr:col>71</xdr:col>
      <xdr:colOff>177800</xdr:colOff>
      <xdr:row>57</xdr:row>
      <xdr:rowOff>130084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90229"/>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122573</xdr:rowOff>
    </xdr:from>
    <xdr:to>
      <xdr:col>85</xdr:col>
      <xdr:colOff>177800</xdr:colOff>
      <xdr:row>57</xdr:row>
      <xdr:rowOff>52723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2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101000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108095</xdr:rowOff>
    </xdr:from>
    <xdr:to>
      <xdr:col>81</xdr:col>
      <xdr:colOff>101600</xdr:colOff>
      <xdr:row>57</xdr:row>
      <xdr:rowOff>38245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29372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0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165412</xdr:rowOff>
    </xdr:from>
    <xdr:to>
      <xdr:col>76</xdr:col>
      <xdr:colOff>165100</xdr:colOff>
      <xdr:row>57</xdr:row>
      <xdr:rowOff>95562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86689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66779</xdr:rowOff>
    </xdr:from>
    <xdr:to>
      <xdr:col>72</xdr:col>
      <xdr:colOff>38100</xdr:colOff>
      <xdr:row>57</xdr:row>
      <xdr:rowOff>168379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159506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3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79284</xdr:rowOff>
    </xdr:from>
    <xdr:to>
      <xdr:col>67</xdr:col>
      <xdr:colOff>101600</xdr:colOff>
      <xdr:row>58</xdr:row>
      <xdr:rowOff>9434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5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4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136220</xdr:rowOff>
    </xdr:from>
    <xdr:to>
      <xdr:col>85</xdr:col>
      <xdr:colOff>127000</xdr:colOff>
      <xdr:row>79</xdr:row>
      <xdr:rowOff>14605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09320"/>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160820</xdr:rowOff>
    </xdr:from>
    <xdr:to>
      <xdr:col>81</xdr:col>
      <xdr:colOff>50800</xdr:colOff>
      <xdr:row>79</xdr:row>
      <xdr:rowOff>14605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33920"/>
          <a:ext cx="889000" cy="2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160820</xdr:rowOff>
    </xdr:from>
    <xdr:to>
      <xdr:col>76</xdr:col>
      <xdr:colOff>114300</xdr:colOff>
      <xdr:row>79</xdr:row>
      <xdr:rowOff>3811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33920"/>
          <a:ext cx="8890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168160</xdr:rowOff>
    </xdr:from>
    <xdr:to>
      <xdr:col>71</xdr:col>
      <xdr:colOff>177800</xdr:colOff>
      <xdr:row>79</xdr:row>
      <xdr:rowOff>3811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41260"/>
          <a:ext cx="889000" cy="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85420</xdr:rowOff>
    </xdr:from>
    <xdr:to>
      <xdr:col>85</xdr:col>
      <xdr:colOff>177800</xdr:colOff>
      <xdr:row>79</xdr:row>
      <xdr:rowOff>15570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135255</xdr:rowOff>
    </xdr:from>
    <xdr:to>
      <xdr:col>81</xdr:col>
      <xdr:colOff>101600</xdr:colOff>
      <xdr:row>79</xdr:row>
      <xdr:rowOff>65405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56532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0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110020</xdr:rowOff>
    </xdr:from>
    <xdr:to>
      <xdr:col>76</xdr:col>
      <xdr:colOff>165100</xdr:colOff>
      <xdr:row>79</xdr:row>
      <xdr:rowOff>40170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8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31297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7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124461</xdr:rowOff>
    </xdr:from>
    <xdr:to>
      <xdr:col>72</xdr:col>
      <xdr:colOff>38100</xdr:colOff>
      <xdr:row>79</xdr:row>
      <xdr:rowOff>54611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45738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117360</xdr:rowOff>
    </xdr:from>
    <xdr:to>
      <xdr:col>67</xdr:col>
      <xdr:colOff>101600</xdr:colOff>
      <xdr:row>79</xdr:row>
      <xdr:rowOff>47510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9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38637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58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108531</xdr:rowOff>
    </xdr:from>
    <xdr:to>
      <xdr:col>85</xdr:col>
      <xdr:colOff>127000</xdr:colOff>
      <xdr:row>98</xdr:row>
      <xdr:rowOff>108982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910631"/>
          <a:ext cx="8382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95169</xdr:rowOff>
    </xdr:from>
    <xdr:to>
      <xdr:col>81</xdr:col>
      <xdr:colOff>50800</xdr:colOff>
      <xdr:row>98</xdr:row>
      <xdr:rowOff>108531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97269"/>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95169</xdr:rowOff>
    </xdr:from>
    <xdr:to>
      <xdr:col>76</xdr:col>
      <xdr:colOff>114300</xdr:colOff>
      <xdr:row>98</xdr:row>
      <xdr:rowOff>112161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97269"/>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112161</xdr:rowOff>
    </xdr:from>
    <xdr:to>
      <xdr:col>71</xdr:col>
      <xdr:colOff>177800</xdr:colOff>
      <xdr:row>98</xdr:row>
      <xdr:rowOff>114956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14261"/>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58182</xdr:rowOff>
    </xdr:from>
    <xdr:to>
      <xdr:col>85</xdr:col>
      <xdr:colOff>177800</xdr:colOff>
      <xdr:row>98</xdr:row>
      <xdr:rowOff>159782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6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144559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7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57731</xdr:rowOff>
    </xdr:from>
    <xdr:to>
      <xdr:col>81</xdr:col>
      <xdr:colOff>101600</xdr:colOff>
      <xdr:row>98</xdr:row>
      <xdr:rowOff>159331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5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150458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5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44369</xdr:rowOff>
    </xdr:from>
    <xdr:to>
      <xdr:col>76</xdr:col>
      <xdr:colOff>165100</xdr:colOff>
      <xdr:row>98</xdr:row>
      <xdr:rowOff>145969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137096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3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61361</xdr:rowOff>
    </xdr:from>
    <xdr:to>
      <xdr:col>72</xdr:col>
      <xdr:colOff>38100</xdr:colOff>
      <xdr:row>98</xdr:row>
      <xdr:rowOff>162961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6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154088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5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64156</xdr:rowOff>
    </xdr:from>
    <xdr:to>
      <xdr:col>67</xdr:col>
      <xdr:colOff>101600</xdr:colOff>
      <xdr:row>98</xdr:row>
      <xdr:rowOff>165756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156883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5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総務費は，主に新型コロナウイルス感染症拡大に伴う特別定額給付金給付事業の実施により，住民１人当たり約１０万円の増となった。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衛生費は，主に北薩広域行政事務組合が行う新焼却処分場建設に伴う同組合への負担金の減少しにより，住民１人当たり約１万円の減となった。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商工費は，主に新型コロナウイルス感染症拡大に伴い大きな影響を受けた事業者を支援するため，各種支援事業を実施したことにより，住民１人当たり約２万円の増となった。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土木費は，主に今後整備を予定しているサンセット牛之浜景勝地の道の駅整備のための基金積立や，公営住宅の長寿命化改修等により，住民１人当たり約２万円の増となった。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災害復旧費は，７月豪雨災害や台風災害により，例年よりも多くの被害が発生したことにより，住民１人当たり約４千円の増となった。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型コロナウイルス感染症拡大の影響により各種イベント等が実施できなかったことにより実質収支は増加した一方で，新型コロナウイルス感染症対策事業のために財政調整基金を約２億円取り崩して実施しており，財政調整基金残高及び実質単年度収支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災害等への備えとして，可能な限り基金残高の確保を図るとともに，事務事業の見直し等を行い，健全な財政運営に努める。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全会計において黒字で推移しており，連結実質赤字額は発生していないが，各特別会計とも財政運営が厳しい状況であり，一般会計からの繰出しが必要な状況である。</a:t>
          </a:r>
        </a:p>
        <a:p>
          <a:r>
            <a:rPr kumimoji="1" lang="ja-JP" altLang="en-US" sz="1400">
              <a:latin typeface="ＭＳ ゴシック" pitchFamily="49" charset="-128"/>
              <a:ea typeface="ＭＳ ゴシック" pitchFamily="49" charset="-128"/>
            </a:rPr>
            <a:t>　後期高齢者医療特別会計など各特別会計への繰出金が増加傾向にあるため，独立採算制の原則を堅持しつつ，歳入確保に努めるとともに，経営の合理化，効率化による歳出抑制に努め，健全財政の維持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78</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80</v>
      </c>
      <c r="C3" s="652"/>
      <c r="D3" s="652"/>
      <c r="E3" s="653"/>
      <c r="F3" s="653"/>
      <c r="G3" s="653"/>
      <c r="H3" s="653"/>
      <c r="I3" s="653"/>
      <c r="J3" s="653"/>
      <c r="K3" s="653"/>
      <c r="L3" s="653" t="s">
        <v>81</v>
      </c>
      <c r="M3" s="653"/>
      <c r="N3" s="653"/>
      <c r="O3" s="653"/>
      <c r="P3" s="653"/>
      <c r="Q3" s="653"/>
      <c r="R3" s="656"/>
      <c r="S3" s="656"/>
      <c r="T3" s="656"/>
      <c r="U3" s="656"/>
      <c r="V3" s="657"/>
      <c r="W3" s="547" t="s">
        <v>82</v>
      </c>
      <c r="X3" s="548"/>
      <c r="Y3" s="548"/>
      <c r="Z3" s="548"/>
      <c r="AA3" s="548"/>
      <c r="AB3" s="652"/>
      <c r="AC3" s="656" t="s">
        <v>83</v>
      </c>
      <c r="AD3" s="548"/>
      <c r="AE3" s="548"/>
      <c r="AF3" s="548"/>
      <c r="AG3" s="548"/>
      <c r="AH3" s="548"/>
      <c r="AI3" s="548"/>
      <c r="AJ3" s="548"/>
      <c r="AK3" s="548"/>
      <c r="AL3" s="618"/>
      <c r="AM3" s="547" t="s">
        <v>84</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85</v>
      </c>
      <c r="BO3" s="548"/>
      <c r="BP3" s="548"/>
      <c r="BQ3" s="548"/>
      <c r="BR3" s="548"/>
      <c r="BS3" s="548"/>
      <c r="BT3" s="548"/>
      <c r="BU3" s="618"/>
      <c r="BV3" s="547" t="s">
        <v>86</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87</v>
      </c>
      <c r="CU3" s="548"/>
      <c r="CV3" s="548"/>
      <c r="CW3" s="548"/>
      <c r="CX3" s="548"/>
      <c r="CY3" s="548"/>
      <c r="CZ3" s="548"/>
      <c r="DA3" s="618"/>
      <c r="DB3" s="547" t="s">
        <v>88</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89</v>
      </c>
      <c r="AZ4" s="461"/>
      <c r="BA4" s="461"/>
      <c r="BB4" s="461"/>
      <c r="BC4" s="461"/>
      <c r="BD4" s="461"/>
      <c r="BE4" s="461"/>
      <c r="BF4" s="461"/>
      <c r="BG4" s="461"/>
      <c r="BH4" s="461"/>
      <c r="BI4" s="461"/>
      <c r="BJ4" s="461"/>
      <c r="BK4" s="461"/>
      <c r="BL4" s="461"/>
      <c r="BM4" s="462"/>
      <c r="BN4" s="463">
        <v>15808786</v>
      </c>
      <c r="BO4" s="464"/>
      <c r="BP4" s="464"/>
      <c r="BQ4" s="464"/>
      <c r="BR4" s="464"/>
      <c r="BS4" s="464"/>
      <c r="BT4" s="464"/>
      <c r="BU4" s="465"/>
      <c r="BV4" s="463">
        <v>12854856</v>
      </c>
      <c r="BW4" s="464"/>
      <c r="BX4" s="464"/>
      <c r="BY4" s="464"/>
      <c r="BZ4" s="464"/>
      <c r="CA4" s="464"/>
      <c r="CB4" s="464"/>
      <c r="CC4" s="465"/>
      <c r="CD4" s="644" t="s">
        <v>90</v>
      </c>
      <c r="CE4" s="645"/>
      <c r="CF4" s="645"/>
      <c r="CG4" s="645"/>
      <c r="CH4" s="645"/>
      <c r="CI4" s="645"/>
      <c r="CJ4" s="645"/>
      <c r="CK4" s="645"/>
      <c r="CL4" s="645"/>
      <c r="CM4" s="645"/>
      <c r="CN4" s="645"/>
      <c r="CO4" s="645"/>
      <c r="CP4" s="645"/>
      <c r="CQ4" s="645"/>
      <c r="CR4" s="645"/>
      <c r="CS4" s="646"/>
      <c r="CT4" s="647">
        <v>8.9</v>
      </c>
      <c r="CU4" s="648"/>
      <c r="CV4" s="648"/>
      <c r="CW4" s="648"/>
      <c r="CX4" s="648"/>
      <c r="CY4" s="648"/>
      <c r="CZ4" s="648"/>
      <c r="DA4" s="649"/>
      <c r="DB4" s="647">
        <v>7.2</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91</v>
      </c>
      <c r="AN5" s="442"/>
      <c r="AO5" s="442"/>
      <c r="AP5" s="442"/>
      <c r="AQ5" s="442"/>
      <c r="AR5" s="442"/>
      <c r="AS5" s="442"/>
      <c r="AT5" s="443"/>
      <c r="AU5" s="525" t="s">
        <v>92</v>
      </c>
      <c r="AV5" s="526"/>
      <c r="AW5" s="526"/>
      <c r="AX5" s="526"/>
      <c r="AY5" s="448" t="s">
        <v>93</v>
      </c>
      <c r="AZ5" s="449"/>
      <c r="BA5" s="449"/>
      <c r="BB5" s="449"/>
      <c r="BC5" s="449"/>
      <c r="BD5" s="449"/>
      <c r="BE5" s="449"/>
      <c r="BF5" s="449"/>
      <c r="BG5" s="449"/>
      <c r="BH5" s="449"/>
      <c r="BI5" s="449"/>
      <c r="BJ5" s="449"/>
      <c r="BK5" s="449"/>
      <c r="BL5" s="449"/>
      <c r="BM5" s="450"/>
      <c r="BN5" s="468">
        <v>15058609</v>
      </c>
      <c r="BO5" s="469"/>
      <c r="BP5" s="469"/>
      <c r="BQ5" s="469"/>
      <c r="BR5" s="469"/>
      <c r="BS5" s="469"/>
      <c r="BT5" s="469"/>
      <c r="BU5" s="470"/>
      <c r="BV5" s="468">
        <v>12354617</v>
      </c>
      <c r="BW5" s="469"/>
      <c r="BX5" s="469"/>
      <c r="BY5" s="469"/>
      <c r="BZ5" s="469"/>
      <c r="CA5" s="469"/>
      <c r="CB5" s="469"/>
      <c r="CC5" s="470"/>
      <c r="CD5" s="477" t="s">
        <v>94</v>
      </c>
      <c r="CE5" s="478"/>
      <c r="CF5" s="478"/>
      <c r="CG5" s="478"/>
      <c r="CH5" s="478"/>
      <c r="CI5" s="478"/>
      <c r="CJ5" s="478"/>
      <c r="CK5" s="478"/>
      <c r="CL5" s="478"/>
      <c r="CM5" s="478"/>
      <c r="CN5" s="478"/>
      <c r="CO5" s="478"/>
      <c r="CP5" s="478"/>
      <c r="CQ5" s="478"/>
      <c r="CR5" s="478"/>
      <c r="CS5" s="479"/>
      <c r="CT5" s="438">
        <v>88.3</v>
      </c>
      <c r="CU5" s="439"/>
      <c r="CV5" s="439"/>
      <c r="CW5" s="439"/>
      <c r="CX5" s="439"/>
      <c r="CY5" s="439"/>
      <c r="CZ5" s="439"/>
      <c r="DA5" s="440"/>
      <c r="DB5" s="438">
        <v>92.6</v>
      </c>
      <c r="DC5" s="439"/>
      <c r="DD5" s="439"/>
      <c r="DE5" s="439"/>
      <c r="DF5" s="439"/>
      <c r="DG5" s="439"/>
      <c r="DH5" s="439"/>
      <c r="DI5" s="440"/>
      <c r="DJ5" s="186"/>
      <c r="DK5" s="186"/>
      <c r="DL5" s="186"/>
      <c r="DM5" s="186"/>
      <c r="DN5" s="186"/>
      <c r="DO5" s="186"/>
    </row>
    <row r="6" spans="1:119" ht="18.75" customHeight="1">
      <c r="A6" s="187"/>
      <c r="B6" s="624" t="s">
        <v>95</v>
      </c>
      <c r="C6" s="482"/>
      <c r="D6" s="482"/>
      <c r="E6" s="625"/>
      <c r="F6" s="625"/>
      <c r="G6" s="625"/>
      <c r="H6" s="625"/>
      <c r="I6" s="625"/>
      <c r="J6" s="625"/>
      <c r="K6" s="625"/>
      <c r="L6" s="625" t="s">
        <v>96</v>
      </c>
      <c r="M6" s="625"/>
      <c r="N6" s="625"/>
      <c r="O6" s="625"/>
      <c r="P6" s="625"/>
      <c r="Q6" s="625"/>
      <c r="R6" s="506"/>
      <c r="S6" s="506"/>
      <c r="T6" s="506"/>
      <c r="U6" s="506"/>
      <c r="V6" s="631"/>
      <c r="W6" s="559" t="s">
        <v>97</v>
      </c>
      <c r="X6" s="481"/>
      <c r="Y6" s="481"/>
      <c r="Z6" s="481"/>
      <c r="AA6" s="481"/>
      <c r="AB6" s="482"/>
      <c r="AC6" s="636" t="s">
        <v>98</v>
      </c>
      <c r="AD6" s="637"/>
      <c r="AE6" s="637"/>
      <c r="AF6" s="637"/>
      <c r="AG6" s="637"/>
      <c r="AH6" s="637"/>
      <c r="AI6" s="637"/>
      <c r="AJ6" s="637"/>
      <c r="AK6" s="637"/>
      <c r="AL6" s="638"/>
      <c r="AM6" s="537" t="s">
        <v>99</v>
      </c>
      <c r="AN6" s="442"/>
      <c r="AO6" s="442"/>
      <c r="AP6" s="442"/>
      <c r="AQ6" s="442"/>
      <c r="AR6" s="442"/>
      <c r="AS6" s="442"/>
      <c r="AT6" s="443"/>
      <c r="AU6" s="525" t="s">
        <v>100</v>
      </c>
      <c r="AV6" s="526"/>
      <c r="AW6" s="526"/>
      <c r="AX6" s="526"/>
      <c r="AY6" s="448" t="s">
        <v>101</v>
      </c>
      <c r="AZ6" s="449"/>
      <c r="BA6" s="449"/>
      <c r="BB6" s="449"/>
      <c r="BC6" s="449"/>
      <c r="BD6" s="449"/>
      <c r="BE6" s="449"/>
      <c r="BF6" s="449"/>
      <c r="BG6" s="449"/>
      <c r="BH6" s="449"/>
      <c r="BI6" s="449"/>
      <c r="BJ6" s="449"/>
      <c r="BK6" s="449"/>
      <c r="BL6" s="449"/>
      <c r="BM6" s="450"/>
      <c r="BN6" s="468">
        <v>750177</v>
      </c>
      <c r="BO6" s="469"/>
      <c r="BP6" s="469"/>
      <c r="BQ6" s="469"/>
      <c r="BR6" s="469"/>
      <c r="BS6" s="469"/>
      <c r="BT6" s="469"/>
      <c r="BU6" s="470"/>
      <c r="BV6" s="468">
        <v>500239</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91.4</v>
      </c>
      <c r="CU6" s="622"/>
      <c r="CV6" s="622"/>
      <c r="CW6" s="622"/>
      <c r="CX6" s="622"/>
      <c r="CY6" s="622"/>
      <c r="CZ6" s="622"/>
      <c r="DA6" s="623"/>
      <c r="DB6" s="621">
        <v>96</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92</v>
      </c>
      <c r="AV7" s="526"/>
      <c r="AW7" s="526"/>
      <c r="AX7" s="526"/>
      <c r="AY7" s="448" t="s">
        <v>104</v>
      </c>
      <c r="AZ7" s="449"/>
      <c r="BA7" s="449"/>
      <c r="BB7" s="449"/>
      <c r="BC7" s="449"/>
      <c r="BD7" s="449"/>
      <c r="BE7" s="449"/>
      <c r="BF7" s="449"/>
      <c r="BG7" s="449"/>
      <c r="BH7" s="449"/>
      <c r="BI7" s="449"/>
      <c r="BJ7" s="449"/>
      <c r="BK7" s="449"/>
      <c r="BL7" s="449"/>
      <c r="BM7" s="450"/>
      <c r="BN7" s="468">
        <v>174884</v>
      </c>
      <c r="BO7" s="469"/>
      <c r="BP7" s="469"/>
      <c r="BQ7" s="469"/>
      <c r="BR7" s="469"/>
      <c r="BS7" s="469"/>
      <c r="BT7" s="469"/>
      <c r="BU7" s="470"/>
      <c r="BV7" s="468">
        <v>48747</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6459455</v>
      </c>
      <c r="CU7" s="469"/>
      <c r="CV7" s="469"/>
      <c r="CW7" s="469"/>
      <c r="CX7" s="469"/>
      <c r="CY7" s="469"/>
      <c r="CZ7" s="469"/>
      <c r="DA7" s="470"/>
      <c r="DB7" s="468">
        <v>6251681</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92</v>
      </c>
      <c r="AV8" s="526"/>
      <c r="AW8" s="526"/>
      <c r="AX8" s="526"/>
      <c r="AY8" s="448" t="s">
        <v>107</v>
      </c>
      <c r="AZ8" s="449"/>
      <c r="BA8" s="449"/>
      <c r="BB8" s="449"/>
      <c r="BC8" s="449"/>
      <c r="BD8" s="449"/>
      <c r="BE8" s="449"/>
      <c r="BF8" s="449"/>
      <c r="BG8" s="449"/>
      <c r="BH8" s="449"/>
      <c r="BI8" s="449"/>
      <c r="BJ8" s="449"/>
      <c r="BK8" s="449"/>
      <c r="BL8" s="449"/>
      <c r="BM8" s="450"/>
      <c r="BN8" s="468">
        <v>575293</v>
      </c>
      <c r="BO8" s="469"/>
      <c r="BP8" s="469"/>
      <c r="BQ8" s="469"/>
      <c r="BR8" s="469"/>
      <c r="BS8" s="469"/>
      <c r="BT8" s="469"/>
      <c r="BU8" s="470"/>
      <c r="BV8" s="468">
        <v>451492</v>
      </c>
      <c r="BW8" s="469"/>
      <c r="BX8" s="469"/>
      <c r="BY8" s="469"/>
      <c r="BZ8" s="469"/>
      <c r="CA8" s="469"/>
      <c r="CB8" s="469"/>
      <c r="CC8" s="470"/>
      <c r="CD8" s="477" t="s">
        <v>108</v>
      </c>
      <c r="CE8" s="478"/>
      <c r="CF8" s="478"/>
      <c r="CG8" s="478"/>
      <c r="CH8" s="478"/>
      <c r="CI8" s="478"/>
      <c r="CJ8" s="478"/>
      <c r="CK8" s="478"/>
      <c r="CL8" s="478"/>
      <c r="CM8" s="478"/>
      <c r="CN8" s="478"/>
      <c r="CO8" s="478"/>
      <c r="CP8" s="478"/>
      <c r="CQ8" s="478"/>
      <c r="CR8" s="478"/>
      <c r="CS8" s="479"/>
      <c r="CT8" s="581">
        <v>0.37</v>
      </c>
      <c r="CU8" s="582"/>
      <c r="CV8" s="582"/>
      <c r="CW8" s="582"/>
      <c r="CX8" s="582"/>
      <c r="CY8" s="582"/>
      <c r="CZ8" s="582"/>
      <c r="DA8" s="583"/>
      <c r="DB8" s="581">
        <v>0.37</v>
      </c>
      <c r="DC8" s="582"/>
      <c r="DD8" s="582"/>
      <c r="DE8" s="582"/>
      <c r="DF8" s="582"/>
      <c r="DG8" s="582"/>
      <c r="DH8" s="582"/>
      <c r="DI8" s="583"/>
      <c r="DJ8" s="186"/>
      <c r="DK8" s="186"/>
      <c r="DL8" s="186"/>
      <c r="DM8" s="186"/>
      <c r="DN8" s="186"/>
      <c r="DO8" s="186"/>
    </row>
    <row r="9" spans="1:119" ht="18.75" customHeight="1" thickBot="1">
      <c r="A9" s="187"/>
      <c r="B9" s="610" t="s">
        <v>109</v>
      </c>
      <c r="C9" s="611"/>
      <c r="D9" s="611"/>
      <c r="E9" s="611"/>
      <c r="F9" s="611"/>
      <c r="G9" s="611"/>
      <c r="H9" s="611"/>
      <c r="I9" s="611"/>
      <c r="J9" s="611"/>
      <c r="K9" s="531"/>
      <c r="L9" s="612" t="s">
        <v>110</v>
      </c>
      <c r="M9" s="613"/>
      <c r="N9" s="613"/>
      <c r="O9" s="613"/>
      <c r="P9" s="613"/>
      <c r="Q9" s="614"/>
      <c r="R9" s="615">
        <v>19270</v>
      </c>
      <c r="S9" s="616"/>
      <c r="T9" s="616"/>
      <c r="U9" s="616"/>
      <c r="V9" s="617"/>
      <c r="W9" s="547" t="s">
        <v>111</v>
      </c>
      <c r="X9" s="548"/>
      <c r="Y9" s="548"/>
      <c r="Z9" s="548"/>
      <c r="AA9" s="548"/>
      <c r="AB9" s="548"/>
      <c r="AC9" s="548"/>
      <c r="AD9" s="548"/>
      <c r="AE9" s="548"/>
      <c r="AF9" s="548"/>
      <c r="AG9" s="548"/>
      <c r="AH9" s="548"/>
      <c r="AI9" s="548"/>
      <c r="AJ9" s="548"/>
      <c r="AK9" s="548"/>
      <c r="AL9" s="618"/>
      <c r="AM9" s="537" t="s">
        <v>112</v>
      </c>
      <c r="AN9" s="442"/>
      <c r="AO9" s="442"/>
      <c r="AP9" s="442"/>
      <c r="AQ9" s="442"/>
      <c r="AR9" s="442"/>
      <c r="AS9" s="442"/>
      <c r="AT9" s="443"/>
      <c r="AU9" s="525" t="s">
        <v>92</v>
      </c>
      <c r="AV9" s="526"/>
      <c r="AW9" s="526"/>
      <c r="AX9" s="526"/>
      <c r="AY9" s="448" t="s">
        <v>113</v>
      </c>
      <c r="AZ9" s="449"/>
      <c r="BA9" s="449"/>
      <c r="BB9" s="449"/>
      <c r="BC9" s="449"/>
      <c r="BD9" s="449"/>
      <c r="BE9" s="449"/>
      <c r="BF9" s="449"/>
      <c r="BG9" s="449"/>
      <c r="BH9" s="449"/>
      <c r="BI9" s="449"/>
      <c r="BJ9" s="449"/>
      <c r="BK9" s="449"/>
      <c r="BL9" s="449"/>
      <c r="BM9" s="450"/>
      <c r="BN9" s="468">
        <v>123801</v>
      </c>
      <c r="BO9" s="469"/>
      <c r="BP9" s="469"/>
      <c r="BQ9" s="469"/>
      <c r="BR9" s="469"/>
      <c r="BS9" s="469"/>
      <c r="BT9" s="469"/>
      <c r="BU9" s="470"/>
      <c r="BV9" s="468">
        <v>25620</v>
      </c>
      <c r="BW9" s="469"/>
      <c r="BX9" s="469"/>
      <c r="BY9" s="469"/>
      <c r="BZ9" s="469"/>
      <c r="CA9" s="469"/>
      <c r="CB9" s="469"/>
      <c r="CC9" s="470"/>
      <c r="CD9" s="477" t="s">
        <v>114</v>
      </c>
      <c r="CE9" s="478"/>
      <c r="CF9" s="478"/>
      <c r="CG9" s="478"/>
      <c r="CH9" s="478"/>
      <c r="CI9" s="478"/>
      <c r="CJ9" s="478"/>
      <c r="CK9" s="478"/>
      <c r="CL9" s="478"/>
      <c r="CM9" s="478"/>
      <c r="CN9" s="478"/>
      <c r="CO9" s="478"/>
      <c r="CP9" s="478"/>
      <c r="CQ9" s="478"/>
      <c r="CR9" s="478"/>
      <c r="CS9" s="479"/>
      <c r="CT9" s="438">
        <v>10.6</v>
      </c>
      <c r="CU9" s="439"/>
      <c r="CV9" s="439"/>
      <c r="CW9" s="439"/>
      <c r="CX9" s="439"/>
      <c r="CY9" s="439"/>
      <c r="CZ9" s="439"/>
      <c r="DA9" s="440"/>
      <c r="DB9" s="438">
        <v>12.1</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115</v>
      </c>
      <c r="M10" s="442"/>
      <c r="N10" s="442"/>
      <c r="O10" s="442"/>
      <c r="P10" s="442"/>
      <c r="Q10" s="443"/>
      <c r="R10" s="444">
        <v>21198</v>
      </c>
      <c r="S10" s="445"/>
      <c r="T10" s="445"/>
      <c r="U10" s="445"/>
      <c r="V10" s="447"/>
      <c r="W10" s="619"/>
      <c r="X10" s="430"/>
      <c r="Y10" s="430"/>
      <c r="Z10" s="430"/>
      <c r="AA10" s="430"/>
      <c r="AB10" s="430"/>
      <c r="AC10" s="430"/>
      <c r="AD10" s="430"/>
      <c r="AE10" s="430"/>
      <c r="AF10" s="430"/>
      <c r="AG10" s="430"/>
      <c r="AH10" s="430"/>
      <c r="AI10" s="430"/>
      <c r="AJ10" s="430"/>
      <c r="AK10" s="430"/>
      <c r="AL10" s="620"/>
      <c r="AM10" s="537" t="s">
        <v>116</v>
      </c>
      <c r="AN10" s="442"/>
      <c r="AO10" s="442"/>
      <c r="AP10" s="442"/>
      <c r="AQ10" s="442"/>
      <c r="AR10" s="442"/>
      <c r="AS10" s="442"/>
      <c r="AT10" s="443"/>
      <c r="AU10" s="525" t="s">
        <v>117</v>
      </c>
      <c r="AV10" s="526"/>
      <c r="AW10" s="526"/>
      <c r="AX10" s="526"/>
      <c r="AY10" s="448" t="s">
        <v>118</v>
      </c>
      <c r="AZ10" s="449"/>
      <c r="BA10" s="449"/>
      <c r="BB10" s="449"/>
      <c r="BC10" s="449"/>
      <c r="BD10" s="449"/>
      <c r="BE10" s="449"/>
      <c r="BF10" s="449"/>
      <c r="BG10" s="449"/>
      <c r="BH10" s="449"/>
      <c r="BI10" s="449"/>
      <c r="BJ10" s="449"/>
      <c r="BK10" s="449"/>
      <c r="BL10" s="449"/>
      <c r="BM10" s="450"/>
      <c r="BN10" s="468">
        <v>229742</v>
      </c>
      <c r="BO10" s="469"/>
      <c r="BP10" s="469"/>
      <c r="BQ10" s="469"/>
      <c r="BR10" s="469"/>
      <c r="BS10" s="469"/>
      <c r="BT10" s="469"/>
      <c r="BU10" s="470"/>
      <c r="BV10" s="468">
        <v>452458</v>
      </c>
      <c r="BW10" s="469"/>
      <c r="BX10" s="469"/>
      <c r="BY10" s="469"/>
      <c r="BZ10" s="469"/>
      <c r="CA10" s="469"/>
      <c r="CB10" s="469"/>
      <c r="CC10" s="47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120</v>
      </c>
      <c r="M11" s="515"/>
      <c r="N11" s="515"/>
      <c r="O11" s="515"/>
      <c r="P11" s="515"/>
      <c r="Q11" s="516"/>
      <c r="R11" s="607" t="s">
        <v>121</v>
      </c>
      <c r="S11" s="608"/>
      <c r="T11" s="608"/>
      <c r="U11" s="608"/>
      <c r="V11" s="609"/>
      <c r="W11" s="619"/>
      <c r="X11" s="430"/>
      <c r="Y11" s="430"/>
      <c r="Z11" s="430"/>
      <c r="AA11" s="430"/>
      <c r="AB11" s="430"/>
      <c r="AC11" s="430"/>
      <c r="AD11" s="430"/>
      <c r="AE11" s="430"/>
      <c r="AF11" s="430"/>
      <c r="AG11" s="430"/>
      <c r="AH11" s="430"/>
      <c r="AI11" s="430"/>
      <c r="AJ11" s="430"/>
      <c r="AK11" s="430"/>
      <c r="AL11" s="620"/>
      <c r="AM11" s="537" t="s">
        <v>122</v>
      </c>
      <c r="AN11" s="442"/>
      <c r="AO11" s="442"/>
      <c r="AP11" s="442"/>
      <c r="AQ11" s="442"/>
      <c r="AR11" s="442"/>
      <c r="AS11" s="442"/>
      <c r="AT11" s="443"/>
      <c r="AU11" s="525" t="s">
        <v>92</v>
      </c>
      <c r="AV11" s="526"/>
      <c r="AW11" s="526"/>
      <c r="AX11" s="526"/>
      <c r="AY11" s="448" t="s">
        <v>123</v>
      </c>
      <c r="AZ11" s="449"/>
      <c r="BA11" s="449"/>
      <c r="BB11" s="449"/>
      <c r="BC11" s="449"/>
      <c r="BD11" s="449"/>
      <c r="BE11" s="449"/>
      <c r="BF11" s="449"/>
      <c r="BG11" s="449"/>
      <c r="BH11" s="449"/>
      <c r="BI11" s="449"/>
      <c r="BJ11" s="449"/>
      <c r="BK11" s="449"/>
      <c r="BL11" s="449"/>
      <c r="BM11" s="450"/>
      <c r="BN11" s="468">
        <v>7350</v>
      </c>
      <c r="BO11" s="469"/>
      <c r="BP11" s="469"/>
      <c r="BQ11" s="469"/>
      <c r="BR11" s="469"/>
      <c r="BS11" s="469"/>
      <c r="BT11" s="469"/>
      <c r="BU11" s="470"/>
      <c r="BV11" s="468">
        <v>0</v>
      </c>
      <c r="BW11" s="469"/>
      <c r="BX11" s="469"/>
      <c r="BY11" s="469"/>
      <c r="BZ11" s="469"/>
      <c r="CA11" s="469"/>
      <c r="CB11" s="469"/>
      <c r="CC11" s="470"/>
      <c r="CD11" s="477" t="s">
        <v>124</v>
      </c>
      <c r="CE11" s="478"/>
      <c r="CF11" s="478"/>
      <c r="CG11" s="478"/>
      <c r="CH11" s="478"/>
      <c r="CI11" s="478"/>
      <c r="CJ11" s="478"/>
      <c r="CK11" s="478"/>
      <c r="CL11" s="478"/>
      <c r="CM11" s="478"/>
      <c r="CN11" s="478"/>
      <c r="CO11" s="478"/>
      <c r="CP11" s="478"/>
      <c r="CQ11" s="478"/>
      <c r="CR11" s="478"/>
      <c r="CS11" s="479"/>
      <c r="CT11" s="581" t="s">
        <v>125</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c r="A12" s="187"/>
      <c r="B12" s="584" t="s">
        <v>127</v>
      </c>
      <c r="C12" s="585"/>
      <c r="D12" s="585"/>
      <c r="E12" s="585"/>
      <c r="F12" s="585"/>
      <c r="G12" s="585"/>
      <c r="H12" s="585"/>
      <c r="I12" s="585"/>
      <c r="J12" s="585"/>
      <c r="K12" s="586"/>
      <c r="L12" s="593" t="s">
        <v>128</v>
      </c>
      <c r="M12" s="594"/>
      <c r="N12" s="594"/>
      <c r="O12" s="594"/>
      <c r="P12" s="594"/>
      <c r="Q12" s="595"/>
      <c r="R12" s="596">
        <v>19842</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132</v>
      </c>
      <c r="AV12" s="526"/>
      <c r="AW12" s="526"/>
      <c r="AX12" s="526"/>
      <c r="AY12" s="448" t="s">
        <v>133</v>
      </c>
      <c r="AZ12" s="449"/>
      <c r="BA12" s="449"/>
      <c r="BB12" s="449"/>
      <c r="BC12" s="449"/>
      <c r="BD12" s="449"/>
      <c r="BE12" s="449"/>
      <c r="BF12" s="449"/>
      <c r="BG12" s="449"/>
      <c r="BH12" s="449"/>
      <c r="BI12" s="449"/>
      <c r="BJ12" s="449"/>
      <c r="BK12" s="449"/>
      <c r="BL12" s="449"/>
      <c r="BM12" s="450"/>
      <c r="BN12" s="468">
        <v>447236</v>
      </c>
      <c r="BO12" s="469"/>
      <c r="BP12" s="469"/>
      <c r="BQ12" s="469"/>
      <c r="BR12" s="469"/>
      <c r="BS12" s="469"/>
      <c r="BT12" s="469"/>
      <c r="BU12" s="470"/>
      <c r="BV12" s="468">
        <v>228598</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135</v>
      </c>
      <c r="CU12" s="582"/>
      <c r="CV12" s="582"/>
      <c r="CW12" s="582"/>
      <c r="CX12" s="582"/>
      <c r="CY12" s="582"/>
      <c r="CZ12" s="582"/>
      <c r="DA12" s="583"/>
      <c r="DB12" s="581" t="s">
        <v>135</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136</v>
      </c>
      <c r="N13" s="569"/>
      <c r="O13" s="569"/>
      <c r="P13" s="569"/>
      <c r="Q13" s="570"/>
      <c r="R13" s="571">
        <v>19697</v>
      </c>
      <c r="S13" s="572"/>
      <c r="T13" s="572"/>
      <c r="U13" s="572"/>
      <c r="V13" s="573"/>
      <c r="W13" s="559" t="s">
        <v>137</v>
      </c>
      <c r="X13" s="481"/>
      <c r="Y13" s="481"/>
      <c r="Z13" s="481"/>
      <c r="AA13" s="481"/>
      <c r="AB13" s="482"/>
      <c r="AC13" s="444">
        <v>1421</v>
      </c>
      <c r="AD13" s="445"/>
      <c r="AE13" s="445"/>
      <c r="AF13" s="445"/>
      <c r="AG13" s="446"/>
      <c r="AH13" s="444">
        <v>1635</v>
      </c>
      <c r="AI13" s="445"/>
      <c r="AJ13" s="445"/>
      <c r="AK13" s="445"/>
      <c r="AL13" s="447"/>
      <c r="AM13" s="537" t="s">
        <v>138</v>
      </c>
      <c r="AN13" s="442"/>
      <c r="AO13" s="442"/>
      <c r="AP13" s="442"/>
      <c r="AQ13" s="442"/>
      <c r="AR13" s="442"/>
      <c r="AS13" s="442"/>
      <c r="AT13" s="443"/>
      <c r="AU13" s="525" t="s">
        <v>132</v>
      </c>
      <c r="AV13" s="526"/>
      <c r="AW13" s="526"/>
      <c r="AX13" s="526"/>
      <c r="AY13" s="448" t="s">
        <v>139</v>
      </c>
      <c r="AZ13" s="449"/>
      <c r="BA13" s="449"/>
      <c r="BB13" s="449"/>
      <c r="BC13" s="449"/>
      <c r="BD13" s="449"/>
      <c r="BE13" s="449"/>
      <c r="BF13" s="449"/>
      <c r="BG13" s="449"/>
      <c r="BH13" s="449"/>
      <c r="BI13" s="449"/>
      <c r="BJ13" s="449"/>
      <c r="BK13" s="449"/>
      <c r="BL13" s="449"/>
      <c r="BM13" s="450"/>
      <c r="BN13" s="468">
        <v>-86343</v>
      </c>
      <c r="BO13" s="469"/>
      <c r="BP13" s="469"/>
      <c r="BQ13" s="469"/>
      <c r="BR13" s="469"/>
      <c r="BS13" s="469"/>
      <c r="BT13" s="469"/>
      <c r="BU13" s="470"/>
      <c r="BV13" s="468">
        <v>249480</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6.5</v>
      </c>
      <c r="CU13" s="439"/>
      <c r="CV13" s="439"/>
      <c r="CW13" s="439"/>
      <c r="CX13" s="439"/>
      <c r="CY13" s="439"/>
      <c r="CZ13" s="439"/>
      <c r="DA13" s="440"/>
      <c r="DB13" s="438">
        <v>6.5</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141</v>
      </c>
      <c r="M14" s="605"/>
      <c r="N14" s="605"/>
      <c r="O14" s="605"/>
      <c r="P14" s="605"/>
      <c r="Q14" s="606"/>
      <c r="R14" s="571">
        <v>20176</v>
      </c>
      <c r="S14" s="572"/>
      <c r="T14" s="572"/>
      <c r="U14" s="572"/>
      <c r="V14" s="573"/>
      <c r="W14" s="574"/>
      <c r="X14" s="484"/>
      <c r="Y14" s="484"/>
      <c r="Z14" s="484"/>
      <c r="AA14" s="484"/>
      <c r="AB14" s="485"/>
      <c r="AC14" s="564">
        <v>14.4</v>
      </c>
      <c r="AD14" s="565"/>
      <c r="AE14" s="565"/>
      <c r="AF14" s="565"/>
      <c r="AG14" s="566"/>
      <c r="AH14" s="564">
        <v>15.9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t="s">
        <v>135</v>
      </c>
      <c r="CU14" s="576"/>
      <c r="CV14" s="576"/>
      <c r="CW14" s="576"/>
      <c r="CX14" s="576"/>
      <c r="CY14" s="576"/>
      <c r="CZ14" s="576"/>
      <c r="DA14" s="577"/>
      <c r="DB14" s="575" t="s">
        <v>135</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143</v>
      </c>
      <c r="N15" s="569"/>
      <c r="O15" s="569"/>
      <c r="P15" s="569"/>
      <c r="Q15" s="570"/>
      <c r="R15" s="571">
        <v>20030</v>
      </c>
      <c r="S15" s="572"/>
      <c r="T15" s="572"/>
      <c r="U15" s="572"/>
      <c r="V15" s="573"/>
      <c r="W15" s="559" t="s">
        <v>144</v>
      </c>
      <c r="X15" s="481"/>
      <c r="Y15" s="481"/>
      <c r="Z15" s="481"/>
      <c r="AA15" s="481"/>
      <c r="AB15" s="482"/>
      <c r="AC15" s="444">
        <v>2573</v>
      </c>
      <c r="AD15" s="445"/>
      <c r="AE15" s="445"/>
      <c r="AF15" s="445"/>
      <c r="AG15" s="446"/>
      <c r="AH15" s="444">
        <v>2794</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2135699</v>
      </c>
      <c r="BO15" s="464"/>
      <c r="BP15" s="464"/>
      <c r="BQ15" s="464"/>
      <c r="BR15" s="464"/>
      <c r="BS15" s="464"/>
      <c r="BT15" s="464"/>
      <c r="BU15" s="465"/>
      <c r="BV15" s="463">
        <v>2053328</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26.1</v>
      </c>
      <c r="AD16" s="565"/>
      <c r="AE16" s="565"/>
      <c r="AF16" s="565"/>
      <c r="AG16" s="566"/>
      <c r="AH16" s="564">
        <v>27.1</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5701113</v>
      </c>
      <c r="BO16" s="469"/>
      <c r="BP16" s="469"/>
      <c r="BQ16" s="469"/>
      <c r="BR16" s="469"/>
      <c r="BS16" s="469"/>
      <c r="BT16" s="469"/>
      <c r="BU16" s="470"/>
      <c r="BV16" s="468">
        <v>5488024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5868</v>
      </c>
      <c r="AD17" s="445"/>
      <c r="AE17" s="445"/>
      <c r="AF17" s="445"/>
      <c r="AG17" s="446"/>
      <c r="AH17" s="444">
        <v>5874</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2674477</v>
      </c>
      <c r="BO17" s="469"/>
      <c r="BP17" s="469"/>
      <c r="BQ17" s="469"/>
      <c r="BR17" s="469"/>
      <c r="BS17" s="469"/>
      <c r="BT17" s="469"/>
      <c r="BU17" s="470"/>
      <c r="BV17" s="468">
        <v>2601582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154</v>
      </c>
      <c r="C18" s="531"/>
      <c r="D18" s="531"/>
      <c r="E18" s="532"/>
      <c r="F18" s="532"/>
      <c r="G18" s="532"/>
      <c r="H18" s="532"/>
      <c r="I18" s="532"/>
      <c r="J18" s="532"/>
      <c r="K18" s="532"/>
      <c r="L18" s="533">
        <v>134.28</v>
      </c>
      <c r="M18" s="533"/>
      <c r="N18" s="533"/>
      <c r="O18" s="533"/>
      <c r="P18" s="533"/>
      <c r="Q18" s="533"/>
      <c r="R18" s="534"/>
      <c r="S18" s="534"/>
      <c r="T18" s="534"/>
      <c r="U18" s="534"/>
      <c r="V18" s="535"/>
      <c r="W18" s="549"/>
      <c r="X18" s="550"/>
      <c r="Y18" s="550"/>
      <c r="Z18" s="550"/>
      <c r="AA18" s="550"/>
      <c r="AB18" s="560"/>
      <c r="AC18" s="432">
        <v>59.5</v>
      </c>
      <c r="AD18" s="433"/>
      <c r="AE18" s="433"/>
      <c r="AF18" s="433"/>
      <c r="AG18" s="536"/>
      <c r="AH18" s="432">
        <v>57</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5704388</v>
      </c>
      <c r="BO18" s="469"/>
      <c r="BP18" s="469"/>
      <c r="BQ18" s="469"/>
      <c r="BR18" s="469"/>
      <c r="BS18" s="469"/>
      <c r="BT18" s="469"/>
      <c r="BU18" s="470"/>
      <c r="BV18" s="468">
        <v>5788470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156</v>
      </c>
      <c r="C19" s="531"/>
      <c r="D19" s="531"/>
      <c r="E19" s="532"/>
      <c r="F19" s="532"/>
      <c r="G19" s="532"/>
      <c r="H19" s="532"/>
      <c r="I19" s="532"/>
      <c r="J19" s="532"/>
      <c r="K19" s="532"/>
      <c r="L19" s="538">
        <v>144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8670085</v>
      </c>
      <c r="BO19" s="469"/>
      <c r="BP19" s="469"/>
      <c r="BQ19" s="469"/>
      <c r="BR19" s="469"/>
      <c r="BS19" s="469"/>
      <c r="BT19" s="469"/>
      <c r="BU19" s="470"/>
      <c r="BV19" s="468">
        <v>7788041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158</v>
      </c>
      <c r="C20" s="531"/>
      <c r="D20" s="531"/>
      <c r="E20" s="532"/>
      <c r="F20" s="532"/>
      <c r="G20" s="532"/>
      <c r="H20" s="532"/>
      <c r="I20" s="532"/>
      <c r="J20" s="532"/>
      <c r="K20" s="532"/>
      <c r="L20" s="538">
        <v>8617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12041124</v>
      </c>
      <c r="BO23" s="469"/>
      <c r="BP23" s="469"/>
      <c r="BQ23" s="469"/>
      <c r="BR23" s="469"/>
      <c r="BS23" s="469"/>
      <c r="BT23" s="469"/>
      <c r="BU23" s="470"/>
      <c r="BV23" s="468">
        <v>11292305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167</v>
      </c>
      <c r="F24" s="442"/>
      <c r="G24" s="442"/>
      <c r="H24" s="442"/>
      <c r="I24" s="442"/>
      <c r="J24" s="442"/>
      <c r="K24" s="443"/>
      <c r="L24" s="444">
        <v>1</v>
      </c>
      <c r="M24" s="445"/>
      <c r="N24" s="445"/>
      <c r="O24" s="445"/>
      <c r="P24" s="446"/>
      <c r="Q24" s="444">
        <v>8000</v>
      </c>
      <c r="R24" s="445"/>
      <c r="S24" s="445"/>
      <c r="T24" s="445"/>
      <c r="U24" s="445"/>
      <c r="V24" s="446"/>
      <c r="W24" s="510"/>
      <c r="X24" s="501"/>
      <c r="Y24" s="502"/>
      <c r="Z24" s="441" t="s">
        <v>168</v>
      </c>
      <c r="AA24" s="442"/>
      <c r="AB24" s="442"/>
      <c r="AC24" s="442"/>
      <c r="AD24" s="442"/>
      <c r="AE24" s="442"/>
      <c r="AF24" s="442"/>
      <c r="AG24" s="443"/>
      <c r="AH24" s="444">
        <v>189</v>
      </c>
      <c r="AI24" s="445"/>
      <c r="AJ24" s="445"/>
      <c r="AK24" s="445"/>
      <c r="AL24" s="446"/>
      <c r="AM24" s="444">
        <v>538083</v>
      </c>
      <c r="AN24" s="445"/>
      <c r="AO24" s="445"/>
      <c r="AP24" s="445"/>
      <c r="AQ24" s="445"/>
      <c r="AR24" s="446"/>
      <c r="AS24" s="444">
        <v>2847</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10826930</v>
      </c>
      <c r="BO24" s="469"/>
      <c r="BP24" s="469"/>
      <c r="BQ24" s="469"/>
      <c r="BR24" s="469"/>
      <c r="BS24" s="469"/>
      <c r="BT24" s="469"/>
      <c r="BU24" s="470"/>
      <c r="BV24" s="468">
        <v>10089840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170</v>
      </c>
      <c r="F25" s="442"/>
      <c r="G25" s="442"/>
      <c r="H25" s="442"/>
      <c r="I25" s="442"/>
      <c r="J25" s="442"/>
      <c r="K25" s="443"/>
      <c r="L25" s="444">
        <v>1</v>
      </c>
      <c r="M25" s="445"/>
      <c r="N25" s="445"/>
      <c r="O25" s="445"/>
      <c r="P25" s="446"/>
      <c r="Q25" s="444">
        <v>6340</v>
      </c>
      <c r="R25" s="445"/>
      <c r="S25" s="445"/>
      <c r="T25" s="445"/>
      <c r="U25" s="445"/>
      <c r="V25" s="446"/>
      <c r="W25" s="510"/>
      <c r="X25" s="501"/>
      <c r="Y25" s="502"/>
      <c r="Z25" s="441" t="s">
        <v>171</v>
      </c>
      <c r="AA25" s="442"/>
      <c r="AB25" s="442"/>
      <c r="AC25" s="442"/>
      <c r="AD25" s="442"/>
      <c r="AE25" s="442"/>
      <c r="AF25" s="442"/>
      <c r="AG25" s="443"/>
      <c r="AH25" s="444" t="s">
        <v>135</v>
      </c>
      <c r="AI25" s="445"/>
      <c r="AJ25" s="445"/>
      <c r="AK25" s="445"/>
      <c r="AL25" s="446"/>
      <c r="AM25" s="444" t="s">
        <v>126</v>
      </c>
      <c r="AN25" s="445"/>
      <c r="AO25" s="445"/>
      <c r="AP25" s="445"/>
      <c r="AQ25" s="445"/>
      <c r="AR25" s="446"/>
      <c r="AS25" s="444" t="s">
        <v>126</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505317</v>
      </c>
      <c r="BO25" s="464"/>
      <c r="BP25" s="464"/>
      <c r="BQ25" s="464"/>
      <c r="BR25" s="464"/>
      <c r="BS25" s="464"/>
      <c r="BT25" s="464"/>
      <c r="BU25" s="465"/>
      <c r="BV25" s="463">
        <v>844999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173</v>
      </c>
      <c r="F26" s="442"/>
      <c r="G26" s="442"/>
      <c r="H26" s="442"/>
      <c r="I26" s="442"/>
      <c r="J26" s="442"/>
      <c r="K26" s="443"/>
      <c r="L26" s="444">
        <v>1</v>
      </c>
      <c r="M26" s="445"/>
      <c r="N26" s="445"/>
      <c r="O26" s="445"/>
      <c r="P26" s="446"/>
      <c r="Q26" s="444">
        <v>5870</v>
      </c>
      <c r="R26" s="445"/>
      <c r="S26" s="445"/>
      <c r="T26" s="445"/>
      <c r="U26" s="445"/>
      <c r="V26" s="446"/>
      <c r="W26" s="510"/>
      <c r="X26" s="501"/>
      <c r="Y26" s="502"/>
      <c r="Z26" s="441" t="s">
        <v>174</v>
      </c>
      <c r="AA26" s="523"/>
      <c r="AB26" s="523"/>
      <c r="AC26" s="523"/>
      <c r="AD26" s="523"/>
      <c r="AE26" s="523"/>
      <c r="AF26" s="523"/>
      <c r="AG26" s="524"/>
      <c r="AH26" s="444" t="s">
        <v>126</v>
      </c>
      <c r="AI26" s="445"/>
      <c r="AJ26" s="445"/>
      <c r="AK26" s="445"/>
      <c r="AL26" s="446"/>
      <c r="AM26" s="444" t="s">
        <v>135</v>
      </c>
      <c r="AN26" s="445"/>
      <c r="AO26" s="445"/>
      <c r="AP26" s="445"/>
      <c r="AQ26" s="445"/>
      <c r="AR26" s="446"/>
      <c r="AS26" s="444" t="s">
        <v>126</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126</v>
      </c>
      <c r="BO26" s="469"/>
      <c r="BP26" s="469"/>
      <c r="BQ26" s="469"/>
      <c r="BR26" s="469"/>
      <c r="BS26" s="469"/>
      <c r="BT26" s="469"/>
      <c r="BU26" s="470"/>
      <c r="BV26" s="468" t="s">
        <v>126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176</v>
      </c>
      <c r="F27" s="442"/>
      <c r="G27" s="442"/>
      <c r="H27" s="442"/>
      <c r="I27" s="442"/>
      <c r="J27" s="442"/>
      <c r="K27" s="443"/>
      <c r="L27" s="444">
        <v>1</v>
      </c>
      <c r="M27" s="445"/>
      <c r="N27" s="445"/>
      <c r="O27" s="445"/>
      <c r="P27" s="446"/>
      <c r="Q27" s="444">
        <v>3710</v>
      </c>
      <c r="R27" s="445"/>
      <c r="S27" s="445"/>
      <c r="T27" s="445"/>
      <c r="U27" s="445"/>
      <c r="V27" s="446"/>
      <c r="W27" s="510"/>
      <c r="X27" s="501"/>
      <c r="Y27" s="502"/>
      <c r="Z27" s="441" t="s">
        <v>177</v>
      </c>
      <c r="AA27" s="442"/>
      <c r="AB27" s="442"/>
      <c r="AC27" s="442"/>
      <c r="AD27" s="442"/>
      <c r="AE27" s="442"/>
      <c r="AF27" s="442"/>
      <c r="AG27" s="443"/>
      <c r="AH27" s="444" t="s">
        <v>135</v>
      </c>
      <c r="AI27" s="445"/>
      <c r="AJ27" s="445"/>
      <c r="AK27" s="445"/>
      <c r="AL27" s="446"/>
      <c r="AM27" s="444" t="s">
        <v>126</v>
      </c>
      <c r="AN27" s="445"/>
      <c r="AO27" s="445"/>
      <c r="AP27" s="445"/>
      <c r="AQ27" s="445"/>
      <c r="AR27" s="446"/>
      <c r="AS27" s="444" t="s">
        <v>135</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v>200000</v>
      </c>
      <c r="BO27" s="472"/>
      <c r="BP27" s="472"/>
      <c r="BQ27" s="472"/>
      <c r="BR27" s="472"/>
      <c r="BS27" s="472"/>
      <c r="BT27" s="472"/>
      <c r="BU27" s="473"/>
      <c r="BV27" s="471">
        <v>200000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179</v>
      </c>
      <c r="F28" s="442"/>
      <c r="G28" s="442"/>
      <c r="H28" s="442"/>
      <c r="I28" s="442"/>
      <c r="J28" s="442"/>
      <c r="K28" s="443"/>
      <c r="L28" s="444">
        <v>1</v>
      </c>
      <c r="M28" s="445"/>
      <c r="N28" s="445"/>
      <c r="O28" s="445"/>
      <c r="P28" s="446"/>
      <c r="Q28" s="444">
        <v>2900</v>
      </c>
      <c r="R28" s="445"/>
      <c r="S28" s="445"/>
      <c r="T28" s="445"/>
      <c r="U28" s="445"/>
      <c r="V28" s="446"/>
      <c r="W28" s="510"/>
      <c r="X28" s="501"/>
      <c r="Y28" s="502"/>
      <c r="Z28" s="441" t="s">
        <v>180</v>
      </c>
      <c r="AA28" s="442"/>
      <c r="AB28" s="442"/>
      <c r="AC28" s="442"/>
      <c r="AD28" s="442"/>
      <c r="AE28" s="442"/>
      <c r="AF28" s="442"/>
      <c r="AG28" s="443"/>
      <c r="AH28" s="444" t="s">
        <v>126</v>
      </c>
      <c r="AI28" s="445"/>
      <c r="AJ28" s="445"/>
      <c r="AK28" s="445"/>
      <c r="AL28" s="446"/>
      <c r="AM28" s="444" t="s">
        <v>181</v>
      </c>
      <c r="AN28" s="445"/>
      <c r="AO28" s="445"/>
      <c r="AP28" s="445"/>
      <c r="AQ28" s="445"/>
      <c r="AR28" s="446"/>
      <c r="AS28" s="444" t="s">
        <v>181</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2027179</v>
      </c>
      <c r="BO28" s="464"/>
      <c r="BP28" s="464"/>
      <c r="BQ28" s="464"/>
      <c r="BR28" s="464"/>
      <c r="BS28" s="464"/>
      <c r="BT28" s="464"/>
      <c r="BU28" s="465"/>
      <c r="BV28" s="463">
        <v>2244673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183</v>
      </c>
      <c r="F29" s="442"/>
      <c r="G29" s="442"/>
      <c r="H29" s="442"/>
      <c r="I29" s="442"/>
      <c r="J29" s="442"/>
      <c r="K29" s="443"/>
      <c r="L29" s="444">
        <v>13</v>
      </c>
      <c r="M29" s="445"/>
      <c r="N29" s="445"/>
      <c r="O29" s="445"/>
      <c r="P29" s="446"/>
      <c r="Q29" s="444">
        <v>2630</v>
      </c>
      <c r="R29" s="445"/>
      <c r="S29" s="445"/>
      <c r="T29" s="445"/>
      <c r="U29" s="445"/>
      <c r="V29" s="446"/>
      <c r="W29" s="511"/>
      <c r="X29" s="512"/>
      <c r="Y29" s="513"/>
      <c r="Z29" s="441" t="s">
        <v>184</v>
      </c>
      <c r="AA29" s="442"/>
      <c r="AB29" s="442"/>
      <c r="AC29" s="442"/>
      <c r="AD29" s="442"/>
      <c r="AE29" s="442"/>
      <c r="AF29" s="442"/>
      <c r="AG29" s="443"/>
      <c r="AH29" s="444">
        <v>189</v>
      </c>
      <c r="AI29" s="445"/>
      <c r="AJ29" s="445"/>
      <c r="AK29" s="445"/>
      <c r="AL29" s="446"/>
      <c r="AM29" s="444">
        <v>538083</v>
      </c>
      <c r="AN29" s="445"/>
      <c r="AO29" s="445"/>
      <c r="AP29" s="445"/>
      <c r="AQ29" s="445"/>
      <c r="AR29" s="446"/>
      <c r="AS29" s="444">
        <v>2847</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721339</v>
      </c>
      <c r="BO29" s="469"/>
      <c r="BP29" s="469"/>
      <c r="BQ29" s="469"/>
      <c r="BR29" s="469"/>
      <c r="BS29" s="469"/>
      <c r="BT29" s="469"/>
      <c r="BU29" s="470"/>
      <c r="BV29" s="468">
        <v>720184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95.8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3987465</v>
      </c>
      <c r="BO30" s="472"/>
      <c r="BP30" s="472"/>
      <c r="BQ30" s="472"/>
      <c r="BR30" s="472"/>
      <c r="BS30" s="472"/>
      <c r="BT30" s="472"/>
      <c r="BU30" s="473"/>
      <c r="BV30" s="471">
        <v>3663816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195</v>
      </c>
      <c r="V33" s="431"/>
      <c r="W33" s="430" t="s">
        <v>194</v>
      </c>
      <c r="X33" s="430"/>
      <c r="Y33" s="430"/>
      <c r="Z33" s="430"/>
      <c r="AA33" s="430"/>
      <c r="AB33" s="430"/>
      <c r="AC33" s="430"/>
      <c r="AD33" s="430"/>
      <c r="AE33" s="430"/>
      <c r="AF33" s="430"/>
      <c r="AG33" s="430"/>
      <c r="AH33" s="430"/>
      <c r="AI33" s="430"/>
      <c r="AJ33" s="430"/>
      <c r="AK33" s="430"/>
      <c r="AL33" s="216"/>
      <c r="AM33" s="431" t="s">
        <v>196</v>
      </c>
      <c r="AN33" s="431"/>
      <c r="AO33" s="430" t="s">
        <v>194</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195</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国民健康保険特別会計（事業勘定）</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IF('各会計、関係団体の財政状況及び健全化判断比率'!B34="","",'各会計、関係団体の財政状況及び健全化判断比率'!B34)</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鹿児島県市町村総合事務組合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阿久根市美しい海のまちづくり公社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国民健康保険特別会計（直営診療施設勘定）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阿久根地区消防組合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阿久根食肉流通センター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介護保険特別会計（事業勘定）</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北薩広域行政事務組合</v>
      </c>
      <c r="BZ36" s="426"/>
      <c r="CA36" s="426"/>
      <c r="CB36" s="426"/>
      <c r="CC36" s="426"/>
      <c r="CD36" s="426"/>
      <c r="CE36" s="426"/>
      <c r="CF36" s="426"/>
      <c r="CG36" s="426"/>
      <c r="CH36" s="426"/>
      <c r="CI36" s="426"/>
      <c r="CJ36" s="426"/>
      <c r="CK36" s="426"/>
      <c r="CL36" s="426"/>
      <c r="CM36" s="426"/>
      <c r="CN36" s="214"/>
      <c r="CO36" s="427">
        <f t="shared" si="3"/>
        <v>16</v>
      </c>
      <c r="CP36" s="427"/>
      <c r="CQ36" s="426" t="str">
        <f>IF('各会計、関係団体の財政状況及び健全化判断比率'!BS9="","",'各会計、関係団体の財政状況及び健全化判断比率'!BS9)</f>
        <v>阿久根市土地開発公社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鹿児島県後期高齢者医療広域連合（一般会計）</v>
      </c>
      <c r="BZ37" s="426"/>
      <c r="CA37" s="426"/>
      <c r="CB37" s="426"/>
      <c r="CC37" s="426"/>
      <c r="CD37" s="426"/>
      <c r="CE37" s="426"/>
      <c r="CF37" s="426"/>
      <c r="CG37" s="426"/>
      <c r="CH37" s="426"/>
      <c r="CI37" s="426"/>
      <c r="CJ37" s="426"/>
      <c r="CK37" s="426"/>
      <c r="CL37" s="426"/>
      <c r="CM37" s="426"/>
      <c r="CN37" s="214"/>
      <c r="CO37" s="427">
        <f t="shared" si="3"/>
        <v>17</v>
      </c>
      <c r="CP37" s="427"/>
      <c r="CQ37" s="426" t="str">
        <f>IF('各会計、関係団体の財政状況及び健全化判断比率'!BS10="","",'各会計、関係団体の財政状況及び健全化判断比率'!BS10)</f>
        <v>株式会社まちの灯台阿久根</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6</v>
      </c>
      <c r="V38" s="427"/>
      <c r="W38" s="426" t="str">
        <f>IF('各会計、関係団体の財政状況及び健全化判断比率'!B32="","",'各会計、関係団体の財政状況及び健全化判断比率'!B32)</f>
        <v>介護保険特別会計（介護サービス事業勘定）</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鹿児島県後期高齢者医療広域連合（特別会計）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f t="shared" si="4"/>
        <v>7</v>
      </c>
      <c r="V39" s="427"/>
      <c r="W39" s="426" t="str">
        <f>IF('各会計、関係団体の財政状況及び健全化判断比率'!B33="","",'各会計、関係団体の財政状況及び健全化判断比率'!B33)</f>
        <v>交通災害共済特別会計</v>
      </c>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J5ukzRlBed5ypuyYLYUEK0nUsXmMOsOP12h4uZifbinAlQeJzs6JoUTGHNfze46QtXczi0OF/WnRNt76gu1GYQ==" saltValue="xvV7ndgISl/2OKtjxGGi7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50" t="s">
        <v>551</v>
      </c>
      <c r="D34" s="1250"/>
      <c r="E34" s="1251"/>
      <c r="F34" s="32">
        <v>14.68</v>
      </c>
      <c r="G34" s="33">
        <v>17.21</v>
      </c>
      <c r="H34" s="33">
        <v>18.2</v>
      </c>
      <c r="I34" s="33">
        <v>17.22</v>
      </c>
      <c r="J34" s="34">
        <v>17.34</v>
      </c>
      <c r="K34" s="22"/>
      <c r="L34" s="22"/>
      <c r="M34" s="22"/>
      <c r="N34" s="22"/>
      <c r="O34" s="22"/>
      <c r="P34" s="22"/>
    </row>
    <row r="35" spans="1:16" ht="39" customHeight="1">
      <c r="A35" s="22"/>
      <c r="B35" s="35"/>
      <c r="C35" s="1244" t="s">
        <v>552</v>
      </c>
      <c r="D35" s="1245"/>
      <c r="E35" s="1246"/>
      <c r="F35" s="36">
        <v>9.6</v>
      </c>
      <c r="G35" s="37">
        <v>9.25</v>
      </c>
      <c r="H35" s="37">
        <v>6.8</v>
      </c>
      <c r="I35" s="37">
        <v>7.22</v>
      </c>
      <c r="J35" s="38">
        <v>8.9</v>
      </c>
      <c r="K35" s="22"/>
      <c r="L35" s="22"/>
      <c r="M35" s="22"/>
      <c r="N35" s="22"/>
      <c r="O35" s="22"/>
      <c r="P35" s="22"/>
    </row>
    <row r="36" spans="1:16" ht="39" customHeight="1">
      <c r="A36" s="22"/>
      <c r="B36" s="35"/>
      <c r="C36" s="1244" t="s">
        <v>553</v>
      </c>
      <c r="D36" s="1245"/>
      <c r="E36" s="1246"/>
      <c r="F36" s="36">
        <v>1.21</v>
      </c>
      <c r="G36" s="37">
        <v>1.99</v>
      </c>
      <c r="H36" s="37">
        <v>1.1599999999999999</v>
      </c>
      <c r="I36" s="37">
        <v>0.81</v>
      </c>
      <c r="J36" s="38">
        <v>0.48</v>
      </c>
      <c r="K36" s="22"/>
      <c r="L36" s="22"/>
      <c r="M36" s="22"/>
      <c r="N36" s="22"/>
      <c r="O36" s="22"/>
      <c r="P36" s="22"/>
    </row>
    <row r="37" spans="1:16" ht="39" customHeight="1">
      <c r="A37" s="22"/>
      <c r="B37" s="35"/>
      <c r="C37" s="1244" t="s">
        <v>554</v>
      </c>
      <c r="D37" s="1245"/>
      <c r="E37" s="1246"/>
      <c r="F37" s="36">
        <v>0.89</v>
      </c>
      <c r="G37" s="37">
        <v>0.87</v>
      </c>
      <c r="H37" s="37">
        <v>0.9</v>
      </c>
      <c r="I37" s="37">
        <v>0.57999999999999996</v>
      </c>
      <c r="J37" s="38">
        <v>7.0000000000000007E-2</v>
      </c>
      <c r="K37" s="22"/>
      <c r="L37" s="22"/>
      <c r="M37" s="22"/>
      <c r="N37" s="22"/>
      <c r="O37" s="22"/>
      <c r="P37" s="22"/>
    </row>
    <row r="38" spans="1:16" ht="39" customHeight="1">
      <c r="A38" s="22"/>
      <c r="B38" s="35"/>
      <c r="C38" s="1244" t="s">
        <v>555</v>
      </c>
      <c r="D38" s="1245"/>
      <c r="E38" s="1246"/>
      <c r="F38" s="36">
        <v>0.02</v>
      </c>
      <c r="G38" s="37">
        <v>0.06</v>
      </c>
      <c r="H38" s="37">
        <v>0.06</v>
      </c>
      <c r="I38" s="37">
        <v>0.06</v>
      </c>
      <c r="J38" s="38">
        <v>0.06</v>
      </c>
      <c r="K38" s="22"/>
      <c r="L38" s="22"/>
      <c r="M38" s="22"/>
      <c r="N38" s="22"/>
      <c r="O38" s="22"/>
      <c r="P38" s="22"/>
    </row>
    <row r="39" spans="1:16" ht="39" customHeight="1">
      <c r="A39" s="22"/>
      <c r="B39" s="35"/>
      <c r="C39" s="1244" t="s">
        <v>556</v>
      </c>
      <c r="D39" s="1245"/>
      <c r="E39" s="1246"/>
      <c r="F39" s="36">
        <v>0.01</v>
      </c>
      <c r="G39" s="37">
        <v>0.01</v>
      </c>
      <c r="H39" s="37">
        <v>0.01</v>
      </c>
      <c r="I39" s="37">
        <v>0</v>
      </c>
      <c r="J39" s="38">
        <v>0.03</v>
      </c>
      <c r="K39" s="22"/>
      <c r="L39" s="22"/>
      <c r="M39" s="22"/>
      <c r="N39" s="22"/>
      <c r="O39" s="22"/>
      <c r="P39" s="22"/>
    </row>
    <row r="40" spans="1:16" ht="39" customHeight="1">
      <c r="A40" s="22"/>
      <c r="B40" s="35"/>
      <c r="C40" s="1244" t="s">
        <v>557</v>
      </c>
      <c r="D40" s="1245"/>
      <c r="E40" s="1246"/>
      <c r="F40" s="36">
        <v>0</v>
      </c>
      <c r="G40" s="37">
        <v>0</v>
      </c>
      <c r="H40" s="37">
        <v>0.01</v>
      </c>
      <c r="I40" s="37">
        <v>0.02</v>
      </c>
      <c r="J40" s="38">
        <v>0</v>
      </c>
      <c r="K40" s="22"/>
      <c r="L40" s="22"/>
      <c r="M40" s="22"/>
      <c r="N40" s="22"/>
      <c r="O40" s="22"/>
      <c r="P40" s="22"/>
    </row>
    <row r="41" spans="1:16" ht="39" customHeight="1">
      <c r="A41" s="22"/>
      <c r="B41" s="35"/>
      <c r="C41" s="1244" t="s">
        <v>558</v>
      </c>
      <c r="D41" s="1245"/>
      <c r="E41" s="1246"/>
      <c r="F41" s="36">
        <v>0.02</v>
      </c>
      <c r="G41" s="37">
        <v>0.01</v>
      </c>
      <c r="H41" s="37">
        <v>0</v>
      </c>
      <c r="I41" s="37">
        <v>0</v>
      </c>
      <c r="J41" s="38">
        <v>0</v>
      </c>
      <c r="K41" s="22"/>
      <c r="L41" s="22"/>
      <c r="M41" s="22"/>
      <c r="N41" s="22"/>
      <c r="O41" s="22"/>
      <c r="P41" s="22"/>
    </row>
    <row r="42" spans="1:16" ht="39" customHeight="1">
      <c r="A42" s="22"/>
      <c r="B42" s="39"/>
      <c r="C42" s="1244" t="s">
        <v>559</v>
      </c>
      <c r="D42" s="1245"/>
      <c r="E42" s="1246"/>
      <c r="F42" s="36" t="s">
        <v>501</v>
      </c>
      <c r="G42" s="37" t="s">
        <v>501</v>
      </c>
      <c r="H42" s="37" t="s">
        <v>501</v>
      </c>
      <c r="I42" s="37" t="s">
        <v>501</v>
      </c>
      <c r="J42" s="38" t="s">
        <v>501</v>
      </c>
      <c r="K42" s="22"/>
      <c r="L42" s="22"/>
      <c r="M42" s="22"/>
      <c r="N42" s="22"/>
      <c r="O42" s="22"/>
      <c r="P42" s="22"/>
    </row>
    <row r="43" spans="1:16" ht="39" customHeight="1" thickBot="1">
      <c r="A43" s="22"/>
      <c r="B43" s="40"/>
      <c r="C43" s="1247" t="s">
        <v>560</v>
      </c>
      <c r="D43" s="1248"/>
      <c r="E43" s="1249"/>
      <c r="F43" s="41">
        <v>0</v>
      </c>
      <c r="G43" s="42">
        <v>0</v>
      </c>
      <c r="H43" s="42">
        <v>0</v>
      </c>
      <c r="I43" s="42">
        <v>0</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1xctUEIbZ8HoOdkiXIo40Rt1JG/A32OaokvbeXroUPZ1U6xeUNUSK86JkEOP3JPPFDlPHw1lQId/KMkf6ij/aQ==" saltValue="rSyF//Ut5Y4ywCxIiCNq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70" t="s">
        <v>11</v>
      </c>
      <c r="C45" s="1271"/>
      <c r="D45" s="58"/>
      <c r="E45" s="1276" t="s">
        <v>12</v>
      </c>
      <c r="F45" s="1276"/>
      <c r="G45" s="1276"/>
      <c r="H45" s="1276"/>
      <c r="I45" s="1276"/>
      <c r="J45" s="1277"/>
      <c r="K45" s="59">
        <v>1024</v>
      </c>
      <c r="L45" s="60">
        <v>1020</v>
      </c>
      <c r="M45" s="60">
        <v>1010</v>
      </c>
      <c r="N45" s="60">
        <v>1000</v>
      </c>
      <c r="O45" s="61">
        <v>973</v>
      </c>
      <c r="P45" s="48"/>
      <c r="Q45" s="48"/>
      <c r="R45" s="48"/>
      <c r="S45" s="48"/>
      <c r="T45" s="48"/>
      <c r="U45" s="48"/>
    </row>
    <row r="46" spans="1:21" ht="30.75" customHeight="1">
      <c r="A46" s="48"/>
      <c r="B46" s="1272"/>
      <c r="C46" s="1273"/>
      <c r="D46" s="62"/>
      <c r="E46" s="1254" t="s">
        <v>13</v>
      </c>
      <c r="F46" s="1254"/>
      <c r="G46" s="1254"/>
      <c r="H46" s="1254"/>
      <c r="I46" s="1254"/>
      <c r="J46" s="1255"/>
      <c r="K46" s="63" t="s">
        <v>501</v>
      </c>
      <c r="L46" s="64" t="s">
        <v>501</v>
      </c>
      <c r="M46" s="64" t="s">
        <v>501</v>
      </c>
      <c r="N46" s="64" t="s">
        <v>501</v>
      </c>
      <c r="O46" s="65" t="s">
        <v>501</v>
      </c>
      <c r="P46" s="48"/>
      <c r="Q46" s="48"/>
      <c r="R46" s="48"/>
      <c r="S46" s="48"/>
      <c r="T46" s="48"/>
      <c r="U46" s="48"/>
    </row>
    <row r="47" spans="1:21" ht="30.75" customHeight="1">
      <c r="A47" s="48"/>
      <c r="B47" s="1272"/>
      <c r="C47" s="1273"/>
      <c r="D47" s="62"/>
      <c r="E47" s="1254" t="s">
        <v>14</v>
      </c>
      <c r="F47" s="1254"/>
      <c r="G47" s="1254"/>
      <c r="H47" s="1254"/>
      <c r="I47" s="1254"/>
      <c r="J47" s="1255"/>
      <c r="K47" s="63" t="s">
        <v>501</v>
      </c>
      <c r="L47" s="64" t="s">
        <v>501</v>
      </c>
      <c r="M47" s="64" t="s">
        <v>501</v>
      </c>
      <c r="N47" s="64" t="s">
        <v>501</v>
      </c>
      <c r="O47" s="65" t="s">
        <v>501</v>
      </c>
      <c r="P47" s="48"/>
      <c r="Q47" s="48"/>
      <c r="R47" s="48"/>
      <c r="S47" s="48"/>
      <c r="T47" s="48"/>
      <c r="U47" s="48"/>
    </row>
    <row r="48" spans="1:21" ht="30.75" customHeight="1">
      <c r="A48" s="48"/>
      <c r="B48" s="1272"/>
      <c r="C48" s="1273"/>
      <c r="D48" s="62"/>
      <c r="E48" s="1254" t="s">
        <v>15</v>
      </c>
      <c r="F48" s="1254"/>
      <c r="G48" s="1254"/>
      <c r="H48" s="1254"/>
      <c r="I48" s="1254"/>
      <c r="J48" s="1255"/>
      <c r="K48" s="63">
        <v>52</v>
      </c>
      <c r="L48" s="64">
        <v>82</v>
      </c>
      <c r="M48" s="64">
        <v>95</v>
      </c>
      <c r="N48" s="64">
        <v>103</v>
      </c>
      <c r="O48" s="65">
        <v>130</v>
      </c>
      <c r="P48" s="48"/>
      <c r="Q48" s="48"/>
      <c r="R48" s="48"/>
      <c r="S48" s="48"/>
      <c r="T48" s="48"/>
      <c r="U48" s="48"/>
    </row>
    <row r="49" spans="1:21" ht="30.75" customHeight="1">
      <c r="A49" s="48"/>
      <c r="B49" s="1272"/>
      <c r="C49" s="1273"/>
      <c r="D49" s="62"/>
      <c r="E49" s="1254" t="s">
        <v>16</v>
      </c>
      <c r="F49" s="1254"/>
      <c r="G49" s="1254"/>
      <c r="H49" s="1254"/>
      <c r="I49" s="1254"/>
      <c r="J49" s="1255"/>
      <c r="K49" s="63">
        <v>51</v>
      </c>
      <c r="L49" s="64">
        <v>31</v>
      </c>
      <c r="M49" s="64">
        <v>34</v>
      </c>
      <c r="N49" s="64">
        <v>30</v>
      </c>
      <c r="O49" s="65">
        <v>26</v>
      </c>
      <c r="P49" s="48"/>
      <c r="Q49" s="48"/>
      <c r="R49" s="48"/>
      <c r="S49" s="48"/>
      <c r="T49" s="48"/>
      <c r="U49" s="48"/>
    </row>
    <row r="50" spans="1:21" ht="30.75" customHeight="1">
      <c r="A50" s="48"/>
      <c r="B50" s="1272"/>
      <c r="C50" s="1273"/>
      <c r="D50" s="62"/>
      <c r="E50" s="1254" t="s">
        <v>17</v>
      </c>
      <c r="F50" s="1254"/>
      <c r="G50" s="1254"/>
      <c r="H50" s="1254"/>
      <c r="I50" s="1254"/>
      <c r="J50" s="1255"/>
      <c r="K50" s="63">
        <v>8</v>
      </c>
      <c r="L50" s="64">
        <v>8</v>
      </c>
      <c r="M50" s="64">
        <v>8</v>
      </c>
      <c r="N50" s="64">
        <v>6</v>
      </c>
      <c r="O50" s="65">
        <v>4</v>
      </c>
      <c r="P50" s="48"/>
      <c r="Q50" s="48"/>
      <c r="R50" s="48"/>
      <c r="S50" s="48"/>
      <c r="T50" s="48"/>
      <c r="U50" s="48"/>
    </row>
    <row r="51" spans="1:21" ht="30.75" customHeight="1">
      <c r="A51" s="48"/>
      <c r="B51" s="1274"/>
      <c r="C51" s="1275"/>
      <c r="D51" s="66"/>
      <c r="E51" s="1254" t="s">
        <v>18</v>
      </c>
      <c r="F51" s="1254"/>
      <c r="G51" s="1254"/>
      <c r="H51" s="1254"/>
      <c r="I51" s="1254"/>
      <c r="J51" s="1255"/>
      <c r="K51" s="63" t="s">
        <v>501</v>
      </c>
      <c r="L51" s="64">
        <v>1</v>
      </c>
      <c r="M51" s="64" t="s">
        <v>501</v>
      </c>
      <c r="N51" s="64">
        <v>0</v>
      </c>
      <c r="O51" s="65">
        <v>0</v>
      </c>
      <c r="P51" s="48"/>
      <c r="Q51" s="48"/>
      <c r="R51" s="48"/>
      <c r="S51" s="48"/>
      <c r="T51" s="48"/>
      <c r="U51" s="48"/>
    </row>
    <row r="52" spans="1:21" ht="30.75" customHeight="1">
      <c r="A52" s="48"/>
      <c r="B52" s="1252" t="s">
        <v>19</v>
      </c>
      <c r="C52" s="1253"/>
      <c r="D52" s="66"/>
      <c r="E52" s="1254" t="s">
        <v>20</v>
      </c>
      <c r="F52" s="1254"/>
      <c r="G52" s="1254"/>
      <c r="H52" s="1254"/>
      <c r="I52" s="1254"/>
      <c r="J52" s="1255"/>
      <c r="K52" s="63">
        <v>762</v>
      </c>
      <c r="L52" s="64">
        <v>781</v>
      </c>
      <c r="M52" s="64">
        <v>782</v>
      </c>
      <c r="N52" s="64">
        <v>773</v>
      </c>
      <c r="O52" s="65">
        <v>755</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373</v>
      </c>
      <c r="L53" s="69">
        <v>361</v>
      </c>
      <c r="M53" s="69">
        <v>365</v>
      </c>
      <c r="N53" s="69">
        <v>366</v>
      </c>
      <c r="O53" s="70">
        <v>378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c r="B57" s="1260" t="s">
        <v>25</v>
      </c>
      <c r="C57" s="1261"/>
      <c r="D57" s="1264" t="s">
        <v>26</v>
      </c>
      <c r="E57" s="1265"/>
      <c r="F57" s="1265"/>
      <c r="G57" s="1265"/>
      <c r="H57" s="1265"/>
      <c r="I57" s="1265"/>
      <c r="J57" s="1266"/>
      <c r="K57" s="83" t="s">
        <v>582</v>
      </c>
      <c r="L57" s="84" t="s">
        <v>582</v>
      </c>
      <c r="M57" s="84" t="s">
        <v>582</v>
      </c>
      <c r="N57" s="84" t="s">
        <v>582</v>
      </c>
      <c r="O57" s="85" t="s">
        <v>582</v>
      </c>
    </row>
    <row r="58" spans="1:21" ht="31.5" customHeight="1" thickBot="1">
      <c r="B58" s="1262"/>
      <c r="C58" s="1263"/>
      <c r="D58" s="1267" t="s">
        <v>27</v>
      </c>
      <c r="E58" s="1268"/>
      <c r="F58" s="1268"/>
      <c r="G58" s="1268"/>
      <c r="H58" s="1268"/>
      <c r="I58" s="1268"/>
      <c r="J58" s="1269"/>
      <c r="K58" s="86" t="s">
        <v>501</v>
      </c>
      <c r="L58" s="87" t="s">
        <v>501</v>
      </c>
      <c r="M58" s="87" t="s">
        <v>501</v>
      </c>
      <c r="N58" s="87" t="s">
        <v>501</v>
      </c>
      <c r="O58" s="88" t="s">
        <v>501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ckyVy663I4mNJ3x1yt/Fi+OaXCuT/1dWEPuvf2sELGIsL6uWj43xAmUPKUNzg6/jOCA/QFNUx7DFgK7LzBqMQ==" saltValue="W7+hdzit4kP1dv5a50t5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543</v>
      </c>
      <c r="J40" s="100" t="s">
        <v>544</v>
      </c>
      <c r="K40" s="100" t="s">
        <v>545</v>
      </c>
      <c r="L40" s="100" t="s">
        <v>546</v>
      </c>
      <c r="M40" s="101" t="s">
        <v>547</v>
      </c>
    </row>
    <row r="41" spans="2:13" ht="27.75" customHeight="1">
      <c r="B41" s="1290" t="s">
        <v>30</v>
      </c>
      <c r="C41" s="1291"/>
      <c r="D41" s="102"/>
      <c r="E41" s="1292" t="s">
        <v>31</v>
      </c>
      <c r="F41" s="1292"/>
      <c r="G41" s="1292"/>
      <c r="H41" s="1293"/>
      <c r="I41" s="103">
        <v>9568</v>
      </c>
      <c r="J41" s="104">
        <v>10114</v>
      </c>
      <c r="K41" s="104">
        <v>10560</v>
      </c>
      <c r="L41" s="104">
        <v>11292</v>
      </c>
      <c r="M41" s="105">
        <v>12041</v>
      </c>
    </row>
    <row r="42" spans="2:13" ht="27.75" customHeight="1">
      <c r="B42" s="1280"/>
      <c r="C42" s="1281"/>
      <c r="D42" s="106"/>
      <c r="E42" s="1284" t="s">
        <v>32</v>
      </c>
      <c r="F42" s="1284"/>
      <c r="G42" s="1284"/>
      <c r="H42" s="1285"/>
      <c r="I42" s="107" t="s">
        <v>501</v>
      </c>
      <c r="J42" s="108" t="s">
        <v>501</v>
      </c>
      <c r="K42" s="108" t="s">
        <v>501</v>
      </c>
      <c r="L42" s="108" t="s">
        <v>501</v>
      </c>
      <c r="M42" s="109" t="s">
        <v>501</v>
      </c>
    </row>
    <row r="43" spans="2:13" ht="27.75" customHeight="1">
      <c r="B43" s="1280"/>
      <c r="C43" s="1281"/>
      <c r="D43" s="106"/>
      <c r="E43" s="1284" t="s">
        <v>33</v>
      </c>
      <c r="F43" s="1284"/>
      <c r="G43" s="1284"/>
      <c r="H43" s="1285"/>
      <c r="I43" s="107">
        <v>1098</v>
      </c>
      <c r="J43" s="108">
        <v>1215</v>
      </c>
      <c r="K43" s="108">
        <v>1275</v>
      </c>
      <c r="L43" s="108">
        <v>1320</v>
      </c>
      <c r="M43" s="109">
        <v>1153</v>
      </c>
    </row>
    <row r="44" spans="2:13" ht="27.75" customHeight="1">
      <c r="B44" s="1280"/>
      <c r="C44" s="1281"/>
      <c r="D44" s="106"/>
      <c r="E44" s="1284" t="s">
        <v>34</v>
      </c>
      <c r="F44" s="1284"/>
      <c r="G44" s="1284"/>
      <c r="H44" s="1285"/>
      <c r="I44" s="107">
        <v>250</v>
      </c>
      <c r="J44" s="108">
        <v>227</v>
      </c>
      <c r="K44" s="108">
        <v>201</v>
      </c>
      <c r="L44" s="108">
        <v>174</v>
      </c>
      <c r="M44" s="109">
        <v>151</v>
      </c>
    </row>
    <row r="45" spans="2:13" ht="27.75" customHeight="1">
      <c r="B45" s="1280"/>
      <c r="C45" s="1281"/>
      <c r="D45" s="106"/>
      <c r="E45" s="1284" t="s">
        <v>35</v>
      </c>
      <c r="F45" s="1284"/>
      <c r="G45" s="1284"/>
      <c r="H45" s="1285"/>
      <c r="I45" s="107">
        <v>1473</v>
      </c>
      <c r="J45" s="108">
        <v>1412</v>
      </c>
      <c r="K45" s="108">
        <v>1316</v>
      </c>
      <c r="L45" s="108">
        <v>1232</v>
      </c>
      <c r="M45" s="109">
        <v>1162</v>
      </c>
    </row>
    <row r="46" spans="2:13" ht="27.75" customHeight="1">
      <c r="B46" s="1280"/>
      <c r="C46" s="1281"/>
      <c r="D46" s="110"/>
      <c r="E46" s="1284" t="s">
        <v>36</v>
      </c>
      <c r="F46" s="1284"/>
      <c r="G46" s="1284"/>
      <c r="H46" s="1285"/>
      <c r="I46" s="107" t="s">
        <v>501</v>
      </c>
      <c r="J46" s="108" t="s">
        <v>501</v>
      </c>
      <c r="K46" s="108" t="s">
        <v>501</v>
      </c>
      <c r="L46" s="108" t="s">
        <v>501</v>
      </c>
      <c r="M46" s="109" t="s">
        <v>501</v>
      </c>
    </row>
    <row r="47" spans="2:13" ht="27.75" customHeight="1">
      <c r="B47" s="1280"/>
      <c r="C47" s="1281"/>
      <c r="D47" s="111"/>
      <c r="E47" s="1294" t="s">
        <v>37</v>
      </c>
      <c r="F47" s="1295"/>
      <c r="G47" s="1295"/>
      <c r="H47" s="1296"/>
      <c r="I47" s="107" t="s">
        <v>501</v>
      </c>
      <c r="J47" s="108" t="s">
        <v>501</v>
      </c>
      <c r="K47" s="108" t="s">
        <v>501</v>
      </c>
      <c r="L47" s="108" t="s">
        <v>501</v>
      </c>
      <c r="M47" s="109" t="s">
        <v>501</v>
      </c>
    </row>
    <row r="48" spans="2:13" ht="27.75" customHeight="1">
      <c r="B48" s="1280"/>
      <c r="C48" s="1281"/>
      <c r="D48" s="106"/>
      <c r="E48" s="1284" t="s">
        <v>38</v>
      </c>
      <c r="F48" s="1284"/>
      <c r="G48" s="1284"/>
      <c r="H48" s="1285"/>
      <c r="I48" s="107" t="s">
        <v>501</v>
      </c>
      <c r="J48" s="108" t="s">
        <v>501</v>
      </c>
      <c r="K48" s="108" t="s">
        <v>501</v>
      </c>
      <c r="L48" s="108" t="s">
        <v>501</v>
      </c>
      <c r="M48" s="109" t="s">
        <v>501</v>
      </c>
    </row>
    <row r="49" spans="2:13" ht="27.75" customHeight="1">
      <c r="B49" s="1282"/>
      <c r="C49" s="1283"/>
      <c r="D49" s="106"/>
      <c r="E49" s="1284" t="s">
        <v>39</v>
      </c>
      <c r="F49" s="1284"/>
      <c r="G49" s="1284"/>
      <c r="H49" s="1285"/>
      <c r="I49" s="107" t="s">
        <v>501</v>
      </c>
      <c r="J49" s="108" t="s">
        <v>501</v>
      </c>
      <c r="K49" s="108" t="s">
        <v>501</v>
      </c>
      <c r="L49" s="108" t="s">
        <v>501</v>
      </c>
      <c r="M49" s="109" t="s">
        <v>501</v>
      </c>
    </row>
    <row r="50" spans="2:13" ht="27.75" customHeight="1">
      <c r="B50" s="1278" t="s">
        <v>40</v>
      </c>
      <c r="C50" s="1279"/>
      <c r="D50" s="112"/>
      <c r="E50" s="1284" t="s">
        <v>41</v>
      </c>
      <c r="F50" s="1284"/>
      <c r="G50" s="1284"/>
      <c r="H50" s="1285"/>
      <c r="I50" s="107">
        <v>6590</v>
      </c>
      <c r="J50" s="108">
        <v>6971</v>
      </c>
      <c r="K50" s="108">
        <v>6997</v>
      </c>
      <c r="L50" s="108">
        <v>7154</v>
      </c>
      <c r="M50" s="109">
        <v>7274</v>
      </c>
    </row>
    <row r="51" spans="2:13" ht="27.75" customHeight="1">
      <c r="B51" s="1280"/>
      <c r="C51" s="1281"/>
      <c r="D51" s="106"/>
      <c r="E51" s="1284" t="s">
        <v>42</v>
      </c>
      <c r="F51" s="1284"/>
      <c r="G51" s="1284"/>
      <c r="H51" s="1285"/>
      <c r="I51" s="107">
        <v>522</v>
      </c>
      <c r="J51" s="108">
        <v>599</v>
      </c>
      <c r="K51" s="108">
        <v>635</v>
      </c>
      <c r="L51" s="108">
        <v>653</v>
      </c>
      <c r="M51" s="109">
        <v>678</v>
      </c>
    </row>
    <row r="52" spans="2:13" ht="27.75" customHeight="1">
      <c r="B52" s="1282"/>
      <c r="C52" s="1283"/>
      <c r="D52" s="106"/>
      <c r="E52" s="1284" t="s">
        <v>43</v>
      </c>
      <c r="F52" s="1284"/>
      <c r="G52" s="1284"/>
      <c r="H52" s="1285"/>
      <c r="I52" s="107">
        <v>7180</v>
      </c>
      <c r="J52" s="108">
        <v>7293</v>
      </c>
      <c r="K52" s="108">
        <v>7753</v>
      </c>
      <c r="L52" s="108">
        <v>8216</v>
      </c>
      <c r="M52" s="109">
        <v>8690</v>
      </c>
    </row>
    <row r="53" spans="2:13" ht="27.75" customHeight="1" thickBot="1">
      <c r="B53" s="1286" t="s">
        <v>44</v>
      </c>
      <c r="C53" s="1287"/>
      <c r="D53" s="113"/>
      <c r="E53" s="1288" t="s">
        <v>45</v>
      </c>
      <c r="F53" s="1288"/>
      <c r="G53" s="1288"/>
      <c r="H53" s="1289"/>
      <c r="I53" s="114">
        <v>-1903</v>
      </c>
      <c r="J53" s="115">
        <v>-1894</v>
      </c>
      <c r="K53" s="115">
        <v>-2033</v>
      </c>
      <c r="L53" s="115">
        <v>-2004</v>
      </c>
      <c r="M53" s="116">
        <v>-2136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QHh696xIkze68eY+/p6nnky6gwDUWFC+ezlkRTz3wwqUkic3gBlmknRGlcbKQWv6Rit/Rh58+rpoGyddYOWGw==" saltValue="BGTERvPCmpmqhN/Sz0To2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545</v>
      </c>
      <c r="G54" s="125" t="s">
        <v>546</v>
      </c>
      <c r="H54" s="126" t="s">
        <v>547</v>
      </c>
    </row>
    <row r="55" spans="2:8" ht="52.5" customHeight="1">
      <c r="B55" s="127"/>
      <c r="C55" s="1305" t="s">
        <v>48</v>
      </c>
      <c r="D55" s="1305"/>
      <c r="E55" s="1306"/>
      <c r="F55" s="128">
        <v>2021</v>
      </c>
      <c r="G55" s="128">
        <v>2245</v>
      </c>
      <c r="H55" s="129">
        <v>2027</v>
      </c>
    </row>
    <row r="56" spans="2:8" ht="52.5" customHeight="1">
      <c r="B56" s="130"/>
      <c r="C56" s="1307" t="s">
        <v>49</v>
      </c>
      <c r="D56" s="1307"/>
      <c r="E56" s="1308"/>
      <c r="F56" s="131">
        <v>720</v>
      </c>
      <c r="G56" s="131">
        <v>720</v>
      </c>
      <c r="H56" s="132">
        <v>721</v>
      </c>
    </row>
    <row r="57" spans="2:8" ht="53.25" customHeight="1">
      <c r="B57" s="130"/>
      <c r="C57" s="1309" t="s">
        <v>50</v>
      </c>
      <c r="D57" s="1309"/>
      <c r="E57" s="1310"/>
      <c r="F57" s="133">
        <v>3733</v>
      </c>
      <c r="G57" s="133">
        <v>3664</v>
      </c>
      <c r="H57" s="134">
        <v>3987</v>
      </c>
    </row>
    <row r="58" spans="2:8" ht="45.75" customHeight="1">
      <c r="B58" s="135"/>
      <c r="C58" s="1297" t="s">
        <v>567</v>
      </c>
      <c r="D58" s="1298"/>
      <c r="E58" s="1299"/>
      <c r="F58" s="136">
        <v>1575</v>
      </c>
      <c r="G58" s="136">
        <v>1397</v>
      </c>
      <c r="H58" s="137">
        <v>1469</v>
      </c>
    </row>
    <row r="59" spans="2:8" ht="45.75" customHeight="1">
      <c r="B59" s="135"/>
      <c r="C59" s="1297" t="s">
        <v>568</v>
      </c>
      <c r="D59" s="1298"/>
      <c r="E59" s="1299"/>
      <c r="F59" s="136">
        <v>1164</v>
      </c>
      <c r="G59" s="136">
        <v>1166</v>
      </c>
      <c r="H59" s="137">
        <v>1167</v>
      </c>
    </row>
    <row r="60" spans="2:8" ht="45.75" customHeight="1">
      <c r="B60" s="135"/>
      <c r="C60" s="1297" t="s">
        <v>569</v>
      </c>
      <c r="D60" s="1298"/>
      <c r="E60" s="1299"/>
      <c r="F60" s="136">
        <v>239</v>
      </c>
      <c r="G60" s="136">
        <v>380</v>
      </c>
      <c r="H60" s="137">
        <v>464</v>
      </c>
    </row>
    <row r="61" spans="2:8" ht="45.75" customHeight="1">
      <c r="B61" s="135"/>
      <c r="C61" s="1297" t="s">
        <v>570</v>
      </c>
      <c r="D61" s="1298"/>
      <c r="E61" s="1299"/>
      <c r="F61" s="136">
        <v>233</v>
      </c>
      <c r="G61" s="136">
        <v>212</v>
      </c>
      <c r="H61" s="137">
        <v>212</v>
      </c>
    </row>
    <row r="62" spans="2:8" ht="45.75" customHeight="1" thickBot="1">
      <c r="B62" s="138"/>
      <c r="C62" s="1300" t="s">
        <v>571</v>
      </c>
      <c r="D62" s="1301"/>
      <c r="E62" s="1302"/>
      <c r="F62" s="139">
        <v>142</v>
      </c>
      <c r="G62" s="139">
        <v>152</v>
      </c>
      <c r="H62" s="140">
        <v>162</v>
      </c>
    </row>
    <row r="63" spans="2:8" ht="52.5" customHeight="1" thickBot="1">
      <c r="B63" s="141"/>
      <c r="C63" s="1303" t="s">
        <v>51</v>
      </c>
      <c r="D63" s="1303"/>
      <c r="E63" s="1304"/>
      <c r="F63" s="142">
        <v>6474</v>
      </c>
      <c r="G63" s="142">
        <v>6629</v>
      </c>
      <c r="H63" s="143">
        <v>6736</v>
      </c>
    </row>
    <row r="64" spans="2:8" ht="15" customHeight="1"/>
  </sheetData>
  <sheetProtection algorithmName="SHA-512" hashValue="GuY4yRideQsKl/M/h2ogKngl8dZf1NAQZrUwzGZ++m2pl8AJZKJGXhgm7lLKmPYAUHLa+vrszo5ZtRJs99b+rg==" saltValue="PNiOT/C9TYcYNrKUy0Cb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583</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583</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584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585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593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586</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543</v>
      </c>
      <c r="BQ50" s="1324"/>
      <c r="BR50" s="1324"/>
      <c r="BS50" s="1324"/>
      <c r="BT50" s="1324"/>
      <c r="BU50" s="1324"/>
      <c r="BV50" s="1324"/>
      <c r="BW50" s="1324"/>
      <c r="BX50" s="1324" t="s">
        <v>544</v>
      </c>
      <c r="BY50" s="1324"/>
      <c r="BZ50" s="1324"/>
      <c r="CA50" s="1324"/>
      <c r="CB50" s="1324"/>
      <c r="CC50" s="1324"/>
      <c r="CD50" s="1324"/>
      <c r="CE50" s="1324"/>
      <c r="CF50" s="1324" t="s">
        <v>545</v>
      </c>
      <c r="CG50" s="1324"/>
      <c r="CH50" s="1324"/>
      <c r="CI50" s="1324"/>
      <c r="CJ50" s="1324"/>
      <c r="CK50" s="1324"/>
      <c r="CL50" s="1324"/>
      <c r="CM50" s="1324"/>
      <c r="CN50" s="1324" t="s">
        <v>546</v>
      </c>
      <c r="CO50" s="1324"/>
      <c r="CP50" s="1324"/>
      <c r="CQ50" s="1324"/>
      <c r="CR50" s="1324"/>
      <c r="CS50" s="1324"/>
      <c r="CT50" s="1324"/>
      <c r="CU50" s="1324"/>
      <c r="CV50" s="1324" t="s">
        <v>547</v>
      </c>
      <c r="CW50" s="1324"/>
      <c r="CX50" s="1324"/>
      <c r="CY50" s="1324"/>
      <c r="CZ50" s="1324"/>
      <c r="DA50" s="1324"/>
      <c r="DB50" s="1324"/>
      <c r="DC50" s="1324"/>
    </row>
    <row r="51" spans="1:109" ht="13.5" customHeight="1">
      <c r="B51" s="397"/>
      <c r="G51" s="1331"/>
      <c r="H51" s="1331"/>
      <c r="I51" s="1329"/>
      <c r="J51" s="1329"/>
      <c r="K51" s="1326"/>
      <c r="L51" s="1326"/>
      <c r="M51" s="1326"/>
      <c r="N51" s="1326"/>
      <c r="AM51" s="406"/>
      <c r="AN51" s="1327" t="s">
        <v>587</v>
      </c>
      <c r="AO51" s="1327"/>
      <c r="AP51" s="1327"/>
      <c r="AQ51" s="1327"/>
      <c r="AR51" s="1327"/>
      <c r="AS51" s="1327"/>
      <c r="AT51" s="1327"/>
      <c r="AU51" s="1327"/>
      <c r="AV51" s="1327"/>
      <c r="AW51" s="1327"/>
      <c r="AX51" s="1327"/>
      <c r="AY51" s="1327"/>
      <c r="AZ51" s="1327"/>
      <c r="BA51" s="1327"/>
      <c r="BB51" s="1327" t="s">
        <v>588</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589</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5">
        <v>71.099999999999994</v>
      </c>
      <c r="BY53" s="1325"/>
      <c r="BZ53" s="1325"/>
      <c r="CA53" s="1325"/>
      <c r="CB53" s="1325"/>
      <c r="CC53" s="1325"/>
      <c r="CD53" s="1325"/>
      <c r="CE53" s="1325"/>
      <c r="CF53" s="1325">
        <v>68.599999999999994</v>
      </c>
      <c r="CG53" s="1325"/>
      <c r="CH53" s="1325"/>
      <c r="CI53" s="1325"/>
      <c r="CJ53" s="1325"/>
      <c r="CK53" s="1325"/>
      <c r="CL53" s="1325"/>
      <c r="CM53" s="1325"/>
      <c r="CN53" s="1325">
        <v>68.599999999999994</v>
      </c>
      <c r="CO53" s="1325"/>
      <c r="CP53" s="1325"/>
      <c r="CQ53" s="1325"/>
      <c r="CR53" s="1325"/>
      <c r="CS53" s="1325"/>
      <c r="CT53" s="1325"/>
      <c r="CU53" s="1325"/>
      <c r="CV53" s="1325">
        <v>53.6</v>
      </c>
      <c r="CW53" s="1325"/>
      <c r="CX53" s="1325"/>
      <c r="CY53" s="1325"/>
      <c r="CZ53" s="1325"/>
      <c r="DA53" s="1325"/>
      <c r="DB53" s="1325"/>
      <c r="DC53" s="1325"/>
    </row>
    <row r="54" spans="1:109">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590</v>
      </c>
      <c r="AO55" s="1324"/>
      <c r="AP55" s="1324"/>
      <c r="AQ55" s="1324"/>
      <c r="AR55" s="1324"/>
      <c r="AS55" s="1324"/>
      <c r="AT55" s="1324"/>
      <c r="AU55" s="1324"/>
      <c r="AV55" s="1324"/>
      <c r="AW55" s="1324"/>
      <c r="AX55" s="1324"/>
      <c r="AY55" s="1324"/>
      <c r="AZ55" s="1324"/>
      <c r="BA55" s="1324"/>
      <c r="BB55" s="1327" t="s">
        <v>588</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5">
        <v>53.2</v>
      </c>
      <c r="BY55" s="1325"/>
      <c r="BZ55" s="1325"/>
      <c r="CA55" s="1325"/>
      <c r="CB55" s="1325"/>
      <c r="CC55" s="1325"/>
      <c r="CD55" s="1325"/>
      <c r="CE55" s="1325"/>
      <c r="CF55" s="1325">
        <v>47.9</v>
      </c>
      <c r="CG55" s="1325"/>
      <c r="CH55" s="1325"/>
      <c r="CI55" s="1325"/>
      <c r="CJ55" s="1325"/>
      <c r="CK55" s="1325"/>
      <c r="CL55" s="1325"/>
      <c r="CM55" s="1325"/>
      <c r="CN55" s="1325">
        <v>49</v>
      </c>
      <c r="CO55" s="1325"/>
      <c r="CP55" s="1325"/>
      <c r="CQ55" s="1325"/>
      <c r="CR55" s="1325"/>
      <c r="CS55" s="1325"/>
      <c r="CT55" s="1325"/>
      <c r="CU55" s="1325"/>
      <c r="CV55" s="1325">
        <v>41.3</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589</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5">
        <v>59.6</v>
      </c>
      <c r="BY57" s="1325"/>
      <c r="BZ57" s="1325"/>
      <c r="CA57" s="1325"/>
      <c r="CB57" s="1325"/>
      <c r="CC57" s="1325"/>
      <c r="CD57" s="1325"/>
      <c r="CE57" s="1325"/>
      <c r="CF57" s="1325">
        <v>60.8</v>
      </c>
      <c r="CG57" s="1325"/>
      <c r="CH57" s="1325"/>
      <c r="CI57" s="1325"/>
      <c r="CJ57" s="1325"/>
      <c r="CK57" s="1325"/>
      <c r="CL57" s="1325"/>
      <c r="CM57" s="1325"/>
      <c r="CN57" s="1325">
        <v>61</v>
      </c>
      <c r="CO57" s="1325"/>
      <c r="CP57" s="1325"/>
      <c r="CQ57" s="1325"/>
      <c r="CR57" s="1325"/>
      <c r="CS57" s="1325"/>
      <c r="CT57" s="1325"/>
      <c r="CU57" s="1325"/>
      <c r="CV57" s="1325">
        <v>63</v>
      </c>
      <c r="CW57" s="1325"/>
      <c r="CX57" s="1325"/>
      <c r="CY57" s="1325"/>
      <c r="CZ57" s="1325"/>
      <c r="DA57" s="1325"/>
      <c r="DB57" s="1325"/>
      <c r="DC57" s="1325"/>
      <c r="DD57" s="410"/>
      <c r="DE57" s="409"/>
    </row>
    <row r="58" spans="1:109" s="405" customFormat="1">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591</v>
      </c>
    </row>
    <row r="64" spans="1:109">
      <c r="B64" s="397"/>
      <c r="G64" s="404"/>
      <c r="I64" s="417"/>
      <c r="J64" s="417"/>
      <c r="K64" s="417"/>
      <c r="L64" s="417"/>
      <c r="M64" s="417"/>
      <c r="N64" s="418"/>
      <c r="AM64" s="404"/>
      <c r="AN64" s="404" t="s">
        <v>585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594</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586</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543</v>
      </c>
      <c r="BQ72" s="1324"/>
      <c r="BR72" s="1324"/>
      <c r="BS72" s="1324"/>
      <c r="BT72" s="1324"/>
      <c r="BU72" s="1324"/>
      <c r="BV72" s="1324"/>
      <c r="BW72" s="1324"/>
      <c r="BX72" s="1324" t="s">
        <v>544</v>
      </c>
      <c r="BY72" s="1324"/>
      <c r="BZ72" s="1324"/>
      <c r="CA72" s="1324"/>
      <c r="CB72" s="1324"/>
      <c r="CC72" s="1324"/>
      <c r="CD72" s="1324"/>
      <c r="CE72" s="1324"/>
      <c r="CF72" s="1324" t="s">
        <v>545</v>
      </c>
      <c r="CG72" s="1324"/>
      <c r="CH72" s="1324"/>
      <c r="CI72" s="1324"/>
      <c r="CJ72" s="1324"/>
      <c r="CK72" s="1324"/>
      <c r="CL72" s="1324"/>
      <c r="CM72" s="1324"/>
      <c r="CN72" s="1324" t="s">
        <v>546</v>
      </c>
      <c r="CO72" s="1324"/>
      <c r="CP72" s="1324"/>
      <c r="CQ72" s="1324"/>
      <c r="CR72" s="1324"/>
      <c r="CS72" s="1324"/>
      <c r="CT72" s="1324"/>
      <c r="CU72" s="1324"/>
      <c r="CV72" s="1324" t="s">
        <v>547</v>
      </c>
      <c r="CW72" s="1324"/>
      <c r="CX72" s="1324"/>
      <c r="CY72" s="1324"/>
      <c r="CZ72" s="1324"/>
      <c r="DA72" s="1324"/>
      <c r="DB72" s="1324"/>
      <c r="DC72" s="1324"/>
    </row>
    <row r="73" spans="2:107">
      <c r="B73" s="397"/>
      <c r="G73" s="1331"/>
      <c r="H73" s="1331"/>
      <c r="I73" s="1331"/>
      <c r="J73" s="1331"/>
      <c r="K73" s="1332"/>
      <c r="L73" s="1332"/>
      <c r="M73" s="1332"/>
      <c r="N73" s="1332"/>
      <c r="AM73" s="406"/>
      <c r="AN73" s="1327" t="s">
        <v>587</v>
      </c>
      <c r="AO73" s="1327"/>
      <c r="AP73" s="1327"/>
      <c r="AQ73" s="1327"/>
      <c r="AR73" s="1327"/>
      <c r="AS73" s="1327"/>
      <c r="AT73" s="1327"/>
      <c r="AU73" s="1327"/>
      <c r="AV73" s="1327"/>
      <c r="AW73" s="1327"/>
      <c r="AX73" s="1327"/>
      <c r="AY73" s="1327"/>
      <c r="AZ73" s="1327"/>
      <c r="BA73" s="1327"/>
      <c r="BB73" s="1327" t="s">
        <v>588</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592</v>
      </c>
      <c r="BC75" s="1327"/>
      <c r="BD75" s="1327"/>
      <c r="BE75" s="1327"/>
      <c r="BF75" s="1327"/>
      <c r="BG75" s="1327"/>
      <c r="BH75" s="1327"/>
      <c r="BI75" s="1327"/>
      <c r="BJ75" s="1327"/>
      <c r="BK75" s="1327"/>
      <c r="BL75" s="1327"/>
      <c r="BM75" s="1327"/>
      <c r="BN75" s="1327"/>
      <c r="BO75" s="1327"/>
      <c r="BP75" s="1325">
        <v>7.1</v>
      </c>
      <c r="BQ75" s="1325"/>
      <c r="BR75" s="1325"/>
      <c r="BS75" s="1325"/>
      <c r="BT75" s="1325"/>
      <c r="BU75" s="1325"/>
      <c r="BV75" s="1325"/>
      <c r="BW75" s="1325"/>
      <c r="BX75" s="1325">
        <v>6.9</v>
      </c>
      <c r="BY75" s="1325"/>
      <c r="BZ75" s="1325"/>
      <c r="CA75" s="1325"/>
      <c r="CB75" s="1325"/>
      <c r="CC75" s="1325"/>
      <c r="CD75" s="1325"/>
      <c r="CE75" s="1325"/>
      <c r="CF75" s="1325">
        <v>6.6</v>
      </c>
      <c r="CG75" s="1325"/>
      <c r="CH75" s="1325"/>
      <c r="CI75" s="1325"/>
      <c r="CJ75" s="1325"/>
      <c r="CK75" s="1325"/>
      <c r="CL75" s="1325"/>
      <c r="CM75" s="1325"/>
      <c r="CN75" s="1325">
        <v>6.5</v>
      </c>
      <c r="CO75" s="1325"/>
      <c r="CP75" s="1325"/>
      <c r="CQ75" s="1325"/>
      <c r="CR75" s="1325"/>
      <c r="CS75" s="1325"/>
      <c r="CT75" s="1325"/>
      <c r="CU75" s="1325"/>
      <c r="CV75" s="1325">
        <v>6.5</v>
      </c>
      <c r="CW75" s="1325"/>
      <c r="CX75" s="1325"/>
      <c r="CY75" s="1325"/>
      <c r="CZ75" s="1325"/>
      <c r="DA75" s="1325"/>
      <c r="DB75" s="1325"/>
      <c r="DC75" s="1325"/>
    </row>
    <row r="76" spans="2:107">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32"/>
      <c r="L77" s="1332"/>
      <c r="M77" s="1332"/>
      <c r="N77" s="1332"/>
      <c r="AN77" s="1324" t="s">
        <v>590</v>
      </c>
      <c r="AO77" s="1324"/>
      <c r="AP77" s="1324"/>
      <c r="AQ77" s="1324"/>
      <c r="AR77" s="1324"/>
      <c r="AS77" s="1324"/>
      <c r="AT77" s="1324"/>
      <c r="AU77" s="1324"/>
      <c r="AV77" s="1324"/>
      <c r="AW77" s="1324"/>
      <c r="AX77" s="1324"/>
      <c r="AY77" s="1324"/>
      <c r="AZ77" s="1324"/>
      <c r="BA77" s="1324"/>
      <c r="BB77" s="1327" t="s">
        <v>588</v>
      </c>
      <c r="BC77" s="1327"/>
      <c r="BD77" s="1327"/>
      <c r="BE77" s="1327"/>
      <c r="BF77" s="1327"/>
      <c r="BG77" s="1327"/>
      <c r="BH77" s="1327"/>
      <c r="BI77" s="1327"/>
      <c r="BJ77" s="1327"/>
      <c r="BK77" s="1327"/>
      <c r="BL77" s="1327"/>
      <c r="BM77" s="1327"/>
      <c r="BN77" s="1327"/>
      <c r="BO77" s="1327"/>
      <c r="BP77" s="1325">
        <v>54.6</v>
      </c>
      <c r="BQ77" s="1325"/>
      <c r="BR77" s="1325"/>
      <c r="BS77" s="1325"/>
      <c r="BT77" s="1325"/>
      <c r="BU77" s="1325"/>
      <c r="BV77" s="1325"/>
      <c r="BW77" s="1325"/>
      <c r="BX77" s="1325">
        <v>53.2</v>
      </c>
      <c r="BY77" s="1325"/>
      <c r="BZ77" s="1325"/>
      <c r="CA77" s="1325"/>
      <c r="CB77" s="1325"/>
      <c r="CC77" s="1325"/>
      <c r="CD77" s="1325"/>
      <c r="CE77" s="1325"/>
      <c r="CF77" s="1325">
        <v>47.9</v>
      </c>
      <c r="CG77" s="1325"/>
      <c r="CH77" s="1325"/>
      <c r="CI77" s="1325"/>
      <c r="CJ77" s="1325"/>
      <c r="CK77" s="1325"/>
      <c r="CL77" s="1325"/>
      <c r="CM77" s="1325"/>
      <c r="CN77" s="1325">
        <v>49</v>
      </c>
      <c r="CO77" s="1325"/>
      <c r="CP77" s="1325"/>
      <c r="CQ77" s="1325"/>
      <c r="CR77" s="1325"/>
      <c r="CS77" s="1325"/>
      <c r="CT77" s="1325"/>
      <c r="CU77" s="1325"/>
      <c r="CV77" s="1325">
        <v>41.3</v>
      </c>
      <c r="CW77" s="1325"/>
      <c r="CX77" s="1325"/>
      <c r="CY77" s="1325"/>
      <c r="CZ77" s="1325"/>
      <c r="DA77" s="1325"/>
      <c r="DB77" s="1325"/>
      <c r="DC77" s="1325"/>
    </row>
    <row r="78" spans="2:107">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592</v>
      </c>
      <c r="BC79" s="1327"/>
      <c r="BD79" s="1327"/>
      <c r="BE79" s="1327"/>
      <c r="BF79" s="1327"/>
      <c r="BG79" s="1327"/>
      <c r="BH79" s="1327"/>
      <c r="BI79" s="1327"/>
      <c r="BJ79" s="1327"/>
      <c r="BK79" s="1327"/>
      <c r="BL79" s="1327"/>
      <c r="BM79" s="1327"/>
      <c r="BN79" s="1327"/>
      <c r="BO79" s="1327"/>
      <c r="BP79" s="1325">
        <v>10</v>
      </c>
      <c r="BQ79" s="1325"/>
      <c r="BR79" s="1325"/>
      <c r="BS79" s="1325"/>
      <c r="BT79" s="1325"/>
      <c r="BU79" s="1325"/>
      <c r="BV79" s="1325"/>
      <c r="BW79" s="1325"/>
      <c r="BX79" s="1325">
        <v>9.8000000000000007</v>
      </c>
      <c r="BY79" s="1325"/>
      <c r="BZ79" s="1325"/>
      <c r="CA79" s="1325"/>
      <c r="CB79" s="1325"/>
      <c r="CC79" s="1325"/>
      <c r="CD79" s="1325"/>
      <c r="CE79" s="1325"/>
      <c r="CF79" s="1325">
        <v>9.6</v>
      </c>
      <c r="CG79" s="1325"/>
      <c r="CH79" s="1325"/>
      <c r="CI79" s="1325"/>
      <c r="CJ79" s="1325"/>
      <c r="CK79" s="1325"/>
      <c r="CL79" s="1325"/>
      <c r="CM79" s="1325"/>
      <c r="CN79" s="1325">
        <v>9.5</v>
      </c>
      <c r="CO79" s="1325"/>
      <c r="CP79" s="1325"/>
      <c r="CQ79" s="1325"/>
      <c r="CR79" s="1325"/>
      <c r="CS79" s="1325"/>
      <c r="CT79" s="1325"/>
      <c r="CU79" s="1325"/>
      <c r="CV79" s="1325">
        <v>9.1999999999999993</v>
      </c>
      <c r="CW79" s="1325"/>
      <c r="CX79" s="1325"/>
      <c r="CY79" s="1325"/>
      <c r="CZ79" s="1325"/>
      <c r="DA79" s="1325"/>
      <c r="DB79" s="1325"/>
      <c r="DC79" s="1325"/>
    </row>
    <row r="80" spans="2:107">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HehCNH0blxL9bTpHel88Tak+U46mNT/DHMazIRUCqocUoAawWDc4oYB+tm1+zvj60iJ9lZ9lvFgT9WOYd80msg==" saltValue="E3k5eQ7VFrs9O4qHZRu5G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490</v>
      </c>
    </row>
  </sheetData>
  <sheetProtection algorithmName="SHA-512" hashValue="GafwzHw5EYyCzkCLZ21Xsg36A8yKI9wwsF5CgAF2dpSEMrmLWXU6UJR1vTuJFCpzieP7VoqyOoIv3ZbiQEm2Ag==" saltValue="uyX7ArhBY2fIxUqcxJZ3H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490</v>
      </c>
    </row>
  </sheetData>
  <sheetProtection algorithmName="SHA-512" hashValue="6G8YrVuBSIJbgH7BQmC/NA5W7WT5htxzbJZo6/59pzAYxbIW+cKCmzHC62DRFOUT8nZqYzZXVPzgJ/xo9CZYBw==" saltValue="Cb0pWvbtm8yPHp+8fsb5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540</v>
      </c>
      <c r="G2" s="157"/>
      <c r="H2" s="158"/>
    </row>
    <row r="3" spans="1:8">
      <c r="A3" s="154" t="s">
        <v>533</v>
      </c>
      <c r="B3" s="159"/>
      <c r="C3" s="160"/>
      <c r="D3" s="161">
        <v>55017</v>
      </c>
      <c r="E3" s="162"/>
      <c r="F3" s="163">
        <v>83280</v>
      </c>
      <c r="G3" s="164"/>
      <c r="H3" s="165"/>
    </row>
    <row r="4" spans="1:8">
      <c r="A4" s="166"/>
      <c r="B4" s="167"/>
      <c r="C4" s="168"/>
      <c r="D4" s="169">
        <v>30040</v>
      </c>
      <c r="E4" s="170"/>
      <c r="F4" s="171">
        <v>43123</v>
      </c>
      <c r="G4" s="172"/>
      <c r="H4" s="173"/>
    </row>
    <row r="5" spans="1:8">
      <c r="A5" s="154" t="s">
        <v>535</v>
      </c>
      <c r="B5" s="159"/>
      <c r="C5" s="160"/>
      <c r="D5" s="161">
        <v>122406</v>
      </c>
      <c r="E5" s="162"/>
      <c r="F5" s="163">
        <v>88968</v>
      </c>
      <c r="G5" s="164"/>
      <c r="H5" s="165"/>
    </row>
    <row r="6" spans="1:8">
      <c r="A6" s="166"/>
      <c r="B6" s="167"/>
      <c r="C6" s="168"/>
      <c r="D6" s="169">
        <v>44249</v>
      </c>
      <c r="E6" s="170"/>
      <c r="F6" s="171">
        <v>45482</v>
      </c>
      <c r="G6" s="172"/>
      <c r="H6" s="173"/>
    </row>
    <row r="7" spans="1:8">
      <c r="A7" s="154" t="s">
        <v>536</v>
      </c>
      <c r="B7" s="159"/>
      <c r="C7" s="160"/>
      <c r="D7" s="161">
        <v>122308</v>
      </c>
      <c r="E7" s="162"/>
      <c r="F7" s="163">
        <v>85173</v>
      </c>
      <c r="G7" s="164"/>
      <c r="H7" s="165"/>
    </row>
    <row r="8" spans="1:8">
      <c r="A8" s="166"/>
      <c r="B8" s="167"/>
      <c r="C8" s="168"/>
      <c r="D8" s="169">
        <v>53464</v>
      </c>
      <c r="E8" s="170"/>
      <c r="F8" s="171">
        <v>43913</v>
      </c>
      <c r="G8" s="172"/>
      <c r="H8" s="173"/>
    </row>
    <row r="9" spans="1:8">
      <c r="A9" s="154" t="s">
        <v>537</v>
      </c>
      <c r="B9" s="159"/>
      <c r="C9" s="160"/>
      <c r="D9" s="161">
        <v>114841</v>
      </c>
      <c r="E9" s="162"/>
      <c r="F9" s="163">
        <v>94081</v>
      </c>
      <c r="G9" s="164"/>
      <c r="H9" s="165"/>
    </row>
    <row r="10" spans="1:8">
      <c r="A10" s="166"/>
      <c r="B10" s="167"/>
      <c r="C10" s="168"/>
      <c r="D10" s="169">
        <v>75429</v>
      </c>
      <c r="E10" s="170"/>
      <c r="F10" s="171">
        <v>48949</v>
      </c>
      <c r="G10" s="172"/>
      <c r="H10" s="173"/>
    </row>
    <row r="11" spans="1:8">
      <c r="A11" s="154" t="s">
        <v>538</v>
      </c>
      <c r="B11" s="159"/>
      <c r="C11" s="160"/>
      <c r="D11" s="161">
        <v>115823</v>
      </c>
      <c r="E11" s="162"/>
      <c r="F11" s="163">
        <v>92632</v>
      </c>
      <c r="G11" s="164"/>
      <c r="H11" s="165"/>
    </row>
    <row r="12" spans="1:8">
      <c r="A12" s="166"/>
      <c r="B12" s="167"/>
      <c r="C12" s="174"/>
      <c r="D12" s="169">
        <v>68566</v>
      </c>
      <c r="E12" s="170"/>
      <c r="F12" s="171">
        <v>47978</v>
      </c>
      <c r="G12" s="172"/>
      <c r="H12" s="173"/>
    </row>
    <row r="13" spans="1:8">
      <c r="A13" s="154"/>
      <c r="B13" s="159"/>
      <c r="C13" s="175"/>
      <c r="D13" s="176">
        <v>106079</v>
      </c>
      <c r="E13" s="177"/>
      <c r="F13" s="178">
        <v>88827</v>
      </c>
      <c r="G13" s="179"/>
      <c r="H13" s="165"/>
    </row>
    <row r="14" spans="1:8">
      <c r="A14" s="166"/>
      <c r="B14" s="167"/>
      <c r="C14" s="168"/>
      <c r="D14" s="169">
        <v>54350</v>
      </c>
      <c r="E14" s="170"/>
      <c r="F14" s="171">
        <v>45889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9.61</v>
      </c>
      <c r="C19" s="180">
        <f>ROUND(VALUE(SUBSTITUTE(実質収支比率等に係る経年分析!G$48,"▲","-")),2)</f>
        <v>9.26</v>
      </c>
      <c r="D19" s="180">
        <f>ROUND(VALUE(SUBSTITUTE(実質収支比率等に係る経年分析!H$48,"▲","-")),2)</f>
        <v>6.81</v>
      </c>
      <c r="E19" s="180">
        <f>ROUND(VALUE(SUBSTITUTE(実質収支比率等に係る経年分析!I$48,"▲","-")),2)</f>
        <v>7.22</v>
      </c>
      <c r="F19" s="180">
        <f>ROUND(VALUE(SUBSTITUTE(実質収支比率等に係る経年分析!J$48,"▲","-")),2)</f>
        <v>8.91</v>
      </c>
    </row>
    <row r="20" spans="1:11">
      <c r="A20" s="180" t="s">
        <v>55</v>
      </c>
      <c r="B20" s="180">
        <f>ROUND(VALUE(SUBSTITUTE(実質収支比率等に係る経年分析!F$47,"▲","-")),2)</f>
        <v>32.33</v>
      </c>
      <c r="C20" s="180">
        <f>ROUND(VALUE(SUBSTITUTE(実質収支比率等に係る経年分析!G$47,"▲","-")),2)</f>
        <v>32.31</v>
      </c>
      <c r="D20" s="180">
        <f>ROUND(VALUE(SUBSTITUTE(実質収支比率等に係る経年分析!H$47,"▲","-")),2)</f>
        <v>32.299999999999997</v>
      </c>
      <c r="E20" s="180">
        <f>ROUND(VALUE(SUBSTITUTE(実質収支比率等に係る経年分析!I$47,"▲","-")),2)</f>
        <v>35.909999999999997</v>
      </c>
      <c r="F20" s="180">
        <f>ROUND(VALUE(SUBSTITUTE(実質収支比率等に係る経年分析!J$47,"▲","-")),2)</f>
        <v>31.38</v>
      </c>
    </row>
    <row r="21" spans="1:11">
      <c r="A21" s="180" t="s">
        <v>56</v>
      </c>
      <c r="B21" s="180">
        <f>IF(ISNUMBER(VALUE(SUBSTITUTE(実質収支比率等に係る経年分析!F$49,"▲","-"))),ROUND(VALUE(SUBSTITUTE(実質収支比率等に係る経年分析!F$49,"▲","-")),2),NA())</f>
        <v>4.91</v>
      </c>
      <c r="C21" s="180">
        <f>IF(ISNUMBER(VALUE(SUBSTITUTE(実質収支比率等に係る経年分析!G$49,"▲","-"))),ROUND(VALUE(SUBSTITUTE(実質収支比率等に係る経年分析!G$49,"▲","-")),2),NA())</f>
        <v>-0.44</v>
      </c>
      <c r="D21" s="180">
        <f>IF(ISNUMBER(VALUE(SUBSTITUTE(実質収支比率等に係る経年分析!H$49,"▲","-"))),ROUND(VALUE(SUBSTITUTE(実質収支比率等に係る経年分析!H$49,"▲","-")),2),NA())</f>
        <v>-0.96</v>
      </c>
      <c r="E21" s="180">
        <f>IF(ISNUMBER(VALUE(SUBSTITUTE(実質収支比率等に係る経年分析!I$49,"▲","-"))),ROUND(VALUE(SUBSTITUTE(実質収支比率等に係る経年分析!I$49,"▲","-")),2),NA())</f>
        <v>3.99</v>
      </c>
      <c r="F21" s="180">
        <f>IF(ISNUMBER(VALUE(SUBSTITUTE(実質収支比率等に係る経年分析!J$49,"▲","-"))),ROUND(VALUE(SUBSTITUTE(実質収支比率等に係る経年分析!J$49,"▲","-")),2),NA())</f>
        <v>-1.34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国民健康保険特別会計（直営診療施設勘定）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交通災害共済特別会計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介護保険特別会計（介護サービス事業勘定）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0.57999999999999996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c r="A34" s="181" t="str">
        <f>IF(連結実質赤字比率に係る赤字・黒字の構成分析!C$36="",NA(),連結実質赤字比率に係る赤字・黒字の構成分析!C$36)</f>
        <v>介護保険特別会計（事業勘定）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1.1599999999999999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0.48</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8.9</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17.22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17.34</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762</v>
      </c>
      <c r="E42" s="182"/>
      <c r="F42" s="182"/>
      <c r="G42" s="182">
        <f>'実質公債費比率（分子）の構造'!L$52</f>
        <v>781</v>
      </c>
      <c r="H42" s="182"/>
      <c r="I42" s="182"/>
      <c r="J42" s="182">
        <f>'実質公債費比率（分子）の構造'!M$52</f>
        <v>782</v>
      </c>
      <c r="K42" s="182"/>
      <c r="L42" s="182"/>
      <c r="M42" s="182">
        <f>'実質公債費比率（分子）の構造'!N$52</f>
        <v>773</v>
      </c>
      <c r="N42" s="182"/>
      <c r="O42" s="182"/>
      <c r="P42" s="182">
        <f>'実質公債費比率（分子）の構造'!O$52</f>
        <v>755</v>
      </c>
    </row>
    <row r="43" spans="1:16">
      <c r="A43" s="182" t="s">
        <v>18</v>
      </c>
      <c r="B43" s="182" t="str">
        <f>'実質公債費比率（分子）の構造'!K$51</f>
        <v>-</v>
      </c>
      <c r="C43" s="182"/>
      <c r="D43" s="182"/>
      <c r="E43" s="182">
        <f>'実質公債費比率（分子）の構造'!L$51</f>
        <v>1</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c r="A44" s="182" t="s">
        <v>64</v>
      </c>
      <c r="B44" s="182">
        <f>'実質公債費比率（分子）の構造'!K$50</f>
        <v>8</v>
      </c>
      <c r="C44" s="182"/>
      <c r="D44" s="182"/>
      <c r="E44" s="182">
        <f>'実質公債費比率（分子）の構造'!L$50</f>
        <v>8</v>
      </c>
      <c r="F44" s="182"/>
      <c r="G44" s="182"/>
      <c r="H44" s="182">
        <f>'実質公債費比率（分子）の構造'!M$50</f>
        <v>8</v>
      </c>
      <c r="I44" s="182"/>
      <c r="J44" s="182"/>
      <c r="K44" s="182">
        <f>'実質公債費比率（分子）の構造'!N$50</f>
        <v>6</v>
      </c>
      <c r="L44" s="182"/>
      <c r="M44" s="182"/>
      <c r="N44" s="182">
        <f>'実質公債費比率（分子）の構造'!O$50</f>
        <v>4</v>
      </c>
      <c r="O44" s="182"/>
      <c r="P44" s="182"/>
    </row>
    <row r="45" spans="1:16">
      <c r="A45" s="182" t="s">
        <v>65</v>
      </c>
      <c r="B45" s="182">
        <f>'実質公債費比率（分子）の構造'!K$49</f>
        <v>51</v>
      </c>
      <c r="C45" s="182"/>
      <c r="D45" s="182"/>
      <c r="E45" s="182">
        <f>'実質公債費比率（分子）の構造'!L$49</f>
        <v>31</v>
      </c>
      <c r="F45" s="182"/>
      <c r="G45" s="182"/>
      <c r="H45" s="182">
        <f>'実質公債費比率（分子）の構造'!M$49</f>
        <v>34</v>
      </c>
      <c r="I45" s="182"/>
      <c r="J45" s="182"/>
      <c r="K45" s="182">
        <f>'実質公債費比率（分子）の構造'!N$49</f>
        <v>30</v>
      </c>
      <c r="L45" s="182"/>
      <c r="M45" s="182"/>
      <c r="N45" s="182">
        <f>'実質公債費比率（分子）の構造'!O$49</f>
        <v>26</v>
      </c>
      <c r="O45" s="182"/>
      <c r="P45" s="182"/>
    </row>
    <row r="46" spans="1:16">
      <c r="A46" s="182" t="s">
        <v>66</v>
      </c>
      <c r="B46" s="182">
        <f>'実質公債費比率（分子）の構造'!K$48</f>
        <v>52</v>
      </c>
      <c r="C46" s="182"/>
      <c r="D46" s="182"/>
      <c r="E46" s="182">
        <f>'実質公債費比率（分子）の構造'!L$48</f>
        <v>82</v>
      </c>
      <c r="F46" s="182"/>
      <c r="G46" s="182"/>
      <c r="H46" s="182">
        <f>'実質公債費比率（分子）の構造'!M$48</f>
        <v>95</v>
      </c>
      <c r="I46" s="182"/>
      <c r="J46" s="182"/>
      <c r="K46" s="182">
        <f>'実質公債費比率（分子）の構造'!N$48</f>
        <v>103</v>
      </c>
      <c r="L46" s="182"/>
      <c r="M46" s="182"/>
      <c r="N46" s="182">
        <f>'実質公債費比率（分子）の構造'!O$48</f>
        <v>130</v>
      </c>
      <c r="O46" s="182"/>
      <c r="P46" s="182"/>
    </row>
    <row r="47" spans="1:16">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68</v>
      </c>
      <c r="B49" s="182">
        <f>'実質公債費比率（分子）の構造'!K$45</f>
        <v>1024</v>
      </c>
      <c r="C49" s="182"/>
      <c r="D49" s="182"/>
      <c r="E49" s="182">
        <f>'実質公債費比率（分子）の構造'!L$45</f>
        <v>1020</v>
      </c>
      <c r="F49" s="182"/>
      <c r="G49" s="182"/>
      <c r="H49" s="182">
        <f>'実質公債費比率（分子）の構造'!M$45</f>
        <v>1010</v>
      </c>
      <c r="I49" s="182"/>
      <c r="J49" s="182"/>
      <c r="K49" s="182">
        <f>'実質公債費比率（分子）の構造'!N$45</f>
        <v>1000</v>
      </c>
      <c r="L49" s="182"/>
      <c r="M49" s="182"/>
      <c r="N49" s="182">
        <f>'実質公債費比率（分子）の構造'!O$45</f>
        <v>973</v>
      </c>
      <c r="O49" s="182"/>
      <c r="P49" s="182"/>
    </row>
    <row r="50" spans="1:16">
      <c r="A50" s="182" t="s">
        <v>69</v>
      </c>
      <c r="B50" s="182" t="e">
        <f>NA()</f>
        <v>#N/A</v>
      </c>
      <c r="C50" s="182">
        <f>IF(ISNUMBER('実質公債費比率（分子）の構造'!K$53),'実質公債費比率（分子）の構造'!K$53,NA())</f>
        <v>373</v>
      </c>
      <c r="D50" s="182" t="e">
        <f>NA()</f>
        <v>#N/A</v>
      </c>
      <c r="E50" s="182" t="e">
        <f>NA()</f>
        <v>#N/A</v>
      </c>
      <c r="F50" s="182">
        <f>IF(ISNUMBER('実質公債費比率（分子）の構造'!L$53),'実質公債費比率（分子）の構造'!L$53,NA())</f>
        <v>361</v>
      </c>
      <c r="G50" s="182" t="e">
        <f>NA()</f>
        <v>#N/A</v>
      </c>
      <c r="H50" s="182" t="e">
        <f>NA()</f>
        <v>#N/A</v>
      </c>
      <c r="I50" s="182">
        <f>IF(ISNUMBER('実質公債費比率（分子）の構造'!M$53),'実質公債費比率（分子）の構造'!M$53,NA())</f>
        <v>365</v>
      </c>
      <c r="J50" s="182" t="e">
        <f>NA()</f>
        <v>#N/A</v>
      </c>
      <c r="K50" s="182" t="e">
        <f>NA()</f>
        <v>#N/A</v>
      </c>
      <c r="L50" s="182">
        <f>IF(ISNUMBER('実質公債費比率（分子）の構造'!N$53),'実質公債費比率（分子）の構造'!N$53,NA())</f>
        <v>366</v>
      </c>
      <c r="M50" s="182" t="e">
        <f>NA()</f>
        <v>#N/A</v>
      </c>
      <c r="N50" s="182" t="e">
        <f>NA()</f>
        <v>#N/A</v>
      </c>
      <c r="O50" s="182">
        <f>IF(ISNUMBER('実質公債費比率（分子）の構造'!O$53),'実質公債費比率（分子）の構造'!O$53,NA())</f>
        <v>378</v>
      </c>
      <c r="P50" s="182" t="e">
        <f>NA()</f>
        <v>#N/A</v>
      </c>
    </row>
    <row r="53" spans="1:16">
      <c r="A53" s="150" t="s">
        <v>70</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c r="A56" s="181" t="s">
        <v>43</v>
      </c>
      <c r="B56" s="181"/>
      <c r="C56" s="181"/>
      <c r="D56" s="181">
        <f>'将来負担比率（分子）の構造'!I$52</f>
        <v>7180</v>
      </c>
      <c r="E56" s="181"/>
      <c r="F56" s="181"/>
      <c r="G56" s="181">
        <f>'将来負担比率（分子）の構造'!J$52</f>
        <v>7293</v>
      </c>
      <c r="H56" s="181"/>
      <c r="I56" s="181"/>
      <c r="J56" s="181">
        <f>'将来負担比率（分子）の構造'!K$52</f>
        <v>7753</v>
      </c>
      <c r="K56" s="181"/>
      <c r="L56" s="181"/>
      <c r="M56" s="181">
        <f>'将来負担比率（分子）の構造'!L$52</f>
        <v>8216</v>
      </c>
      <c r="N56" s="181"/>
      <c r="O56" s="181"/>
      <c r="P56" s="181">
        <f>'将来負担比率（分子）の構造'!M$52</f>
        <v>8690</v>
      </c>
    </row>
    <row r="57" spans="1:16">
      <c r="A57" s="181" t="s">
        <v>42</v>
      </c>
      <c r="B57" s="181"/>
      <c r="C57" s="181"/>
      <c r="D57" s="181">
        <f>'将来負担比率（分子）の構造'!I$51</f>
        <v>522</v>
      </c>
      <c r="E57" s="181"/>
      <c r="F57" s="181"/>
      <c r="G57" s="181">
        <f>'将来負担比率（分子）の構造'!J$51</f>
        <v>599</v>
      </c>
      <c r="H57" s="181"/>
      <c r="I57" s="181"/>
      <c r="J57" s="181">
        <f>'将来負担比率（分子）の構造'!K$51</f>
        <v>635</v>
      </c>
      <c r="K57" s="181"/>
      <c r="L57" s="181"/>
      <c r="M57" s="181">
        <f>'将来負担比率（分子）の構造'!L$51</f>
        <v>653</v>
      </c>
      <c r="N57" s="181"/>
      <c r="O57" s="181"/>
      <c r="P57" s="181">
        <f>'将来負担比率（分子）の構造'!M$51</f>
        <v>678</v>
      </c>
    </row>
    <row r="58" spans="1:16">
      <c r="A58" s="181" t="s">
        <v>41</v>
      </c>
      <c r="B58" s="181"/>
      <c r="C58" s="181"/>
      <c r="D58" s="181">
        <f>'将来負担比率（分子）の構造'!I$50</f>
        <v>6590</v>
      </c>
      <c r="E58" s="181"/>
      <c r="F58" s="181"/>
      <c r="G58" s="181">
        <f>'将来負担比率（分子）の構造'!J$50</f>
        <v>6971</v>
      </c>
      <c r="H58" s="181"/>
      <c r="I58" s="181"/>
      <c r="J58" s="181">
        <f>'将来負担比率（分子）の構造'!K$50</f>
        <v>6997</v>
      </c>
      <c r="K58" s="181"/>
      <c r="L58" s="181"/>
      <c r="M58" s="181">
        <f>'将来負担比率（分子）の構造'!L$50</f>
        <v>7154</v>
      </c>
      <c r="N58" s="181"/>
      <c r="O58" s="181"/>
      <c r="P58" s="181">
        <f>'将来負担比率（分子）の構造'!M$50</f>
        <v>7274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1473</v>
      </c>
      <c r="C62" s="181"/>
      <c r="D62" s="181"/>
      <c r="E62" s="181">
        <f>'将来負担比率（分子）の構造'!J$45</f>
        <v>1412</v>
      </c>
      <c r="F62" s="181"/>
      <c r="G62" s="181"/>
      <c r="H62" s="181">
        <f>'将来負担比率（分子）の構造'!K$45</f>
        <v>1316</v>
      </c>
      <c r="I62" s="181"/>
      <c r="J62" s="181"/>
      <c r="K62" s="181">
        <f>'将来負担比率（分子）の構造'!L$45</f>
        <v>1232</v>
      </c>
      <c r="L62" s="181"/>
      <c r="M62" s="181"/>
      <c r="N62" s="181">
        <f>'将来負担比率（分子）の構造'!M$45</f>
        <v>1162</v>
      </c>
      <c r="O62" s="181"/>
      <c r="P62" s="181"/>
    </row>
    <row r="63" spans="1:16">
      <c r="A63" s="181" t="s">
        <v>34</v>
      </c>
      <c r="B63" s="181">
        <f>'将来負担比率（分子）の構造'!I$44</f>
        <v>250</v>
      </c>
      <c r="C63" s="181"/>
      <c r="D63" s="181"/>
      <c r="E63" s="181">
        <f>'将来負担比率（分子）の構造'!J$44</f>
        <v>227</v>
      </c>
      <c r="F63" s="181"/>
      <c r="G63" s="181"/>
      <c r="H63" s="181">
        <f>'将来負担比率（分子）の構造'!K$44</f>
        <v>201</v>
      </c>
      <c r="I63" s="181"/>
      <c r="J63" s="181"/>
      <c r="K63" s="181">
        <f>'将来負担比率（分子）の構造'!L$44</f>
        <v>174</v>
      </c>
      <c r="L63" s="181"/>
      <c r="M63" s="181"/>
      <c r="N63" s="181">
        <f>'将来負担比率（分子）の構造'!M$44</f>
        <v>151</v>
      </c>
      <c r="O63" s="181"/>
      <c r="P63" s="181"/>
    </row>
    <row r="64" spans="1:16">
      <c r="A64" s="181" t="s">
        <v>33</v>
      </c>
      <c r="B64" s="181">
        <f>'将来負担比率（分子）の構造'!I$43</f>
        <v>1098</v>
      </c>
      <c r="C64" s="181"/>
      <c r="D64" s="181"/>
      <c r="E64" s="181">
        <f>'将来負担比率（分子）の構造'!J$43</f>
        <v>1215</v>
      </c>
      <c r="F64" s="181"/>
      <c r="G64" s="181"/>
      <c r="H64" s="181">
        <f>'将来負担比率（分子）の構造'!K$43</f>
        <v>1275</v>
      </c>
      <c r="I64" s="181"/>
      <c r="J64" s="181"/>
      <c r="K64" s="181">
        <f>'将来負担比率（分子）の構造'!L$43</f>
        <v>1320</v>
      </c>
      <c r="L64" s="181"/>
      <c r="M64" s="181"/>
      <c r="N64" s="181">
        <f>'将来負担比率（分子）の構造'!M$43</f>
        <v>1153</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9568</v>
      </c>
      <c r="C66" s="181"/>
      <c r="D66" s="181"/>
      <c r="E66" s="181">
        <f>'将来負担比率（分子）の構造'!J$41</f>
        <v>10114</v>
      </c>
      <c r="F66" s="181"/>
      <c r="G66" s="181"/>
      <c r="H66" s="181">
        <f>'将来負担比率（分子）の構造'!K$41</f>
        <v>10560</v>
      </c>
      <c r="I66" s="181"/>
      <c r="J66" s="181"/>
      <c r="K66" s="181">
        <f>'将来負担比率（分子）の構造'!L$41</f>
        <v>11292</v>
      </c>
      <c r="L66" s="181"/>
      <c r="M66" s="181"/>
      <c r="N66" s="181">
        <f>'将来負担比率（分子）の構造'!M$41</f>
        <v>12041</v>
      </c>
      <c r="O66" s="181"/>
      <c r="P66" s="181"/>
    </row>
    <row r="67" spans="1:16">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74</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75</v>
      </c>
      <c r="B72" s="185">
        <f>基金残高に係る経年分析!F55</f>
        <v>2021</v>
      </c>
      <c r="C72" s="185">
        <f>基金残高に係る経年分析!G55</f>
        <v>2245</v>
      </c>
      <c r="D72" s="185">
        <f>基金残高に係る経年分析!H55</f>
        <v>2027</v>
      </c>
    </row>
    <row r="73" spans="1:16">
      <c r="A73" s="184" t="s">
        <v>76</v>
      </c>
      <c r="B73" s="185">
        <f>基金残高に係る経年分析!F56</f>
        <v>720</v>
      </c>
      <c r="C73" s="185">
        <f>基金残高に係る経年分析!G56</f>
        <v>720</v>
      </c>
      <c r="D73" s="185">
        <f>基金残高に係る経年分析!H56</f>
        <v>721</v>
      </c>
    </row>
    <row r="74" spans="1:16">
      <c r="A74" s="184" t="s">
        <v>77</v>
      </c>
      <c r="B74" s="185">
        <f>基金残高に係る経年分析!F57</f>
        <v>3733</v>
      </c>
      <c r="C74" s="185">
        <f>基金残高に係る経年分析!G57</f>
        <v>3664</v>
      </c>
      <c r="D74" s="185">
        <f>基金残高に係る経年分析!H57</f>
        <v>3987</v>
      </c>
    </row>
  </sheetData>
  <sheetProtection algorithmName="SHA-512" hashValue="KjO4VM73afq8fNh594zoMDW0L7a9kWb6Jy0+zjo5WlKRSea3CVOHvzTScC+bQR3uIJCKF/z7tJhXL47a81EuHA==" saltValue="gbsvR+BoN/Ob1nKHG86mX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223</v>
      </c>
      <c r="C5" s="747"/>
      <c r="D5" s="747"/>
      <c r="E5" s="747"/>
      <c r="F5" s="747"/>
      <c r="G5" s="747"/>
      <c r="H5" s="747"/>
      <c r="I5" s="747"/>
      <c r="J5" s="747"/>
      <c r="K5" s="747"/>
      <c r="L5" s="747"/>
      <c r="M5" s="747"/>
      <c r="N5" s="747"/>
      <c r="O5" s="747"/>
      <c r="P5" s="747"/>
      <c r="Q5" s="748"/>
      <c r="R5" s="735">
        <v>2011130</v>
      </c>
      <c r="S5" s="736"/>
      <c r="T5" s="736"/>
      <c r="U5" s="736"/>
      <c r="V5" s="736"/>
      <c r="W5" s="736"/>
      <c r="X5" s="736"/>
      <c r="Y5" s="779"/>
      <c r="Z5" s="797">
        <v>12.7</v>
      </c>
      <c r="AA5" s="797"/>
      <c r="AB5" s="797"/>
      <c r="AC5" s="797"/>
      <c r="AD5" s="798">
        <v>2011130</v>
      </c>
      <c r="AE5" s="798"/>
      <c r="AF5" s="798"/>
      <c r="AG5" s="798"/>
      <c r="AH5" s="798"/>
      <c r="AI5" s="798"/>
      <c r="AJ5" s="798"/>
      <c r="AK5" s="798"/>
      <c r="AL5" s="780">
        <v>32.200000000000003</v>
      </c>
      <c r="AM5" s="751"/>
      <c r="AN5" s="751"/>
      <c r="AO5" s="781"/>
      <c r="AP5" s="746" t="s">
        <v>224</v>
      </c>
      <c r="AQ5" s="747"/>
      <c r="AR5" s="747"/>
      <c r="AS5" s="747"/>
      <c r="AT5" s="747"/>
      <c r="AU5" s="747"/>
      <c r="AV5" s="747"/>
      <c r="AW5" s="747"/>
      <c r="AX5" s="747"/>
      <c r="AY5" s="747"/>
      <c r="AZ5" s="747"/>
      <c r="BA5" s="747"/>
      <c r="BB5" s="747"/>
      <c r="BC5" s="747"/>
      <c r="BD5" s="747"/>
      <c r="BE5" s="747"/>
      <c r="BF5" s="748"/>
      <c r="BG5" s="680">
        <v>2010678</v>
      </c>
      <c r="BH5" s="681"/>
      <c r="BI5" s="681"/>
      <c r="BJ5" s="681"/>
      <c r="BK5" s="681"/>
      <c r="BL5" s="681"/>
      <c r="BM5" s="681"/>
      <c r="BN5" s="682"/>
      <c r="BO5" s="713">
        <v>100</v>
      </c>
      <c r="BP5" s="713"/>
      <c r="BQ5" s="713"/>
      <c r="BR5" s="713"/>
      <c r="BS5" s="714">
        <v>16055</v>
      </c>
      <c r="BT5" s="714"/>
      <c r="BU5" s="714"/>
      <c r="BV5" s="714"/>
      <c r="BW5" s="714"/>
      <c r="BX5" s="714"/>
      <c r="BY5" s="714"/>
      <c r="BZ5" s="714"/>
      <c r="CA5" s="714"/>
      <c r="CB5" s="777"/>
      <c r="CD5" s="784" t="s">
        <v>219</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217</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c r="B6" s="677" t="s">
        <v>228</v>
      </c>
      <c r="C6" s="678"/>
      <c r="D6" s="678"/>
      <c r="E6" s="678"/>
      <c r="F6" s="678"/>
      <c r="G6" s="678"/>
      <c r="H6" s="678"/>
      <c r="I6" s="678"/>
      <c r="J6" s="678"/>
      <c r="K6" s="678"/>
      <c r="L6" s="678"/>
      <c r="M6" s="678"/>
      <c r="N6" s="678"/>
      <c r="O6" s="678"/>
      <c r="P6" s="678"/>
      <c r="Q6" s="679"/>
      <c r="R6" s="680">
        <v>150509</v>
      </c>
      <c r="S6" s="681"/>
      <c r="T6" s="681"/>
      <c r="U6" s="681"/>
      <c r="V6" s="681"/>
      <c r="W6" s="681"/>
      <c r="X6" s="681"/>
      <c r="Y6" s="682"/>
      <c r="Z6" s="713">
        <v>1</v>
      </c>
      <c r="AA6" s="713"/>
      <c r="AB6" s="713"/>
      <c r="AC6" s="713"/>
      <c r="AD6" s="714">
        <v>150509</v>
      </c>
      <c r="AE6" s="714"/>
      <c r="AF6" s="714"/>
      <c r="AG6" s="714"/>
      <c r="AH6" s="714"/>
      <c r="AI6" s="714"/>
      <c r="AJ6" s="714"/>
      <c r="AK6" s="714"/>
      <c r="AL6" s="683">
        <v>2.4</v>
      </c>
      <c r="AM6" s="684"/>
      <c r="AN6" s="684"/>
      <c r="AO6" s="715"/>
      <c r="AP6" s="677" t="s">
        <v>229</v>
      </c>
      <c r="AQ6" s="678"/>
      <c r="AR6" s="678"/>
      <c r="AS6" s="678"/>
      <c r="AT6" s="678"/>
      <c r="AU6" s="678"/>
      <c r="AV6" s="678"/>
      <c r="AW6" s="678"/>
      <c r="AX6" s="678"/>
      <c r="AY6" s="678"/>
      <c r="AZ6" s="678"/>
      <c r="BA6" s="678"/>
      <c r="BB6" s="678"/>
      <c r="BC6" s="678"/>
      <c r="BD6" s="678"/>
      <c r="BE6" s="678"/>
      <c r="BF6" s="679"/>
      <c r="BG6" s="680">
        <v>2010678</v>
      </c>
      <c r="BH6" s="681"/>
      <c r="BI6" s="681"/>
      <c r="BJ6" s="681"/>
      <c r="BK6" s="681"/>
      <c r="BL6" s="681"/>
      <c r="BM6" s="681"/>
      <c r="BN6" s="682"/>
      <c r="BO6" s="713">
        <v>100</v>
      </c>
      <c r="BP6" s="713"/>
      <c r="BQ6" s="713"/>
      <c r="BR6" s="713"/>
      <c r="BS6" s="714">
        <v>16055</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116060</v>
      </c>
      <c r="CS6" s="681"/>
      <c r="CT6" s="681"/>
      <c r="CU6" s="681"/>
      <c r="CV6" s="681"/>
      <c r="CW6" s="681"/>
      <c r="CX6" s="681"/>
      <c r="CY6" s="682"/>
      <c r="CZ6" s="780">
        <v>0.8</v>
      </c>
      <c r="DA6" s="751"/>
      <c r="DB6" s="751"/>
      <c r="DC6" s="783"/>
      <c r="DD6" s="686" t="s">
        <v>126</v>
      </c>
      <c r="DE6" s="681"/>
      <c r="DF6" s="681"/>
      <c r="DG6" s="681"/>
      <c r="DH6" s="681"/>
      <c r="DI6" s="681"/>
      <c r="DJ6" s="681"/>
      <c r="DK6" s="681"/>
      <c r="DL6" s="681"/>
      <c r="DM6" s="681"/>
      <c r="DN6" s="681"/>
      <c r="DO6" s="681"/>
      <c r="DP6" s="682"/>
      <c r="DQ6" s="686">
        <v>116054</v>
      </c>
      <c r="DR6" s="681"/>
      <c r="DS6" s="681"/>
      <c r="DT6" s="681"/>
      <c r="DU6" s="681"/>
      <c r="DV6" s="681"/>
      <c r="DW6" s="681"/>
      <c r="DX6" s="681"/>
      <c r="DY6" s="681"/>
      <c r="DZ6" s="681"/>
      <c r="EA6" s="681"/>
      <c r="EB6" s="681"/>
      <c r="EC6" s="727"/>
    </row>
    <row r="7" spans="2:143" ht="11.25" customHeight="1">
      <c r="B7" s="677" t="s">
        <v>231</v>
      </c>
      <c r="C7" s="678"/>
      <c r="D7" s="678"/>
      <c r="E7" s="678"/>
      <c r="F7" s="678"/>
      <c r="G7" s="678"/>
      <c r="H7" s="678"/>
      <c r="I7" s="678"/>
      <c r="J7" s="678"/>
      <c r="K7" s="678"/>
      <c r="L7" s="678"/>
      <c r="M7" s="678"/>
      <c r="N7" s="678"/>
      <c r="O7" s="678"/>
      <c r="P7" s="678"/>
      <c r="Q7" s="679"/>
      <c r="R7" s="680">
        <v>1140</v>
      </c>
      <c r="S7" s="681"/>
      <c r="T7" s="681"/>
      <c r="U7" s="681"/>
      <c r="V7" s="681"/>
      <c r="W7" s="681"/>
      <c r="X7" s="681"/>
      <c r="Y7" s="682"/>
      <c r="Z7" s="713">
        <v>0</v>
      </c>
      <c r="AA7" s="713"/>
      <c r="AB7" s="713"/>
      <c r="AC7" s="713"/>
      <c r="AD7" s="714">
        <v>1140</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718915</v>
      </c>
      <c r="BH7" s="681"/>
      <c r="BI7" s="681"/>
      <c r="BJ7" s="681"/>
      <c r="BK7" s="681"/>
      <c r="BL7" s="681"/>
      <c r="BM7" s="681"/>
      <c r="BN7" s="682"/>
      <c r="BO7" s="713">
        <v>35.700000000000003</v>
      </c>
      <c r="BP7" s="713"/>
      <c r="BQ7" s="713"/>
      <c r="BR7" s="713"/>
      <c r="BS7" s="714">
        <v>16055</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3891575</v>
      </c>
      <c r="CS7" s="681"/>
      <c r="CT7" s="681"/>
      <c r="CU7" s="681"/>
      <c r="CV7" s="681"/>
      <c r="CW7" s="681"/>
      <c r="CX7" s="681"/>
      <c r="CY7" s="682"/>
      <c r="CZ7" s="713">
        <v>25.8</v>
      </c>
      <c r="DA7" s="713"/>
      <c r="DB7" s="713"/>
      <c r="DC7" s="713"/>
      <c r="DD7" s="686">
        <v>219193</v>
      </c>
      <c r="DE7" s="681"/>
      <c r="DF7" s="681"/>
      <c r="DG7" s="681"/>
      <c r="DH7" s="681"/>
      <c r="DI7" s="681"/>
      <c r="DJ7" s="681"/>
      <c r="DK7" s="681"/>
      <c r="DL7" s="681"/>
      <c r="DM7" s="681"/>
      <c r="DN7" s="681"/>
      <c r="DO7" s="681"/>
      <c r="DP7" s="682"/>
      <c r="DQ7" s="686">
        <v>1467073</v>
      </c>
      <c r="DR7" s="681"/>
      <c r="DS7" s="681"/>
      <c r="DT7" s="681"/>
      <c r="DU7" s="681"/>
      <c r="DV7" s="681"/>
      <c r="DW7" s="681"/>
      <c r="DX7" s="681"/>
      <c r="DY7" s="681"/>
      <c r="DZ7" s="681"/>
      <c r="EA7" s="681"/>
      <c r="EB7" s="681"/>
      <c r="EC7" s="727"/>
    </row>
    <row r="8" spans="2:143" ht="11.25" customHeight="1">
      <c r="B8" s="677" t="s">
        <v>234</v>
      </c>
      <c r="C8" s="678"/>
      <c r="D8" s="678"/>
      <c r="E8" s="678"/>
      <c r="F8" s="678"/>
      <c r="G8" s="678"/>
      <c r="H8" s="678"/>
      <c r="I8" s="678"/>
      <c r="J8" s="678"/>
      <c r="K8" s="678"/>
      <c r="L8" s="678"/>
      <c r="M8" s="678"/>
      <c r="N8" s="678"/>
      <c r="O8" s="678"/>
      <c r="P8" s="678"/>
      <c r="Q8" s="679"/>
      <c r="R8" s="680">
        <v>3325</v>
      </c>
      <c r="S8" s="681"/>
      <c r="T8" s="681"/>
      <c r="U8" s="681"/>
      <c r="V8" s="681"/>
      <c r="W8" s="681"/>
      <c r="X8" s="681"/>
      <c r="Y8" s="682"/>
      <c r="Z8" s="713">
        <v>0</v>
      </c>
      <c r="AA8" s="713"/>
      <c r="AB8" s="713"/>
      <c r="AC8" s="713"/>
      <c r="AD8" s="714">
        <v>3325</v>
      </c>
      <c r="AE8" s="714"/>
      <c r="AF8" s="714"/>
      <c r="AG8" s="714"/>
      <c r="AH8" s="714"/>
      <c r="AI8" s="714"/>
      <c r="AJ8" s="714"/>
      <c r="AK8" s="714"/>
      <c r="AL8" s="683">
        <v>0.1</v>
      </c>
      <c r="AM8" s="684"/>
      <c r="AN8" s="684"/>
      <c r="AO8" s="715"/>
      <c r="AP8" s="677" t="s">
        <v>235</v>
      </c>
      <c r="AQ8" s="678"/>
      <c r="AR8" s="678"/>
      <c r="AS8" s="678"/>
      <c r="AT8" s="678"/>
      <c r="AU8" s="678"/>
      <c r="AV8" s="678"/>
      <c r="AW8" s="678"/>
      <c r="AX8" s="678"/>
      <c r="AY8" s="678"/>
      <c r="AZ8" s="678"/>
      <c r="BA8" s="678"/>
      <c r="BB8" s="678"/>
      <c r="BC8" s="678"/>
      <c r="BD8" s="678"/>
      <c r="BE8" s="678"/>
      <c r="BF8" s="679"/>
      <c r="BG8" s="680">
        <v>30639</v>
      </c>
      <c r="BH8" s="681"/>
      <c r="BI8" s="681"/>
      <c r="BJ8" s="681"/>
      <c r="BK8" s="681"/>
      <c r="BL8" s="681"/>
      <c r="BM8" s="681"/>
      <c r="BN8" s="682"/>
      <c r="BO8" s="713">
        <v>1.5</v>
      </c>
      <c r="BP8" s="713"/>
      <c r="BQ8" s="713"/>
      <c r="BR8" s="713"/>
      <c r="BS8" s="686" t="s">
        <v>236</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4517806</v>
      </c>
      <c r="CS8" s="681"/>
      <c r="CT8" s="681"/>
      <c r="CU8" s="681"/>
      <c r="CV8" s="681"/>
      <c r="CW8" s="681"/>
      <c r="CX8" s="681"/>
      <c r="CY8" s="682"/>
      <c r="CZ8" s="713">
        <v>30</v>
      </c>
      <c r="DA8" s="713"/>
      <c r="DB8" s="713"/>
      <c r="DC8" s="713"/>
      <c r="DD8" s="686">
        <v>539</v>
      </c>
      <c r="DE8" s="681"/>
      <c r="DF8" s="681"/>
      <c r="DG8" s="681"/>
      <c r="DH8" s="681"/>
      <c r="DI8" s="681"/>
      <c r="DJ8" s="681"/>
      <c r="DK8" s="681"/>
      <c r="DL8" s="681"/>
      <c r="DM8" s="681"/>
      <c r="DN8" s="681"/>
      <c r="DO8" s="681"/>
      <c r="DP8" s="682"/>
      <c r="DQ8" s="686">
        <v>2146004</v>
      </c>
      <c r="DR8" s="681"/>
      <c r="DS8" s="681"/>
      <c r="DT8" s="681"/>
      <c r="DU8" s="681"/>
      <c r="DV8" s="681"/>
      <c r="DW8" s="681"/>
      <c r="DX8" s="681"/>
      <c r="DY8" s="681"/>
      <c r="DZ8" s="681"/>
      <c r="EA8" s="681"/>
      <c r="EB8" s="681"/>
      <c r="EC8" s="727"/>
    </row>
    <row r="9" spans="2:143" ht="11.25" customHeight="1">
      <c r="B9" s="677" t="s">
        <v>238</v>
      </c>
      <c r="C9" s="678"/>
      <c r="D9" s="678"/>
      <c r="E9" s="678"/>
      <c r="F9" s="678"/>
      <c r="G9" s="678"/>
      <c r="H9" s="678"/>
      <c r="I9" s="678"/>
      <c r="J9" s="678"/>
      <c r="K9" s="678"/>
      <c r="L9" s="678"/>
      <c r="M9" s="678"/>
      <c r="N9" s="678"/>
      <c r="O9" s="678"/>
      <c r="P9" s="678"/>
      <c r="Q9" s="679"/>
      <c r="R9" s="680">
        <v>3352</v>
      </c>
      <c r="S9" s="681"/>
      <c r="T9" s="681"/>
      <c r="U9" s="681"/>
      <c r="V9" s="681"/>
      <c r="W9" s="681"/>
      <c r="X9" s="681"/>
      <c r="Y9" s="682"/>
      <c r="Z9" s="713">
        <v>0</v>
      </c>
      <c r="AA9" s="713"/>
      <c r="AB9" s="713"/>
      <c r="AC9" s="713"/>
      <c r="AD9" s="714">
        <v>3352</v>
      </c>
      <c r="AE9" s="714"/>
      <c r="AF9" s="714"/>
      <c r="AG9" s="714"/>
      <c r="AH9" s="714"/>
      <c r="AI9" s="714"/>
      <c r="AJ9" s="714"/>
      <c r="AK9" s="714"/>
      <c r="AL9" s="683">
        <v>0.1</v>
      </c>
      <c r="AM9" s="684"/>
      <c r="AN9" s="684"/>
      <c r="AO9" s="715"/>
      <c r="AP9" s="677" t="s">
        <v>239</v>
      </c>
      <c r="AQ9" s="678"/>
      <c r="AR9" s="678"/>
      <c r="AS9" s="678"/>
      <c r="AT9" s="678"/>
      <c r="AU9" s="678"/>
      <c r="AV9" s="678"/>
      <c r="AW9" s="678"/>
      <c r="AX9" s="678"/>
      <c r="AY9" s="678"/>
      <c r="AZ9" s="678"/>
      <c r="BA9" s="678"/>
      <c r="BB9" s="678"/>
      <c r="BC9" s="678"/>
      <c r="BD9" s="678"/>
      <c r="BE9" s="678"/>
      <c r="BF9" s="679"/>
      <c r="BG9" s="680">
        <v>578127</v>
      </c>
      <c r="BH9" s="681"/>
      <c r="BI9" s="681"/>
      <c r="BJ9" s="681"/>
      <c r="BK9" s="681"/>
      <c r="BL9" s="681"/>
      <c r="BM9" s="681"/>
      <c r="BN9" s="682"/>
      <c r="BO9" s="713">
        <v>28.7</v>
      </c>
      <c r="BP9" s="713"/>
      <c r="BQ9" s="713"/>
      <c r="BR9" s="713"/>
      <c r="BS9" s="686" t="s">
        <v>236</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1263506</v>
      </c>
      <c r="CS9" s="681"/>
      <c r="CT9" s="681"/>
      <c r="CU9" s="681"/>
      <c r="CV9" s="681"/>
      <c r="CW9" s="681"/>
      <c r="CX9" s="681"/>
      <c r="CY9" s="682"/>
      <c r="CZ9" s="713">
        <v>8.4</v>
      </c>
      <c r="DA9" s="713"/>
      <c r="DB9" s="713"/>
      <c r="DC9" s="713"/>
      <c r="DD9" s="686">
        <v>588424</v>
      </c>
      <c r="DE9" s="681"/>
      <c r="DF9" s="681"/>
      <c r="DG9" s="681"/>
      <c r="DH9" s="681"/>
      <c r="DI9" s="681"/>
      <c r="DJ9" s="681"/>
      <c r="DK9" s="681"/>
      <c r="DL9" s="681"/>
      <c r="DM9" s="681"/>
      <c r="DN9" s="681"/>
      <c r="DO9" s="681"/>
      <c r="DP9" s="682"/>
      <c r="DQ9" s="686">
        <v>558204</v>
      </c>
      <c r="DR9" s="681"/>
      <c r="DS9" s="681"/>
      <c r="DT9" s="681"/>
      <c r="DU9" s="681"/>
      <c r="DV9" s="681"/>
      <c r="DW9" s="681"/>
      <c r="DX9" s="681"/>
      <c r="DY9" s="681"/>
      <c r="DZ9" s="681"/>
      <c r="EA9" s="681"/>
      <c r="EB9" s="681"/>
      <c r="EC9" s="727"/>
    </row>
    <row r="10" spans="2:143" ht="11.25" customHeight="1">
      <c r="B10" s="677" t="s">
        <v>241</v>
      </c>
      <c r="C10" s="678"/>
      <c r="D10" s="678"/>
      <c r="E10" s="678"/>
      <c r="F10" s="678"/>
      <c r="G10" s="678"/>
      <c r="H10" s="678"/>
      <c r="I10" s="678"/>
      <c r="J10" s="678"/>
      <c r="K10" s="678"/>
      <c r="L10" s="678"/>
      <c r="M10" s="678"/>
      <c r="N10" s="678"/>
      <c r="O10" s="678"/>
      <c r="P10" s="678"/>
      <c r="Q10" s="679"/>
      <c r="R10" s="680" t="s">
        <v>236</v>
      </c>
      <c r="S10" s="681"/>
      <c r="T10" s="681"/>
      <c r="U10" s="681"/>
      <c r="V10" s="681"/>
      <c r="W10" s="681"/>
      <c r="X10" s="681"/>
      <c r="Y10" s="682"/>
      <c r="Z10" s="713" t="s">
        <v>236</v>
      </c>
      <c r="AA10" s="713"/>
      <c r="AB10" s="713"/>
      <c r="AC10" s="713"/>
      <c r="AD10" s="714" t="s">
        <v>126</v>
      </c>
      <c r="AE10" s="714"/>
      <c r="AF10" s="714"/>
      <c r="AG10" s="714"/>
      <c r="AH10" s="714"/>
      <c r="AI10" s="714"/>
      <c r="AJ10" s="714"/>
      <c r="AK10" s="714"/>
      <c r="AL10" s="683" t="s">
        <v>236</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40932</v>
      </c>
      <c r="BH10" s="681"/>
      <c r="BI10" s="681"/>
      <c r="BJ10" s="681"/>
      <c r="BK10" s="681"/>
      <c r="BL10" s="681"/>
      <c r="BM10" s="681"/>
      <c r="BN10" s="682"/>
      <c r="BO10" s="713">
        <v>2</v>
      </c>
      <c r="BP10" s="713"/>
      <c r="BQ10" s="713"/>
      <c r="BR10" s="713"/>
      <c r="BS10" s="686" t="s">
        <v>236</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14159</v>
      </c>
      <c r="CS10" s="681"/>
      <c r="CT10" s="681"/>
      <c r="CU10" s="681"/>
      <c r="CV10" s="681"/>
      <c r="CW10" s="681"/>
      <c r="CX10" s="681"/>
      <c r="CY10" s="682"/>
      <c r="CZ10" s="713">
        <v>0.1</v>
      </c>
      <c r="DA10" s="713"/>
      <c r="DB10" s="713"/>
      <c r="DC10" s="713"/>
      <c r="DD10" s="686" t="s">
        <v>236</v>
      </c>
      <c r="DE10" s="681"/>
      <c r="DF10" s="681"/>
      <c r="DG10" s="681"/>
      <c r="DH10" s="681"/>
      <c r="DI10" s="681"/>
      <c r="DJ10" s="681"/>
      <c r="DK10" s="681"/>
      <c r="DL10" s="681"/>
      <c r="DM10" s="681"/>
      <c r="DN10" s="681"/>
      <c r="DO10" s="681"/>
      <c r="DP10" s="682"/>
      <c r="DQ10" s="686">
        <v>13910</v>
      </c>
      <c r="DR10" s="681"/>
      <c r="DS10" s="681"/>
      <c r="DT10" s="681"/>
      <c r="DU10" s="681"/>
      <c r="DV10" s="681"/>
      <c r="DW10" s="681"/>
      <c r="DX10" s="681"/>
      <c r="DY10" s="681"/>
      <c r="DZ10" s="681"/>
      <c r="EA10" s="681"/>
      <c r="EB10" s="681"/>
      <c r="EC10" s="727"/>
    </row>
    <row r="11" spans="2:143" ht="11.25" customHeight="1">
      <c r="B11" s="677" t="s">
        <v>244</v>
      </c>
      <c r="C11" s="678"/>
      <c r="D11" s="678"/>
      <c r="E11" s="678"/>
      <c r="F11" s="678"/>
      <c r="G11" s="678"/>
      <c r="H11" s="678"/>
      <c r="I11" s="678"/>
      <c r="J11" s="678"/>
      <c r="K11" s="678"/>
      <c r="L11" s="678"/>
      <c r="M11" s="678"/>
      <c r="N11" s="678"/>
      <c r="O11" s="678"/>
      <c r="P11" s="678"/>
      <c r="Q11" s="679"/>
      <c r="R11" s="680">
        <v>453610</v>
      </c>
      <c r="S11" s="681"/>
      <c r="T11" s="681"/>
      <c r="U11" s="681"/>
      <c r="V11" s="681"/>
      <c r="W11" s="681"/>
      <c r="X11" s="681"/>
      <c r="Y11" s="682"/>
      <c r="Z11" s="683">
        <v>2.9</v>
      </c>
      <c r="AA11" s="684"/>
      <c r="AB11" s="684"/>
      <c r="AC11" s="685"/>
      <c r="AD11" s="686">
        <v>453610</v>
      </c>
      <c r="AE11" s="681"/>
      <c r="AF11" s="681"/>
      <c r="AG11" s="681"/>
      <c r="AH11" s="681"/>
      <c r="AI11" s="681"/>
      <c r="AJ11" s="681"/>
      <c r="AK11" s="682"/>
      <c r="AL11" s="683">
        <v>7.3</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69217</v>
      </c>
      <c r="BH11" s="681"/>
      <c r="BI11" s="681"/>
      <c r="BJ11" s="681"/>
      <c r="BK11" s="681"/>
      <c r="BL11" s="681"/>
      <c r="BM11" s="681"/>
      <c r="BN11" s="682"/>
      <c r="BO11" s="713">
        <v>3.4</v>
      </c>
      <c r="BP11" s="713"/>
      <c r="BQ11" s="713"/>
      <c r="BR11" s="713"/>
      <c r="BS11" s="686">
        <v>16055</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660927</v>
      </c>
      <c r="CS11" s="681"/>
      <c r="CT11" s="681"/>
      <c r="CU11" s="681"/>
      <c r="CV11" s="681"/>
      <c r="CW11" s="681"/>
      <c r="CX11" s="681"/>
      <c r="CY11" s="682"/>
      <c r="CZ11" s="713">
        <v>4.4000000000000004</v>
      </c>
      <c r="DA11" s="713"/>
      <c r="DB11" s="713"/>
      <c r="DC11" s="713"/>
      <c r="DD11" s="686">
        <v>264155</v>
      </c>
      <c r="DE11" s="681"/>
      <c r="DF11" s="681"/>
      <c r="DG11" s="681"/>
      <c r="DH11" s="681"/>
      <c r="DI11" s="681"/>
      <c r="DJ11" s="681"/>
      <c r="DK11" s="681"/>
      <c r="DL11" s="681"/>
      <c r="DM11" s="681"/>
      <c r="DN11" s="681"/>
      <c r="DO11" s="681"/>
      <c r="DP11" s="682"/>
      <c r="DQ11" s="686">
        <v>331863</v>
      </c>
      <c r="DR11" s="681"/>
      <c r="DS11" s="681"/>
      <c r="DT11" s="681"/>
      <c r="DU11" s="681"/>
      <c r="DV11" s="681"/>
      <c r="DW11" s="681"/>
      <c r="DX11" s="681"/>
      <c r="DY11" s="681"/>
      <c r="DZ11" s="681"/>
      <c r="EA11" s="681"/>
      <c r="EB11" s="681"/>
      <c r="EC11" s="727"/>
    </row>
    <row r="12" spans="2:143" ht="11.25" customHeight="1">
      <c r="B12" s="677" t="s">
        <v>247</v>
      </c>
      <c r="C12" s="678"/>
      <c r="D12" s="678"/>
      <c r="E12" s="678"/>
      <c r="F12" s="678"/>
      <c r="G12" s="678"/>
      <c r="H12" s="678"/>
      <c r="I12" s="678"/>
      <c r="J12" s="678"/>
      <c r="K12" s="678"/>
      <c r="L12" s="678"/>
      <c r="M12" s="678"/>
      <c r="N12" s="678"/>
      <c r="O12" s="678"/>
      <c r="P12" s="678"/>
      <c r="Q12" s="679"/>
      <c r="R12" s="680" t="s">
        <v>236</v>
      </c>
      <c r="S12" s="681"/>
      <c r="T12" s="681"/>
      <c r="U12" s="681"/>
      <c r="V12" s="681"/>
      <c r="W12" s="681"/>
      <c r="X12" s="681"/>
      <c r="Y12" s="682"/>
      <c r="Z12" s="713" t="s">
        <v>236</v>
      </c>
      <c r="AA12" s="713"/>
      <c r="AB12" s="713"/>
      <c r="AC12" s="713"/>
      <c r="AD12" s="714" t="s">
        <v>236</v>
      </c>
      <c r="AE12" s="714"/>
      <c r="AF12" s="714"/>
      <c r="AG12" s="714"/>
      <c r="AH12" s="714"/>
      <c r="AI12" s="714"/>
      <c r="AJ12" s="714"/>
      <c r="AK12" s="714"/>
      <c r="AL12" s="683" t="s">
        <v>236</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1032319</v>
      </c>
      <c r="BH12" s="681"/>
      <c r="BI12" s="681"/>
      <c r="BJ12" s="681"/>
      <c r="BK12" s="681"/>
      <c r="BL12" s="681"/>
      <c r="BM12" s="681"/>
      <c r="BN12" s="682"/>
      <c r="BO12" s="713">
        <v>51.3</v>
      </c>
      <c r="BP12" s="713"/>
      <c r="BQ12" s="713"/>
      <c r="BR12" s="713"/>
      <c r="BS12" s="686" t="s">
        <v>236</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772538</v>
      </c>
      <c r="CS12" s="681"/>
      <c r="CT12" s="681"/>
      <c r="CU12" s="681"/>
      <c r="CV12" s="681"/>
      <c r="CW12" s="681"/>
      <c r="CX12" s="681"/>
      <c r="CY12" s="682"/>
      <c r="CZ12" s="713">
        <v>5.0999999999999996</v>
      </c>
      <c r="DA12" s="713"/>
      <c r="DB12" s="713"/>
      <c r="DC12" s="713"/>
      <c r="DD12" s="686">
        <v>17887</v>
      </c>
      <c r="DE12" s="681"/>
      <c r="DF12" s="681"/>
      <c r="DG12" s="681"/>
      <c r="DH12" s="681"/>
      <c r="DI12" s="681"/>
      <c r="DJ12" s="681"/>
      <c r="DK12" s="681"/>
      <c r="DL12" s="681"/>
      <c r="DM12" s="681"/>
      <c r="DN12" s="681"/>
      <c r="DO12" s="681"/>
      <c r="DP12" s="682"/>
      <c r="DQ12" s="686">
        <v>711543</v>
      </c>
      <c r="DR12" s="681"/>
      <c r="DS12" s="681"/>
      <c r="DT12" s="681"/>
      <c r="DU12" s="681"/>
      <c r="DV12" s="681"/>
      <c r="DW12" s="681"/>
      <c r="DX12" s="681"/>
      <c r="DY12" s="681"/>
      <c r="DZ12" s="681"/>
      <c r="EA12" s="681"/>
      <c r="EB12" s="681"/>
      <c r="EC12" s="727"/>
    </row>
    <row r="13" spans="2:143" ht="11.25" customHeight="1">
      <c r="B13" s="677" t="s">
        <v>250</v>
      </c>
      <c r="C13" s="678"/>
      <c r="D13" s="678"/>
      <c r="E13" s="678"/>
      <c r="F13" s="678"/>
      <c r="G13" s="678"/>
      <c r="H13" s="678"/>
      <c r="I13" s="678"/>
      <c r="J13" s="678"/>
      <c r="K13" s="678"/>
      <c r="L13" s="678"/>
      <c r="M13" s="678"/>
      <c r="N13" s="678"/>
      <c r="O13" s="678"/>
      <c r="P13" s="678"/>
      <c r="Q13" s="679"/>
      <c r="R13" s="680" t="s">
        <v>236</v>
      </c>
      <c r="S13" s="681"/>
      <c r="T13" s="681"/>
      <c r="U13" s="681"/>
      <c r="V13" s="681"/>
      <c r="W13" s="681"/>
      <c r="X13" s="681"/>
      <c r="Y13" s="682"/>
      <c r="Z13" s="713" t="s">
        <v>126</v>
      </c>
      <c r="AA13" s="713"/>
      <c r="AB13" s="713"/>
      <c r="AC13" s="713"/>
      <c r="AD13" s="714" t="s">
        <v>126</v>
      </c>
      <c r="AE13" s="714"/>
      <c r="AF13" s="714"/>
      <c r="AG13" s="714"/>
      <c r="AH13" s="714"/>
      <c r="AI13" s="714"/>
      <c r="AJ13" s="714"/>
      <c r="AK13" s="714"/>
      <c r="AL13" s="683" t="s">
        <v>126</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1017460</v>
      </c>
      <c r="BH13" s="681"/>
      <c r="BI13" s="681"/>
      <c r="BJ13" s="681"/>
      <c r="BK13" s="681"/>
      <c r="BL13" s="681"/>
      <c r="BM13" s="681"/>
      <c r="BN13" s="682"/>
      <c r="BO13" s="713">
        <v>50.6</v>
      </c>
      <c r="BP13" s="713"/>
      <c r="BQ13" s="713"/>
      <c r="BR13" s="713"/>
      <c r="BS13" s="686" t="s">
        <v>236</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1125093</v>
      </c>
      <c r="CS13" s="681"/>
      <c r="CT13" s="681"/>
      <c r="CU13" s="681"/>
      <c r="CV13" s="681"/>
      <c r="CW13" s="681"/>
      <c r="CX13" s="681"/>
      <c r="CY13" s="682"/>
      <c r="CZ13" s="713">
        <v>7.5</v>
      </c>
      <c r="DA13" s="713"/>
      <c r="DB13" s="713"/>
      <c r="DC13" s="713"/>
      <c r="DD13" s="686">
        <v>746040</v>
      </c>
      <c r="DE13" s="681"/>
      <c r="DF13" s="681"/>
      <c r="DG13" s="681"/>
      <c r="DH13" s="681"/>
      <c r="DI13" s="681"/>
      <c r="DJ13" s="681"/>
      <c r="DK13" s="681"/>
      <c r="DL13" s="681"/>
      <c r="DM13" s="681"/>
      <c r="DN13" s="681"/>
      <c r="DO13" s="681"/>
      <c r="DP13" s="682"/>
      <c r="DQ13" s="686">
        <v>455809</v>
      </c>
      <c r="DR13" s="681"/>
      <c r="DS13" s="681"/>
      <c r="DT13" s="681"/>
      <c r="DU13" s="681"/>
      <c r="DV13" s="681"/>
      <c r="DW13" s="681"/>
      <c r="DX13" s="681"/>
      <c r="DY13" s="681"/>
      <c r="DZ13" s="681"/>
      <c r="EA13" s="681"/>
      <c r="EB13" s="681"/>
      <c r="EC13" s="727"/>
    </row>
    <row r="14" spans="2:143" ht="11.25" customHeight="1">
      <c r="B14" s="677" t="s">
        <v>253</v>
      </c>
      <c r="C14" s="678"/>
      <c r="D14" s="678"/>
      <c r="E14" s="678"/>
      <c r="F14" s="678"/>
      <c r="G14" s="678"/>
      <c r="H14" s="678"/>
      <c r="I14" s="678"/>
      <c r="J14" s="678"/>
      <c r="K14" s="678"/>
      <c r="L14" s="678"/>
      <c r="M14" s="678"/>
      <c r="N14" s="678"/>
      <c r="O14" s="678"/>
      <c r="P14" s="678"/>
      <c r="Q14" s="679"/>
      <c r="R14" s="680" t="s">
        <v>126</v>
      </c>
      <c r="S14" s="681"/>
      <c r="T14" s="681"/>
      <c r="U14" s="681"/>
      <c r="V14" s="681"/>
      <c r="W14" s="681"/>
      <c r="X14" s="681"/>
      <c r="Y14" s="682"/>
      <c r="Z14" s="713" t="s">
        <v>126</v>
      </c>
      <c r="AA14" s="713"/>
      <c r="AB14" s="713"/>
      <c r="AC14" s="713"/>
      <c r="AD14" s="714" t="s">
        <v>236</v>
      </c>
      <c r="AE14" s="714"/>
      <c r="AF14" s="714"/>
      <c r="AG14" s="714"/>
      <c r="AH14" s="714"/>
      <c r="AI14" s="714"/>
      <c r="AJ14" s="714"/>
      <c r="AK14" s="714"/>
      <c r="AL14" s="683" t="s">
        <v>126</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93746</v>
      </c>
      <c r="BH14" s="681"/>
      <c r="BI14" s="681"/>
      <c r="BJ14" s="681"/>
      <c r="BK14" s="681"/>
      <c r="BL14" s="681"/>
      <c r="BM14" s="681"/>
      <c r="BN14" s="682"/>
      <c r="BO14" s="713">
        <v>4.7</v>
      </c>
      <c r="BP14" s="713"/>
      <c r="BQ14" s="713"/>
      <c r="BR14" s="713"/>
      <c r="BS14" s="686" t="s">
        <v>236</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588507</v>
      </c>
      <c r="CS14" s="681"/>
      <c r="CT14" s="681"/>
      <c r="CU14" s="681"/>
      <c r="CV14" s="681"/>
      <c r="CW14" s="681"/>
      <c r="CX14" s="681"/>
      <c r="CY14" s="682"/>
      <c r="CZ14" s="713">
        <v>3.9</v>
      </c>
      <c r="DA14" s="713"/>
      <c r="DB14" s="713"/>
      <c r="DC14" s="713"/>
      <c r="DD14" s="686">
        <v>185337</v>
      </c>
      <c r="DE14" s="681"/>
      <c r="DF14" s="681"/>
      <c r="DG14" s="681"/>
      <c r="DH14" s="681"/>
      <c r="DI14" s="681"/>
      <c r="DJ14" s="681"/>
      <c r="DK14" s="681"/>
      <c r="DL14" s="681"/>
      <c r="DM14" s="681"/>
      <c r="DN14" s="681"/>
      <c r="DO14" s="681"/>
      <c r="DP14" s="682"/>
      <c r="DQ14" s="686">
        <v>415259</v>
      </c>
      <c r="DR14" s="681"/>
      <c r="DS14" s="681"/>
      <c r="DT14" s="681"/>
      <c r="DU14" s="681"/>
      <c r="DV14" s="681"/>
      <c r="DW14" s="681"/>
      <c r="DX14" s="681"/>
      <c r="DY14" s="681"/>
      <c r="DZ14" s="681"/>
      <c r="EA14" s="681"/>
      <c r="EB14" s="681"/>
      <c r="EC14" s="727"/>
    </row>
    <row r="15" spans="2:143" ht="11.25" customHeight="1">
      <c r="B15" s="677" t="s">
        <v>256</v>
      </c>
      <c r="C15" s="678"/>
      <c r="D15" s="678"/>
      <c r="E15" s="678"/>
      <c r="F15" s="678"/>
      <c r="G15" s="678"/>
      <c r="H15" s="678"/>
      <c r="I15" s="678"/>
      <c r="J15" s="678"/>
      <c r="K15" s="678"/>
      <c r="L15" s="678"/>
      <c r="M15" s="678"/>
      <c r="N15" s="678"/>
      <c r="O15" s="678"/>
      <c r="P15" s="678"/>
      <c r="Q15" s="679"/>
      <c r="R15" s="680" t="s">
        <v>236</v>
      </c>
      <c r="S15" s="681"/>
      <c r="T15" s="681"/>
      <c r="U15" s="681"/>
      <c r="V15" s="681"/>
      <c r="W15" s="681"/>
      <c r="X15" s="681"/>
      <c r="Y15" s="682"/>
      <c r="Z15" s="713" t="s">
        <v>236</v>
      </c>
      <c r="AA15" s="713"/>
      <c r="AB15" s="713"/>
      <c r="AC15" s="713"/>
      <c r="AD15" s="714" t="s">
        <v>236</v>
      </c>
      <c r="AE15" s="714"/>
      <c r="AF15" s="714"/>
      <c r="AG15" s="714"/>
      <c r="AH15" s="714"/>
      <c r="AI15" s="714"/>
      <c r="AJ15" s="714"/>
      <c r="AK15" s="714"/>
      <c r="AL15" s="683" t="s">
        <v>236</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165698</v>
      </c>
      <c r="BH15" s="681"/>
      <c r="BI15" s="681"/>
      <c r="BJ15" s="681"/>
      <c r="BK15" s="681"/>
      <c r="BL15" s="681"/>
      <c r="BM15" s="681"/>
      <c r="BN15" s="682"/>
      <c r="BO15" s="713">
        <v>8.1999999999999993</v>
      </c>
      <c r="BP15" s="713"/>
      <c r="BQ15" s="713"/>
      <c r="BR15" s="713"/>
      <c r="BS15" s="686" t="s">
        <v>126</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1003631</v>
      </c>
      <c r="CS15" s="681"/>
      <c r="CT15" s="681"/>
      <c r="CU15" s="681"/>
      <c r="CV15" s="681"/>
      <c r="CW15" s="681"/>
      <c r="CX15" s="681"/>
      <c r="CY15" s="682"/>
      <c r="CZ15" s="713">
        <v>6.7</v>
      </c>
      <c r="DA15" s="713"/>
      <c r="DB15" s="713"/>
      <c r="DC15" s="713"/>
      <c r="DD15" s="686">
        <v>276593</v>
      </c>
      <c r="DE15" s="681"/>
      <c r="DF15" s="681"/>
      <c r="DG15" s="681"/>
      <c r="DH15" s="681"/>
      <c r="DI15" s="681"/>
      <c r="DJ15" s="681"/>
      <c r="DK15" s="681"/>
      <c r="DL15" s="681"/>
      <c r="DM15" s="681"/>
      <c r="DN15" s="681"/>
      <c r="DO15" s="681"/>
      <c r="DP15" s="682"/>
      <c r="DQ15" s="686">
        <v>731164</v>
      </c>
      <c r="DR15" s="681"/>
      <c r="DS15" s="681"/>
      <c r="DT15" s="681"/>
      <c r="DU15" s="681"/>
      <c r="DV15" s="681"/>
      <c r="DW15" s="681"/>
      <c r="DX15" s="681"/>
      <c r="DY15" s="681"/>
      <c r="DZ15" s="681"/>
      <c r="EA15" s="681"/>
      <c r="EB15" s="681"/>
      <c r="EC15" s="727"/>
    </row>
    <row r="16" spans="2:143" ht="11.25" customHeight="1">
      <c r="B16" s="677" t="s">
        <v>259</v>
      </c>
      <c r="C16" s="678"/>
      <c r="D16" s="678"/>
      <c r="E16" s="678"/>
      <c r="F16" s="678"/>
      <c r="G16" s="678"/>
      <c r="H16" s="678"/>
      <c r="I16" s="678"/>
      <c r="J16" s="678"/>
      <c r="K16" s="678"/>
      <c r="L16" s="678"/>
      <c r="M16" s="678"/>
      <c r="N16" s="678"/>
      <c r="O16" s="678"/>
      <c r="P16" s="678"/>
      <c r="Q16" s="679"/>
      <c r="R16" s="680">
        <v>5044</v>
      </c>
      <c r="S16" s="681"/>
      <c r="T16" s="681"/>
      <c r="U16" s="681"/>
      <c r="V16" s="681"/>
      <c r="W16" s="681"/>
      <c r="X16" s="681"/>
      <c r="Y16" s="682"/>
      <c r="Z16" s="713">
        <v>0</v>
      </c>
      <c r="AA16" s="713"/>
      <c r="AB16" s="713"/>
      <c r="AC16" s="713"/>
      <c r="AD16" s="714">
        <v>5044</v>
      </c>
      <c r="AE16" s="714"/>
      <c r="AF16" s="714"/>
      <c r="AG16" s="714"/>
      <c r="AH16" s="714"/>
      <c r="AI16" s="714"/>
      <c r="AJ16" s="714"/>
      <c r="AK16" s="714"/>
      <c r="AL16" s="683">
        <v>0.1</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126</v>
      </c>
      <c r="BH16" s="681"/>
      <c r="BI16" s="681"/>
      <c r="BJ16" s="681"/>
      <c r="BK16" s="681"/>
      <c r="BL16" s="681"/>
      <c r="BM16" s="681"/>
      <c r="BN16" s="682"/>
      <c r="BO16" s="713" t="s">
        <v>126</v>
      </c>
      <c r="BP16" s="713"/>
      <c r="BQ16" s="713"/>
      <c r="BR16" s="713"/>
      <c r="BS16" s="686" t="s">
        <v>236</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124485</v>
      </c>
      <c r="CS16" s="681"/>
      <c r="CT16" s="681"/>
      <c r="CU16" s="681"/>
      <c r="CV16" s="681"/>
      <c r="CW16" s="681"/>
      <c r="CX16" s="681"/>
      <c r="CY16" s="682"/>
      <c r="CZ16" s="713">
        <v>0.8</v>
      </c>
      <c r="DA16" s="713"/>
      <c r="DB16" s="713"/>
      <c r="DC16" s="713"/>
      <c r="DD16" s="686" t="s">
        <v>236</v>
      </c>
      <c r="DE16" s="681"/>
      <c r="DF16" s="681"/>
      <c r="DG16" s="681"/>
      <c r="DH16" s="681"/>
      <c r="DI16" s="681"/>
      <c r="DJ16" s="681"/>
      <c r="DK16" s="681"/>
      <c r="DL16" s="681"/>
      <c r="DM16" s="681"/>
      <c r="DN16" s="681"/>
      <c r="DO16" s="681"/>
      <c r="DP16" s="682"/>
      <c r="DQ16" s="686">
        <v>51424</v>
      </c>
      <c r="DR16" s="681"/>
      <c r="DS16" s="681"/>
      <c r="DT16" s="681"/>
      <c r="DU16" s="681"/>
      <c r="DV16" s="681"/>
      <c r="DW16" s="681"/>
      <c r="DX16" s="681"/>
      <c r="DY16" s="681"/>
      <c r="DZ16" s="681"/>
      <c r="EA16" s="681"/>
      <c r="EB16" s="681"/>
      <c r="EC16" s="727"/>
    </row>
    <row r="17" spans="2:133" ht="11.25" customHeight="1">
      <c r="B17" s="677" t="s">
        <v>262</v>
      </c>
      <c r="C17" s="678"/>
      <c r="D17" s="678"/>
      <c r="E17" s="678"/>
      <c r="F17" s="678"/>
      <c r="G17" s="678"/>
      <c r="H17" s="678"/>
      <c r="I17" s="678"/>
      <c r="J17" s="678"/>
      <c r="K17" s="678"/>
      <c r="L17" s="678"/>
      <c r="M17" s="678"/>
      <c r="N17" s="678"/>
      <c r="O17" s="678"/>
      <c r="P17" s="678"/>
      <c r="Q17" s="679"/>
      <c r="R17" s="680">
        <v>8328</v>
      </c>
      <c r="S17" s="681"/>
      <c r="T17" s="681"/>
      <c r="U17" s="681"/>
      <c r="V17" s="681"/>
      <c r="W17" s="681"/>
      <c r="X17" s="681"/>
      <c r="Y17" s="682"/>
      <c r="Z17" s="713">
        <v>0.1</v>
      </c>
      <c r="AA17" s="713"/>
      <c r="AB17" s="713"/>
      <c r="AC17" s="713"/>
      <c r="AD17" s="714">
        <v>8328</v>
      </c>
      <c r="AE17" s="714"/>
      <c r="AF17" s="714"/>
      <c r="AG17" s="714"/>
      <c r="AH17" s="714"/>
      <c r="AI17" s="714"/>
      <c r="AJ17" s="714"/>
      <c r="AK17" s="714"/>
      <c r="AL17" s="683">
        <v>0.1</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236</v>
      </c>
      <c r="BH17" s="681"/>
      <c r="BI17" s="681"/>
      <c r="BJ17" s="681"/>
      <c r="BK17" s="681"/>
      <c r="BL17" s="681"/>
      <c r="BM17" s="681"/>
      <c r="BN17" s="682"/>
      <c r="BO17" s="713" t="s">
        <v>236</v>
      </c>
      <c r="BP17" s="713"/>
      <c r="BQ17" s="713"/>
      <c r="BR17" s="713"/>
      <c r="BS17" s="686" t="s">
        <v>126</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980322</v>
      </c>
      <c r="CS17" s="681"/>
      <c r="CT17" s="681"/>
      <c r="CU17" s="681"/>
      <c r="CV17" s="681"/>
      <c r="CW17" s="681"/>
      <c r="CX17" s="681"/>
      <c r="CY17" s="682"/>
      <c r="CZ17" s="713">
        <v>6.5</v>
      </c>
      <c r="DA17" s="713"/>
      <c r="DB17" s="713"/>
      <c r="DC17" s="713"/>
      <c r="DD17" s="686" t="s">
        <v>236</v>
      </c>
      <c r="DE17" s="681"/>
      <c r="DF17" s="681"/>
      <c r="DG17" s="681"/>
      <c r="DH17" s="681"/>
      <c r="DI17" s="681"/>
      <c r="DJ17" s="681"/>
      <c r="DK17" s="681"/>
      <c r="DL17" s="681"/>
      <c r="DM17" s="681"/>
      <c r="DN17" s="681"/>
      <c r="DO17" s="681"/>
      <c r="DP17" s="682"/>
      <c r="DQ17" s="686">
        <v>921601</v>
      </c>
      <c r="DR17" s="681"/>
      <c r="DS17" s="681"/>
      <c r="DT17" s="681"/>
      <c r="DU17" s="681"/>
      <c r="DV17" s="681"/>
      <c r="DW17" s="681"/>
      <c r="DX17" s="681"/>
      <c r="DY17" s="681"/>
      <c r="DZ17" s="681"/>
      <c r="EA17" s="681"/>
      <c r="EB17" s="681"/>
      <c r="EC17" s="727"/>
    </row>
    <row r="18" spans="2:133" ht="11.25" customHeight="1">
      <c r="B18" s="677" t="s">
        <v>265</v>
      </c>
      <c r="C18" s="678"/>
      <c r="D18" s="678"/>
      <c r="E18" s="678"/>
      <c r="F18" s="678"/>
      <c r="G18" s="678"/>
      <c r="H18" s="678"/>
      <c r="I18" s="678"/>
      <c r="J18" s="678"/>
      <c r="K18" s="678"/>
      <c r="L18" s="678"/>
      <c r="M18" s="678"/>
      <c r="N18" s="678"/>
      <c r="O18" s="678"/>
      <c r="P18" s="678"/>
      <c r="Q18" s="679"/>
      <c r="R18" s="680">
        <v>12279</v>
      </c>
      <c r="S18" s="681"/>
      <c r="T18" s="681"/>
      <c r="U18" s="681"/>
      <c r="V18" s="681"/>
      <c r="W18" s="681"/>
      <c r="X18" s="681"/>
      <c r="Y18" s="682"/>
      <c r="Z18" s="713">
        <v>0.1</v>
      </c>
      <c r="AA18" s="713"/>
      <c r="AB18" s="713"/>
      <c r="AC18" s="713"/>
      <c r="AD18" s="714">
        <v>12279</v>
      </c>
      <c r="AE18" s="714"/>
      <c r="AF18" s="714"/>
      <c r="AG18" s="714"/>
      <c r="AH18" s="714"/>
      <c r="AI18" s="714"/>
      <c r="AJ18" s="714"/>
      <c r="AK18" s="714"/>
      <c r="AL18" s="683">
        <v>0.2</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236</v>
      </c>
      <c r="BH18" s="681"/>
      <c r="BI18" s="681"/>
      <c r="BJ18" s="681"/>
      <c r="BK18" s="681"/>
      <c r="BL18" s="681"/>
      <c r="BM18" s="681"/>
      <c r="BN18" s="682"/>
      <c r="BO18" s="713" t="s">
        <v>236</v>
      </c>
      <c r="BP18" s="713"/>
      <c r="BQ18" s="713"/>
      <c r="BR18" s="713"/>
      <c r="BS18" s="686" t="s">
        <v>236</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126</v>
      </c>
      <c r="CS18" s="681"/>
      <c r="CT18" s="681"/>
      <c r="CU18" s="681"/>
      <c r="CV18" s="681"/>
      <c r="CW18" s="681"/>
      <c r="CX18" s="681"/>
      <c r="CY18" s="682"/>
      <c r="CZ18" s="713" t="s">
        <v>126</v>
      </c>
      <c r="DA18" s="713"/>
      <c r="DB18" s="713"/>
      <c r="DC18" s="713"/>
      <c r="DD18" s="686" t="s">
        <v>126</v>
      </c>
      <c r="DE18" s="681"/>
      <c r="DF18" s="681"/>
      <c r="DG18" s="681"/>
      <c r="DH18" s="681"/>
      <c r="DI18" s="681"/>
      <c r="DJ18" s="681"/>
      <c r="DK18" s="681"/>
      <c r="DL18" s="681"/>
      <c r="DM18" s="681"/>
      <c r="DN18" s="681"/>
      <c r="DO18" s="681"/>
      <c r="DP18" s="682"/>
      <c r="DQ18" s="686" t="s">
        <v>236</v>
      </c>
      <c r="DR18" s="681"/>
      <c r="DS18" s="681"/>
      <c r="DT18" s="681"/>
      <c r="DU18" s="681"/>
      <c r="DV18" s="681"/>
      <c r="DW18" s="681"/>
      <c r="DX18" s="681"/>
      <c r="DY18" s="681"/>
      <c r="DZ18" s="681"/>
      <c r="EA18" s="681"/>
      <c r="EB18" s="681"/>
      <c r="EC18" s="727"/>
    </row>
    <row r="19" spans="2:133" ht="11.25" customHeight="1">
      <c r="B19" s="677" t="s">
        <v>268</v>
      </c>
      <c r="C19" s="678"/>
      <c r="D19" s="678"/>
      <c r="E19" s="678"/>
      <c r="F19" s="678"/>
      <c r="G19" s="678"/>
      <c r="H19" s="678"/>
      <c r="I19" s="678"/>
      <c r="J19" s="678"/>
      <c r="K19" s="678"/>
      <c r="L19" s="678"/>
      <c r="M19" s="678"/>
      <c r="N19" s="678"/>
      <c r="O19" s="678"/>
      <c r="P19" s="678"/>
      <c r="Q19" s="679"/>
      <c r="R19" s="680">
        <v>8394</v>
      </c>
      <c r="S19" s="681"/>
      <c r="T19" s="681"/>
      <c r="U19" s="681"/>
      <c r="V19" s="681"/>
      <c r="W19" s="681"/>
      <c r="X19" s="681"/>
      <c r="Y19" s="682"/>
      <c r="Z19" s="713">
        <v>0.1</v>
      </c>
      <c r="AA19" s="713"/>
      <c r="AB19" s="713"/>
      <c r="AC19" s="713"/>
      <c r="AD19" s="714">
        <v>8394</v>
      </c>
      <c r="AE19" s="714"/>
      <c r="AF19" s="714"/>
      <c r="AG19" s="714"/>
      <c r="AH19" s="714"/>
      <c r="AI19" s="714"/>
      <c r="AJ19" s="714"/>
      <c r="AK19" s="714"/>
      <c r="AL19" s="683">
        <v>0.1</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452</v>
      </c>
      <c r="BH19" s="681"/>
      <c r="BI19" s="681"/>
      <c r="BJ19" s="681"/>
      <c r="BK19" s="681"/>
      <c r="BL19" s="681"/>
      <c r="BM19" s="681"/>
      <c r="BN19" s="682"/>
      <c r="BO19" s="713">
        <v>0</v>
      </c>
      <c r="BP19" s="713"/>
      <c r="BQ19" s="713"/>
      <c r="BR19" s="713"/>
      <c r="BS19" s="686" t="s">
        <v>126</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126</v>
      </c>
      <c r="CS19" s="681"/>
      <c r="CT19" s="681"/>
      <c r="CU19" s="681"/>
      <c r="CV19" s="681"/>
      <c r="CW19" s="681"/>
      <c r="CX19" s="681"/>
      <c r="CY19" s="682"/>
      <c r="CZ19" s="713" t="s">
        <v>126</v>
      </c>
      <c r="DA19" s="713"/>
      <c r="DB19" s="713"/>
      <c r="DC19" s="713"/>
      <c r="DD19" s="686" t="s">
        <v>126</v>
      </c>
      <c r="DE19" s="681"/>
      <c r="DF19" s="681"/>
      <c r="DG19" s="681"/>
      <c r="DH19" s="681"/>
      <c r="DI19" s="681"/>
      <c r="DJ19" s="681"/>
      <c r="DK19" s="681"/>
      <c r="DL19" s="681"/>
      <c r="DM19" s="681"/>
      <c r="DN19" s="681"/>
      <c r="DO19" s="681"/>
      <c r="DP19" s="682"/>
      <c r="DQ19" s="686" t="s">
        <v>126</v>
      </c>
      <c r="DR19" s="681"/>
      <c r="DS19" s="681"/>
      <c r="DT19" s="681"/>
      <c r="DU19" s="681"/>
      <c r="DV19" s="681"/>
      <c r="DW19" s="681"/>
      <c r="DX19" s="681"/>
      <c r="DY19" s="681"/>
      <c r="DZ19" s="681"/>
      <c r="EA19" s="681"/>
      <c r="EB19" s="681"/>
      <c r="EC19" s="727"/>
    </row>
    <row r="20" spans="2:133" ht="11.25" customHeight="1">
      <c r="B20" s="677" t="s">
        <v>271</v>
      </c>
      <c r="C20" s="678"/>
      <c r="D20" s="678"/>
      <c r="E20" s="678"/>
      <c r="F20" s="678"/>
      <c r="G20" s="678"/>
      <c r="H20" s="678"/>
      <c r="I20" s="678"/>
      <c r="J20" s="678"/>
      <c r="K20" s="678"/>
      <c r="L20" s="678"/>
      <c r="M20" s="678"/>
      <c r="N20" s="678"/>
      <c r="O20" s="678"/>
      <c r="P20" s="678"/>
      <c r="Q20" s="679"/>
      <c r="R20" s="680">
        <v>2674</v>
      </c>
      <c r="S20" s="681"/>
      <c r="T20" s="681"/>
      <c r="U20" s="681"/>
      <c r="V20" s="681"/>
      <c r="W20" s="681"/>
      <c r="X20" s="681"/>
      <c r="Y20" s="682"/>
      <c r="Z20" s="713">
        <v>0</v>
      </c>
      <c r="AA20" s="713"/>
      <c r="AB20" s="713"/>
      <c r="AC20" s="713"/>
      <c r="AD20" s="714">
        <v>2674</v>
      </c>
      <c r="AE20" s="714"/>
      <c r="AF20" s="714"/>
      <c r="AG20" s="714"/>
      <c r="AH20" s="714"/>
      <c r="AI20" s="714"/>
      <c r="AJ20" s="714"/>
      <c r="AK20" s="714"/>
      <c r="AL20" s="683">
        <v>0</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452</v>
      </c>
      <c r="BH20" s="681"/>
      <c r="BI20" s="681"/>
      <c r="BJ20" s="681"/>
      <c r="BK20" s="681"/>
      <c r="BL20" s="681"/>
      <c r="BM20" s="681"/>
      <c r="BN20" s="682"/>
      <c r="BO20" s="713">
        <v>0</v>
      </c>
      <c r="BP20" s="713"/>
      <c r="BQ20" s="713"/>
      <c r="BR20" s="713"/>
      <c r="BS20" s="686" t="s">
        <v>126</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15058609</v>
      </c>
      <c r="CS20" s="681"/>
      <c r="CT20" s="681"/>
      <c r="CU20" s="681"/>
      <c r="CV20" s="681"/>
      <c r="CW20" s="681"/>
      <c r="CX20" s="681"/>
      <c r="CY20" s="682"/>
      <c r="CZ20" s="713">
        <v>100</v>
      </c>
      <c r="DA20" s="713"/>
      <c r="DB20" s="713"/>
      <c r="DC20" s="713"/>
      <c r="DD20" s="686">
        <v>2298168</v>
      </c>
      <c r="DE20" s="681"/>
      <c r="DF20" s="681"/>
      <c r="DG20" s="681"/>
      <c r="DH20" s="681"/>
      <c r="DI20" s="681"/>
      <c r="DJ20" s="681"/>
      <c r="DK20" s="681"/>
      <c r="DL20" s="681"/>
      <c r="DM20" s="681"/>
      <c r="DN20" s="681"/>
      <c r="DO20" s="681"/>
      <c r="DP20" s="682"/>
      <c r="DQ20" s="686">
        <v>7919908</v>
      </c>
      <c r="DR20" s="681"/>
      <c r="DS20" s="681"/>
      <c r="DT20" s="681"/>
      <c r="DU20" s="681"/>
      <c r="DV20" s="681"/>
      <c r="DW20" s="681"/>
      <c r="DX20" s="681"/>
      <c r="DY20" s="681"/>
      <c r="DZ20" s="681"/>
      <c r="EA20" s="681"/>
      <c r="EB20" s="681"/>
      <c r="EC20" s="727"/>
    </row>
    <row r="21" spans="2:133" ht="11.25" customHeight="1">
      <c r="B21" s="677" t="s">
        <v>274</v>
      </c>
      <c r="C21" s="678"/>
      <c r="D21" s="678"/>
      <c r="E21" s="678"/>
      <c r="F21" s="678"/>
      <c r="G21" s="678"/>
      <c r="H21" s="678"/>
      <c r="I21" s="678"/>
      <c r="J21" s="678"/>
      <c r="K21" s="678"/>
      <c r="L21" s="678"/>
      <c r="M21" s="678"/>
      <c r="N21" s="678"/>
      <c r="O21" s="678"/>
      <c r="P21" s="678"/>
      <c r="Q21" s="679"/>
      <c r="R21" s="680">
        <v>1211</v>
      </c>
      <c r="S21" s="681"/>
      <c r="T21" s="681"/>
      <c r="U21" s="681"/>
      <c r="V21" s="681"/>
      <c r="W21" s="681"/>
      <c r="X21" s="681"/>
      <c r="Y21" s="682"/>
      <c r="Z21" s="713">
        <v>0</v>
      </c>
      <c r="AA21" s="713"/>
      <c r="AB21" s="713"/>
      <c r="AC21" s="713"/>
      <c r="AD21" s="714">
        <v>1211</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452</v>
      </c>
      <c r="BH21" s="681"/>
      <c r="BI21" s="681"/>
      <c r="BJ21" s="681"/>
      <c r="BK21" s="681"/>
      <c r="BL21" s="681"/>
      <c r="BM21" s="681"/>
      <c r="BN21" s="682"/>
      <c r="BO21" s="713">
        <v>0</v>
      </c>
      <c r="BP21" s="713"/>
      <c r="BQ21" s="713"/>
      <c r="BR21" s="713"/>
      <c r="BS21" s="686" t="s">
        <v>236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276</v>
      </c>
      <c r="C22" s="678"/>
      <c r="D22" s="678"/>
      <c r="E22" s="678"/>
      <c r="F22" s="678"/>
      <c r="G22" s="678"/>
      <c r="H22" s="678"/>
      <c r="I22" s="678"/>
      <c r="J22" s="678"/>
      <c r="K22" s="678"/>
      <c r="L22" s="678"/>
      <c r="M22" s="678"/>
      <c r="N22" s="678"/>
      <c r="O22" s="678"/>
      <c r="P22" s="678"/>
      <c r="Q22" s="679"/>
      <c r="R22" s="680">
        <v>4247590</v>
      </c>
      <c r="S22" s="681"/>
      <c r="T22" s="681"/>
      <c r="U22" s="681"/>
      <c r="V22" s="681"/>
      <c r="W22" s="681"/>
      <c r="X22" s="681"/>
      <c r="Y22" s="682"/>
      <c r="Z22" s="713">
        <v>26.9</v>
      </c>
      <c r="AA22" s="713"/>
      <c r="AB22" s="713"/>
      <c r="AC22" s="713"/>
      <c r="AD22" s="714">
        <v>3562501</v>
      </c>
      <c r="AE22" s="714"/>
      <c r="AF22" s="714"/>
      <c r="AG22" s="714"/>
      <c r="AH22" s="714"/>
      <c r="AI22" s="714"/>
      <c r="AJ22" s="714"/>
      <c r="AK22" s="714"/>
      <c r="AL22" s="683">
        <v>57.1</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126</v>
      </c>
      <c r="BH22" s="681"/>
      <c r="BI22" s="681"/>
      <c r="BJ22" s="681"/>
      <c r="BK22" s="681"/>
      <c r="BL22" s="681"/>
      <c r="BM22" s="681"/>
      <c r="BN22" s="682"/>
      <c r="BO22" s="713" t="s">
        <v>126</v>
      </c>
      <c r="BP22" s="713"/>
      <c r="BQ22" s="713"/>
      <c r="BR22" s="713"/>
      <c r="BS22" s="686" t="s">
        <v>236</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279</v>
      </c>
      <c r="C23" s="678"/>
      <c r="D23" s="678"/>
      <c r="E23" s="678"/>
      <c r="F23" s="678"/>
      <c r="G23" s="678"/>
      <c r="H23" s="678"/>
      <c r="I23" s="678"/>
      <c r="J23" s="678"/>
      <c r="K23" s="678"/>
      <c r="L23" s="678"/>
      <c r="M23" s="678"/>
      <c r="N23" s="678"/>
      <c r="O23" s="678"/>
      <c r="P23" s="678"/>
      <c r="Q23" s="679"/>
      <c r="R23" s="680">
        <v>3562501</v>
      </c>
      <c r="S23" s="681"/>
      <c r="T23" s="681"/>
      <c r="U23" s="681"/>
      <c r="V23" s="681"/>
      <c r="W23" s="681"/>
      <c r="X23" s="681"/>
      <c r="Y23" s="682"/>
      <c r="Z23" s="713">
        <v>22.5</v>
      </c>
      <c r="AA23" s="713"/>
      <c r="AB23" s="713"/>
      <c r="AC23" s="713"/>
      <c r="AD23" s="714">
        <v>3562501</v>
      </c>
      <c r="AE23" s="714"/>
      <c r="AF23" s="714"/>
      <c r="AG23" s="714"/>
      <c r="AH23" s="714"/>
      <c r="AI23" s="714"/>
      <c r="AJ23" s="714"/>
      <c r="AK23" s="714"/>
      <c r="AL23" s="683">
        <v>57.1</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t="s">
        <v>236</v>
      </c>
      <c r="BH23" s="681"/>
      <c r="BI23" s="681"/>
      <c r="BJ23" s="681"/>
      <c r="BK23" s="681"/>
      <c r="BL23" s="681"/>
      <c r="BM23" s="681"/>
      <c r="BN23" s="682"/>
      <c r="BO23" s="713" t="s">
        <v>126</v>
      </c>
      <c r="BP23" s="713"/>
      <c r="BQ23" s="713"/>
      <c r="BR23" s="713"/>
      <c r="BS23" s="686" t="s">
        <v>236</v>
      </c>
      <c r="BT23" s="681"/>
      <c r="BU23" s="681"/>
      <c r="BV23" s="681"/>
      <c r="BW23" s="681"/>
      <c r="BX23" s="681"/>
      <c r="BY23" s="681"/>
      <c r="BZ23" s="681"/>
      <c r="CA23" s="681"/>
      <c r="CB23" s="727"/>
      <c r="CD23" s="784" t="s">
        <v>219</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c r="B24" s="677" t="s">
        <v>286</v>
      </c>
      <c r="C24" s="678"/>
      <c r="D24" s="678"/>
      <c r="E24" s="678"/>
      <c r="F24" s="678"/>
      <c r="G24" s="678"/>
      <c r="H24" s="678"/>
      <c r="I24" s="678"/>
      <c r="J24" s="678"/>
      <c r="K24" s="678"/>
      <c r="L24" s="678"/>
      <c r="M24" s="678"/>
      <c r="N24" s="678"/>
      <c r="O24" s="678"/>
      <c r="P24" s="678"/>
      <c r="Q24" s="679"/>
      <c r="R24" s="680">
        <v>685089</v>
      </c>
      <c r="S24" s="681"/>
      <c r="T24" s="681"/>
      <c r="U24" s="681"/>
      <c r="V24" s="681"/>
      <c r="W24" s="681"/>
      <c r="X24" s="681"/>
      <c r="Y24" s="682"/>
      <c r="Z24" s="713">
        <v>4.3</v>
      </c>
      <c r="AA24" s="713"/>
      <c r="AB24" s="713"/>
      <c r="AC24" s="713"/>
      <c r="AD24" s="714" t="s">
        <v>126</v>
      </c>
      <c r="AE24" s="714"/>
      <c r="AF24" s="714"/>
      <c r="AG24" s="714"/>
      <c r="AH24" s="714"/>
      <c r="AI24" s="714"/>
      <c r="AJ24" s="714"/>
      <c r="AK24" s="714"/>
      <c r="AL24" s="683" t="s">
        <v>126</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236</v>
      </c>
      <c r="BH24" s="681"/>
      <c r="BI24" s="681"/>
      <c r="BJ24" s="681"/>
      <c r="BK24" s="681"/>
      <c r="BL24" s="681"/>
      <c r="BM24" s="681"/>
      <c r="BN24" s="682"/>
      <c r="BO24" s="713" t="s">
        <v>236</v>
      </c>
      <c r="BP24" s="713"/>
      <c r="BQ24" s="713"/>
      <c r="BR24" s="713"/>
      <c r="BS24" s="686" t="s">
        <v>126</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5271036</v>
      </c>
      <c r="CS24" s="736"/>
      <c r="CT24" s="736"/>
      <c r="CU24" s="736"/>
      <c r="CV24" s="736"/>
      <c r="CW24" s="736"/>
      <c r="CX24" s="736"/>
      <c r="CY24" s="779"/>
      <c r="CZ24" s="780">
        <v>35</v>
      </c>
      <c r="DA24" s="751"/>
      <c r="DB24" s="751"/>
      <c r="DC24" s="783"/>
      <c r="DD24" s="778">
        <v>3205168</v>
      </c>
      <c r="DE24" s="736"/>
      <c r="DF24" s="736"/>
      <c r="DG24" s="736"/>
      <c r="DH24" s="736"/>
      <c r="DI24" s="736"/>
      <c r="DJ24" s="736"/>
      <c r="DK24" s="779"/>
      <c r="DL24" s="778">
        <v>3149364</v>
      </c>
      <c r="DM24" s="736"/>
      <c r="DN24" s="736"/>
      <c r="DO24" s="736"/>
      <c r="DP24" s="736"/>
      <c r="DQ24" s="736"/>
      <c r="DR24" s="736"/>
      <c r="DS24" s="736"/>
      <c r="DT24" s="736"/>
      <c r="DU24" s="736"/>
      <c r="DV24" s="779"/>
      <c r="DW24" s="780">
        <v>48.7</v>
      </c>
      <c r="DX24" s="751"/>
      <c r="DY24" s="751"/>
      <c r="DZ24" s="751"/>
      <c r="EA24" s="751"/>
      <c r="EB24" s="751"/>
      <c r="EC24" s="781"/>
    </row>
    <row r="25" spans="2:133" ht="11.25" customHeight="1">
      <c r="B25" s="677" t="s">
        <v>289</v>
      </c>
      <c r="C25" s="678"/>
      <c r="D25" s="678"/>
      <c r="E25" s="678"/>
      <c r="F25" s="678"/>
      <c r="G25" s="678"/>
      <c r="H25" s="678"/>
      <c r="I25" s="678"/>
      <c r="J25" s="678"/>
      <c r="K25" s="678"/>
      <c r="L25" s="678"/>
      <c r="M25" s="678"/>
      <c r="N25" s="678"/>
      <c r="O25" s="678"/>
      <c r="P25" s="678"/>
      <c r="Q25" s="679"/>
      <c r="R25" s="680" t="s">
        <v>126</v>
      </c>
      <c r="S25" s="681"/>
      <c r="T25" s="681"/>
      <c r="U25" s="681"/>
      <c r="V25" s="681"/>
      <c r="W25" s="681"/>
      <c r="X25" s="681"/>
      <c r="Y25" s="682"/>
      <c r="Z25" s="713" t="s">
        <v>236</v>
      </c>
      <c r="AA25" s="713"/>
      <c r="AB25" s="713"/>
      <c r="AC25" s="713"/>
      <c r="AD25" s="714" t="s">
        <v>236</v>
      </c>
      <c r="AE25" s="714"/>
      <c r="AF25" s="714"/>
      <c r="AG25" s="714"/>
      <c r="AH25" s="714"/>
      <c r="AI25" s="714"/>
      <c r="AJ25" s="714"/>
      <c r="AK25" s="714"/>
      <c r="AL25" s="683" t="s">
        <v>126</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126</v>
      </c>
      <c r="BH25" s="681"/>
      <c r="BI25" s="681"/>
      <c r="BJ25" s="681"/>
      <c r="BK25" s="681"/>
      <c r="BL25" s="681"/>
      <c r="BM25" s="681"/>
      <c r="BN25" s="682"/>
      <c r="BO25" s="713" t="s">
        <v>236</v>
      </c>
      <c r="BP25" s="713"/>
      <c r="BQ25" s="713"/>
      <c r="BR25" s="713"/>
      <c r="BS25" s="686" t="s">
        <v>126</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1657063</v>
      </c>
      <c r="CS25" s="699"/>
      <c r="CT25" s="699"/>
      <c r="CU25" s="699"/>
      <c r="CV25" s="699"/>
      <c r="CW25" s="699"/>
      <c r="CX25" s="699"/>
      <c r="CY25" s="700"/>
      <c r="CZ25" s="683">
        <v>11</v>
      </c>
      <c r="DA25" s="701"/>
      <c r="DB25" s="701"/>
      <c r="DC25" s="702"/>
      <c r="DD25" s="686">
        <v>1544224</v>
      </c>
      <c r="DE25" s="699"/>
      <c r="DF25" s="699"/>
      <c r="DG25" s="699"/>
      <c r="DH25" s="699"/>
      <c r="DI25" s="699"/>
      <c r="DJ25" s="699"/>
      <c r="DK25" s="700"/>
      <c r="DL25" s="686">
        <v>1496120</v>
      </c>
      <c r="DM25" s="699"/>
      <c r="DN25" s="699"/>
      <c r="DO25" s="699"/>
      <c r="DP25" s="699"/>
      <c r="DQ25" s="699"/>
      <c r="DR25" s="699"/>
      <c r="DS25" s="699"/>
      <c r="DT25" s="699"/>
      <c r="DU25" s="699"/>
      <c r="DV25" s="700"/>
      <c r="DW25" s="683">
        <v>23.1</v>
      </c>
      <c r="DX25" s="701"/>
      <c r="DY25" s="701"/>
      <c r="DZ25" s="701"/>
      <c r="EA25" s="701"/>
      <c r="EB25" s="701"/>
      <c r="EC25" s="722"/>
    </row>
    <row r="26" spans="2:133" ht="11.25" customHeight="1">
      <c r="B26" s="677" t="s">
        <v>292</v>
      </c>
      <c r="C26" s="678"/>
      <c r="D26" s="678"/>
      <c r="E26" s="678"/>
      <c r="F26" s="678"/>
      <c r="G26" s="678"/>
      <c r="H26" s="678"/>
      <c r="I26" s="678"/>
      <c r="J26" s="678"/>
      <c r="K26" s="678"/>
      <c r="L26" s="678"/>
      <c r="M26" s="678"/>
      <c r="N26" s="678"/>
      <c r="O26" s="678"/>
      <c r="P26" s="678"/>
      <c r="Q26" s="679"/>
      <c r="R26" s="680">
        <v>6896307</v>
      </c>
      <c r="S26" s="681"/>
      <c r="T26" s="681"/>
      <c r="U26" s="681"/>
      <c r="V26" s="681"/>
      <c r="W26" s="681"/>
      <c r="X26" s="681"/>
      <c r="Y26" s="682"/>
      <c r="Z26" s="713">
        <v>43.6</v>
      </c>
      <c r="AA26" s="713"/>
      <c r="AB26" s="713"/>
      <c r="AC26" s="713"/>
      <c r="AD26" s="714">
        <v>6211218</v>
      </c>
      <c r="AE26" s="714"/>
      <c r="AF26" s="714"/>
      <c r="AG26" s="714"/>
      <c r="AH26" s="714"/>
      <c r="AI26" s="714"/>
      <c r="AJ26" s="714"/>
      <c r="AK26" s="714"/>
      <c r="AL26" s="683">
        <v>99.5</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126</v>
      </c>
      <c r="BH26" s="681"/>
      <c r="BI26" s="681"/>
      <c r="BJ26" s="681"/>
      <c r="BK26" s="681"/>
      <c r="BL26" s="681"/>
      <c r="BM26" s="681"/>
      <c r="BN26" s="682"/>
      <c r="BO26" s="713" t="s">
        <v>126</v>
      </c>
      <c r="BP26" s="713"/>
      <c r="BQ26" s="713"/>
      <c r="BR26" s="713"/>
      <c r="BS26" s="686" t="s">
        <v>126</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828835</v>
      </c>
      <c r="CS26" s="681"/>
      <c r="CT26" s="681"/>
      <c r="CU26" s="681"/>
      <c r="CV26" s="681"/>
      <c r="CW26" s="681"/>
      <c r="CX26" s="681"/>
      <c r="CY26" s="682"/>
      <c r="CZ26" s="683">
        <v>5.5</v>
      </c>
      <c r="DA26" s="701"/>
      <c r="DB26" s="701"/>
      <c r="DC26" s="702"/>
      <c r="DD26" s="686">
        <v>771361</v>
      </c>
      <c r="DE26" s="681"/>
      <c r="DF26" s="681"/>
      <c r="DG26" s="681"/>
      <c r="DH26" s="681"/>
      <c r="DI26" s="681"/>
      <c r="DJ26" s="681"/>
      <c r="DK26" s="682"/>
      <c r="DL26" s="686" t="s">
        <v>236</v>
      </c>
      <c r="DM26" s="681"/>
      <c r="DN26" s="681"/>
      <c r="DO26" s="681"/>
      <c r="DP26" s="681"/>
      <c r="DQ26" s="681"/>
      <c r="DR26" s="681"/>
      <c r="DS26" s="681"/>
      <c r="DT26" s="681"/>
      <c r="DU26" s="681"/>
      <c r="DV26" s="682"/>
      <c r="DW26" s="683" t="s">
        <v>236</v>
      </c>
      <c r="DX26" s="701"/>
      <c r="DY26" s="701"/>
      <c r="DZ26" s="701"/>
      <c r="EA26" s="701"/>
      <c r="EB26" s="701"/>
      <c r="EC26" s="722"/>
    </row>
    <row r="27" spans="2:133" ht="11.25" customHeight="1">
      <c r="B27" s="677" t="s">
        <v>295</v>
      </c>
      <c r="C27" s="678"/>
      <c r="D27" s="678"/>
      <c r="E27" s="678"/>
      <c r="F27" s="678"/>
      <c r="G27" s="678"/>
      <c r="H27" s="678"/>
      <c r="I27" s="678"/>
      <c r="J27" s="678"/>
      <c r="K27" s="678"/>
      <c r="L27" s="678"/>
      <c r="M27" s="678"/>
      <c r="N27" s="678"/>
      <c r="O27" s="678"/>
      <c r="P27" s="678"/>
      <c r="Q27" s="679"/>
      <c r="R27" s="680">
        <v>2488</v>
      </c>
      <c r="S27" s="681"/>
      <c r="T27" s="681"/>
      <c r="U27" s="681"/>
      <c r="V27" s="681"/>
      <c r="W27" s="681"/>
      <c r="X27" s="681"/>
      <c r="Y27" s="682"/>
      <c r="Z27" s="713">
        <v>0</v>
      </c>
      <c r="AA27" s="713"/>
      <c r="AB27" s="713"/>
      <c r="AC27" s="713"/>
      <c r="AD27" s="714">
        <v>2488</v>
      </c>
      <c r="AE27" s="714"/>
      <c r="AF27" s="714"/>
      <c r="AG27" s="714"/>
      <c r="AH27" s="714"/>
      <c r="AI27" s="714"/>
      <c r="AJ27" s="714"/>
      <c r="AK27" s="714"/>
      <c r="AL27" s="683">
        <v>0</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2011130</v>
      </c>
      <c r="BH27" s="681"/>
      <c r="BI27" s="681"/>
      <c r="BJ27" s="681"/>
      <c r="BK27" s="681"/>
      <c r="BL27" s="681"/>
      <c r="BM27" s="681"/>
      <c r="BN27" s="682"/>
      <c r="BO27" s="713">
        <v>100</v>
      </c>
      <c r="BP27" s="713"/>
      <c r="BQ27" s="713"/>
      <c r="BR27" s="713"/>
      <c r="BS27" s="686">
        <v>16055</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2633651</v>
      </c>
      <c r="CS27" s="699"/>
      <c r="CT27" s="699"/>
      <c r="CU27" s="699"/>
      <c r="CV27" s="699"/>
      <c r="CW27" s="699"/>
      <c r="CX27" s="699"/>
      <c r="CY27" s="700"/>
      <c r="CZ27" s="683">
        <v>17.5</v>
      </c>
      <c r="DA27" s="701"/>
      <c r="DB27" s="701"/>
      <c r="DC27" s="702"/>
      <c r="DD27" s="686">
        <v>739343</v>
      </c>
      <c r="DE27" s="699"/>
      <c r="DF27" s="699"/>
      <c r="DG27" s="699"/>
      <c r="DH27" s="699"/>
      <c r="DI27" s="699"/>
      <c r="DJ27" s="699"/>
      <c r="DK27" s="700"/>
      <c r="DL27" s="686">
        <v>738993</v>
      </c>
      <c r="DM27" s="699"/>
      <c r="DN27" s="699"/>
      <c r="DO27" s="699"/>
      <c r="DP27" s="699"/>
      <c r="DQ27" s="699"/>
      <c r="DR27" s="699"/>
      <c r="DS27" s="699"/>
      <c r="DT27" s="699"/>
      <c r="DU27" s="699"/>
      <c r="DV27" s="700"/>
      <c r="DW27" s="683">
        <v>11.4</v>
      </c>
      <c r="DX27" s="701"/>
      <c r="DY27" s="701"/>
      <c r="DZ27" s="701"/>
      <c r="EA27" s="701"/>
      <c r="EB27" s="701"/>
      <c r="EC27" s="722"/>
    </row>
    <row r="28" spans="2:133" ht="11.25" customHeight="1">
      <c r="B28" s="677" t="s">
        <v>298</v>
      </c>
      <c r="C28" s="678"/>
      <c r="D28" s="678"/>
      <c r="E28" s="678"/>
      <c r="F28" s="678"/>
      <c r="G28" s="678"/>
      <c r="H28" s="678"/>
      <c r="I28" s="678"/>
      <c r="J28" s="678"/>
      <c r="K28" s="678"/>
      <c r="L28" s="678"/>
      <c r="M28" s="678"/>
      <c r="N28" s="678"/>
      <c r="O28" s="678"/>
      <c r="P28" s="678"/>
      <c r="Q28" s="679"/>
      <c r="R28" s="680">
        <v>53247</v>
      </c>
      <c r="S28" s="681"/>
      <c r="T28" s="681"/>
      <c r="U28" s="681"/>
      <c r="V28" s="681"/>
      <c r="W28" s="681"/>
      <c r="X28" s="681"/>
      <c r="Y28" s="682"/>
      <c r="Z28" s="713">
        <v>0.3</v>
      </c>
      <c r="AA28" s="713"/>
      <c r="AB28" s="713"/>
      <c r="AC28" s="713"/>
      <c r="AD28" s="714" t="s">
        <v>236</v>
      </c>
      <c r="AE28" s="714"/>
      <c r="AF28" s="714"/>
      <c r="AG28" s="714"/>
      <c r="AH28" s="714"/>
      <c r="AI28" s="714"/>
      <c r="AJ28" s="714"/>
      <c r="AK28" s="714"/>
      <c r="AL28" s="683" t="s">
        <v>236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980322</v>
      </c>
      <c r="CS28" s="681"/>
      <c r="CT28" s="681"/>
      <c r="CU28" s="681"/>
      <c r="CV28" s="681"/>
      <c r="CW28" s="681"/>
      <c r="CX28" s="681"/>
      <c r="CY28" s="682"/>
      <c r="CZ28" s="683">
        <v>6.5</v>
      </c>
      <c r="DA28" s="701"/>
      <c r="DB28" s="701"/>
      <c r="DC28" s="702"/>
      <c r="DD28" s="686">
        <v>921601</v>
      </c>
      <c r="DE28" s="681"/>
      <c r="DF28" s="681"/>
      <c r="DG28" s="681"/>
      <c r="DH28" s="681"/>
      <c r="DI28" s="681"/>
      <c r="DJ28" s="681"/>
      <c r="DK28" s="682"/>
      <c r="DL28" s="686">
        <v>914251</v>
      </c>
      <c r="DM28" s="681"/>
      <c r="DN28" s="681"/>
      <c r="DO28" s="681"/>
      <c r="DP28" s="681"/>
      <c r="DQ28" s="681"/>
      <c r="DR28" s="681"/>
      <c r="DS28" s="681"/>
      <c r="DT28" s="681"/>
      <c r="DU28" s="681"/>
      <c r="DV28" s="682"/>
      <c r="DW28" s="683">
        <v>14.1</v>
      </c>
      <c r="DX28" s="701"/>
      <c r="DY28" s="701"/>
      <c r="DZ28" s="701"/>
      <c r="EA28" s="701"/>
      <c r="EB28" s="701"/>
      <c r="EC28" s="722"/>
    </row>
    <row r="29" spans="2:133" ht="11.25" customHeight="1">
      <c r="B29" s="677" t="s">
        <v>300</v>
      </c>
      <c r="C29" s="678"/>
      <c r="D29" s="678"/>
      <c r="E29" s="678"/>
      <c r="F29" s="678"/>
      <c r="G29" s="678"/>
      <c r="H29" s="678"/>
      <c r="I29" s="678"/>
      <c r="J29" s="678"/>
      <c r="K29" s="678"/>
      <c r="L29" s="678"/>
      <c r="M29" s="678"/>
      <c r="N29" s="678"/>
      <c r="O29" s="678"/>
      <c r="P29" s="678"/>
      <c r="Q29" s="679"/>
      <c r="R29" s="680">
        <v>100685</v>
      </c>
      <c r="S29" s="681"/>
      <c r="T29" s="681"/>
      <c r="U29" s="681"/>
      <c r="V29" s="681"/>
      <c r="W29" s="681"/>
      <c r="X29" s="681"/>
      <c r="Y29" s="682"/>
      <c r="Z29" s="713">
        <v>0.6</v>
      </c>
      <c r="AA29" s="713"/>
      <c r="AB29" s="713"/>
      <c r="AC29" s="713"/>
      <c r="AD29" s="714">
        <v>6927</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301</v>
      </c>
      <c r="CE29" s="769"/>
      <c r="CF29" s="719" t="s">
        <v>302</v>
      </c>
      <c r="CG29" s="720"/>
      <c r="CH29" s="720"/>
      <c r="CI29" s="720"/>
      <c r="CJ29" s="720"/>
      <c r="CK29" s="720"/>
      <c r="CL29" s="720"/>
      <c r="CM29" s="720"/>
      <c r="CN29" s="720"/>
      <c r="CO29" s="720"/>
      <c r="CP29" s="720"/>
      <c r="CQ29" s="721"/>
      <c r="CR29" s="680">
        <v>980097</v>
      </c>
      <c r="CS29" s="699"/>
      <c r="CT29" s="699"/>
      <c r="CU29" s="699"/>
      <c r="CV29" s="699"/>
      <c r="CW29" s="699"/>
      <c r="CX29" s="699"/>
      <c r="CY29" s="700"/>
      <c r="CZ29" s="683">
        <v>6.5</v>
      </c>
      <c r="DA29" s="701"/>
      <c r="DB29" s="701"/>
      <c r="DC29" s="702"/>
      <c r="DD29" s="686">
        <v>921376</v>
      </c>
      <c r="DE29" s="699"/>
      <c r="DF29" s="699"/>
      <c r="DG29" s="699"/>
      <c r="DH29" s="699"/>
      <c r="DI29" s="699"/>
      <c r="DJ29" s="699"/>
      <c r="DK29" s="700"/>
      <c r="DL29" s="686">
        <v>914026</v>
      </c>
      <c r="DM29" s="699"/>
      <c r="DN29" s="699"/>
      <c r="DO29" s="699"/>
      <c r="DP29" s="699"/>
      <c r="DQ29" s="699"/>
      <c r="DR29" s="699"/>
      <c r="DS29" s="699"/>
      <c r="DT29" s="699"/>
      <c r="DU29" s="699"/>
      <c r="DV29" s="700"/>
      <c r="DW29" s="683">
        <v>14.1</v>
      </c>
      <c r="DX29" s="701"/>
      <c r="DY29" s="701"/>
      <c r="DZ29" s="701"/>
      <c r="EA29" s="701"/>
      <c r="EB29" s="701"/>
      <c r="EC29" s="722"/>
    </row>
    <row r="30" spans="2:133" ht="11.25" customHeight="1">
      <c r="B30" s="677" t="s">
        <v>303</v>
      </c>
      <c r="C30" s="678"/>
      <c r="D30" s="678"/>
      <c r="E30" s="678"/>
      <c r="F30" s="678"/>
      <c r="G30" s="678"/>
      <c r="H30" s="678"/>
      <c r="I30" s="678"/>
      <c r="J30" s="678"/>
      <c r="K30" s="678"/>
      <c r="L30" s="678"/>
      <c r="M30" s="678"/>
      <c r="N30" s="678"/>
      <c r="O30" s="678"/>
      <c r="P30" s="678"/>
      <c r="Q30" s="679"/>
      <c r="R30" s="680">
        <v>29424</v>
      </c>
      <c r="S30" s="681"/>
      <c r="T30" s="681"/>
      <c r="U30" s="681"/>
      <c r="V30" s="681"/>
      <c r="W30" s="681"/>
      <c r="X30" s="681"/>
      <c r="Y30" s="682"/>
      <c r="Z30" s="713">
        <v>0.2</v>
      </c>
      <c r="AA30" s="713"/>
      <c r="AB30" s="713"/>
      <c r="AC30" s="713"/>
      <c r="AD30" s="714" t="s">
        <v>236</v>
      </c>
      <c r="AE30" s="714"/>
      <c r="AF30" s="714"/>
      <c r="AG30" s="714"/>
      <c r="AH30" s="714"/>
      <c r="AI30" s="714"/>
      <c r="AJ30" s="714"/>
      <c r="AK30" s="714"/>
      <c r="AL30" s="683" t="s">
        <v>236</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304</v>
      </c>
      <c r="BH30" s="766"/>
      <c r="BI30" s="766"/>
      <c r="BJ30" s="766"/>
      <c r="BK30" s="766"/>
      <c r="BL30" s="766"/>
      <c r="BM30" s="766"/>
      <c r="BN30" s="766"/>
      <c r="BO30" s="766"/>
      <c r="BP30" s="766"/>
      <c r="BQ30" s="767"/>
      <c r="BR30" s="741" t="s">
        <v>305</v>
      </c>
      <c r="BS30" s="766"/>
      <c r="BT30" s="766"/>
      <c r="BU30" s="766"/>
      <c r="BV30" s="766"/>
      <c r="BW30" s="766"/>
      <c r="BX30" s="766"/>
      <c r="BY30" s="766"/>
      <c r="BZ30" s="766"/>
      <c r="CA30" s="766"/>
      <c r="CB30" s="767"/>
      <c r="CD30" s="770"/>
      <c r="CE30" s="771"/>
      <c r="CF30" s="719" t="s">
        <v>306</v>
      </c>
      <c r="CG30" s="720"/>
      <c r="CH30" s="720"/>
      <c r="CI30" s="720"/>
      <c r="CJ30" s="720"/>
      <c r="CK30" s="720"/>
      <c r="CL30" s="720"/>
      <c r="CM30" s="720"/>
      <c r="CN30" s="720"/>
      <c r="CO30" s="720"/>
      <c r="CP30" s="720"/>
      <c r="CQ30" s="721"/>
      <c r="CR30" s="680">
        <v>938807</v>
      </c>
      <c r="CS30" s="681"/>
      <c r="CT30" s="681"/>
      <c r="CU30" s="681"/>
      <c r="CV30" s="681"/>
      <c r="CW30" s="681"/>
      <c r="CX30" s="681"/>
      <c r="CY30" s="682"/>
      <c r="CZ30" s="683">
        <v>6.2</v>
      </c>
      <c r="DA30" s="701"/>
      <c r="DB30" s="701"/>
      <c r="DC30" s="702"/>
      <c r="DD30" s="686">
        <v>888613</v>
      </c>
      <c r="DE30" s="681"/>
      <c r="DF30" s="681"/>
      <c r="DG30" s="681"/>
      <c r="DH30" s="681"/>
      <c r="DI30" s="681"/>
      <c r="DJ30" s="681"/>
      <c r="DK30" s="682"/>
      <c r="DL30" s="686">
        <v>881263</v>
      </c>
      <c r="DM30" s="681"/>
      <c r="DN30" s="681"/>
      <c r="DO30" s="681"/>
      <c r="DP30" s="681"/>
      <c r="DQ30" s="681"/>
      <c r="DR30" s="681"/>
      <c r="DS30" s="681"/>
      <c r="DT30" s="681"/>
      <c r="DU30" s="681"/>
      <c r="DV30" s="682"/>
      <c r="DW30" s="683">
        <v>13.6</v>
      </c>
      <c r="DX30" s="701"/>
      <c r="DY30" s="701"/>
      <c r="DZ30" s="701"/>
      <c r="EA30" s="701"/>
      <c r="EB30" s="701"/>
      <c r="EC30" s="722"/>
    </row>
    <row r="31" spans="2:133" ht="11.25" customHeight="1">
      <c r="B31" s="677" t="s">
        <v>307</v>
      </c>
      <c r="C31" s="678"/>
      <c r="D31" s="678"/>
      <c r="E31" s="678"/>
      <c r="F31" s="678"/>
      <c r="G31" s="678"/>
      <c r="H31" s="678"/>
      <c r="I31" s="678"/>
      <c r="J31" s="678"/>
      <c r="K31" s="678"/>
      <c r="L31" s="678"/>
      <c r="M31" s="678"/>
      <c r="N31" s="678"/>
      <c r="O31" s="678"/>
      <c r="P31" s="678"/>
      <c r="Q31" s="679"/>
      <c r="R31" s="680">
        <v>4272664</v>
      </c>
      <c r="S31" s="681"/>
      <c r="T31" s="681"/>
      <c r="U31" s="681"/>
      <c r="V31" s="681"/>
      <c r="W31" s="681"/>
      <c r="X31" s="681"/>
      <c r="Y31" s="682"/>
      <c r="Z31" s="713">
        <v>27</v>
      </c>
      <c r="AA31" s="713"/>
      <c r="AB31" s="713"/>
      <c r="AC31" s="713"/>
      <c r="AD31" s="714" t="s">
        <v>236</v>
      </c>
      <c r="AE31" s="714"/>
      <c r="AF31" s="714"/>
      <c r="AG31" s="714"/>
      <c r="AH31" s="714"/>
      <c r="AI31" s="714"/>
      <c r="AJ31" s="714"/>
      <c r="AK31" s="714"/>
      <c r="AL31" s="683" t="s">
        <v>126</v>
      </c>
      <c r="AM31" s="684"/>
      <c r="AN31" s="684"/>
      <c r="AO31" s="715"/>
      <c r="AP31" s="754" t="s">
        <v>308</v>
      </c>
      <c r="AQ31" s="755"/>
      <c r="AR31" s="755"/>
      <c r="AS31" s="755"/>
      <c r="AT31" s="760" t="s">
        <v>309</v>
      </c>
      <c r="AU31" s="231"/>
      <c r="AV31" s="231"/>
      <c r="AW31" s="231"/>
      <c r="AX31" s="746" t="s">
        <v>184</v>
      </c>
      <c r="AY31" s="747"/>
      <c r="AZ31" s="747"/>
      <c r="BA31" s="747"/>
      <c r="BB31" s="747"/>
      <c r="BC31" s="747"/>
      <c r="BD31" s="747"/>
      <c r="BE31" s="747"/>
      <c r="BF31" s="748"/>
      <c r="BG31" s="749">
        <v>98.9</v>
      </c>
      <c r="BH31" s="750"/>
      <c r="BI31" s="750"/>
      <c r="BJ31" s="750"/>
      <c r="BK31" s="750"/>
      <c r="BL31" s="750"/>
      <c r="BM31" s="751">
        <v>94.2</v>
      </c>
      <c r="BN31" s="750"/>
      <c r="BO31" s="750"/>
      <c r="BP31" s="750"/>
      <c r="BQ31" s="752"/>
      <c r="BR31" s="749">
        <v>99</v>
      </c>
      <c r="BS31" s="750"/>
      <c r="BT31" s="750"/>
      <c r="BU31" s="750"/>
      <c r="BV31" s="750"/>
      <c r="BW31" s="750"/>
      <c r="BX31" s="751">
        <v>93.5</v>
      </c>
      <c r="BY31" s="750"/>
      <c r="BZ31" s="750"/>
      <c r="CA31" s="750"/>
      <c r="CB31" s="752"/>
      <c r="CD31" s="770"/>
      <c r="CE31" s="771"/>
      <c r="CF31" s="719" t="s">
        <v>310</v>
      </c>
      <c r="CG31" s="720"/>
      <c r="CH31" s="720"/>
      <c r="CI31" s="720"/>
      <c r="CJ31" s="720"/>
      <c r="CK31" s="720"/>
      <c r="CL31" s="720"/>
      <c r="CM31" s="720"/>
      <c r="CN31" s="720"/>
      <c r="CO31" s="720"/>
      <c r="CP31" s="720"/>
      <c r="CQ31" s="721"/>
      <c r="CR31" s="680">
        <v>41290</v>
      </c>
      <c r="CS31" s="699"/>
      <c r="CT31" s="699"/>
      <c r="CU31" s="699"/>
      <c r="CV31" s="699"/>
      <c r="CW31" s="699"/>
      <c r="CX31" s="699"/>
      <c r="CY31" s="700"/>
      <c r="CZ31" s="683">
        <v>0.3</v>
      </c>
      <c r="DA31" s="701"/>
      <c r="DB31" s="701"/>
      <c r="DC31" s="702"/>
      <c r="DD31" s="686">
        <v>32763</v>
      </c>
      <c r="DE31" s="699"/>
      <c r="DF31" s="699"/>
      <c r="DG31" s="699"/>
      <c r="DH31" s="699"/>
      <c r="DI31" s="699"/>
      <c r="DJ31" s="699"/>
      <c r="DK31" s="700"/>
      <c r="DL31" s="686">
        <v>32763</v>
      </c>
      <c r="DM31" s="699"/>
      <c r="DN31" s="699"/>
      <c r="DO31" s="699"/>
      <c r="DP31" s="699"/>
      <c r="DQ31" s="699"/>
      <c r="DR31" s="699"/>
      <c r="DS31" s="699"/>
      <c r="DT31" s="699"/>
      <c r="DU31" s="699"/>
      <c r="DV31" s="700"/>
      <c r="DW31" s="683">
        <v>0.5</v>
      </c>
      <c r="DX31" s="701"/>
      <c r="DY31" s="701"/>
      <c r="DZ31" s="701"/>
      <c r="EA31" s="701"/>
      <c r="EB31" s="701"/>
      <c r="EC31" s="722"/>
    </row>
    <row r="32" spans="2:133" ht="11.25" customHeight="1">
      <c r="B32" s="763" t="s">
        <v>311</v>
      </c>
      <c r="C32" s="764"/>
      <c r="D32" s="764"/>
      <c r="E32" s="764"/>
      <c r="F32" s="764"/>
      <c r="G32" s="764"/>
      <c r="H32" s="764"/>
      <c r="I32" s="764"/>
      <c r="J32" s="764"/>
      <c r="K32" s="764"/>
      <c r="L32" s="764"/>
      <c r="M32" s="764"/>
      <c r="N32" s="764"/>
      <c r="O32" s="764"/>
      <c r="P32" s="764"/>
      <c r="Q32" s="765"/>
      <c r="R32" s="680" t="s">
        <v>236</v>
      </c>
      <c r="S32" s="681"/>
      <c r="T32" s="681"/>
      <c r="U32" s="681"/>
      <c r="V32" s="681"/>
      <c r="W32" s="681"/>
      <c r="X32" s="681"/>
      <c r="Y32" s="682"/>
      <c r="Z32" s="713" t="s">
        <v>126</v>
      </c>
      <c r="AA32" s="713"/>
      <c r="AB32" s="713"/>
      <c r="AC32" s="713"/>
      <c r="AD32" s="714" t="s">
        <v>236</v>
      </c>
      <c r="AE32" s="714"/>
      <c r="AF32" s="714"/>
      <c r="AG32" s="714"/>
      <c r="AH32" s="714"/>
      <c r="AI32" s="714"/>
      <c r="AJ32" s="714"/>
      <c r="AK32" s="714"/>
      <c r="AL32" s="683" t="s">
        <v>236</v>
      </c>
      <c r="AM32" s="684"/>
      <c r="AN32" s="684"/>
      <c r="AO32" s="715"/>
      <c r="AP32" s="756"/>
      <c r="AQ32" s="757"/>
      <c r="AR32" s="757"/>
      <c r="AS32" s="757"/>
      <c r="AT32" s="761"/>
      <c r="AU32" s="230" t="s">
        <v>312</v>
      </c>
      <c r="AV32" s="230"/>
      <c r="AW32" s="230"/>
      <c r="AX32" s="677" t="s">
        <v>313</v>
      </c>
      <c r="AY32" s="678"/>
      <c r="AZ32" s="678"/>
      <c r="BA32" s="678"/>
      <c r="BB32" s="678"/>
      <c r="BC32" s="678"/>
      <c r="BD32" s="678"/>
      <c r="BE32" s="678"/>
      <c r="BF32" s="679"/>
      <c r="BG32" s="753">
        <v>99.2</v>
      </c>
      <c r="BH32" s="699"/>
      <c r="BI32" s="699"/>
      <c r="BJ32" s="699"/>
      <c r="BK32" s="699"/>
      <c r="BL32" s="699"/>
      <c r="BM32" s="684">
        <v>95.9</v>
      </c>
      <c r="BN32" s="745"/>
      <c r="BO32" s="745"/>
      <c r="BP32" s="745"/>
      <c r="BQ32" s="726"/>
      <c r="BR32" s="753">
        <v>99.1</v>
      </c>
      <c r="BS32" s="699"/>
      <c r="BT32" s="699"/>
      <c r="BU32" s="699"/>
      <c r="BV32" s="699"/>
      <c r="BW32" s="699"/>
      <c r="BX32" s="684">
        <v>94.6</v>
      </c>
      <c r="BY32" s="745"/>
      <c r="BZ32" s="745"/>
      <c r="CA32" s="745"/>
      <c r="CB32" s="726"/>
      <c r="CD32" s="772"/>
      <c r="CE32" s="773"/>
      <c r="CF32" s="719" t="s">
        <v>314</v>
      </c>
      <c r="CG32" s="720"/>
      <c r="CH32" s="720"/>
      <c r="CI32" s="720"/>
      <c r="CJ32" s="720"/>
      <c r="CK32" s="720"/>
      <c r="CL32" s="720"/>
      <c r="CM32" s="720"/>
      <c r="CN32" s="720"/>
      <c r="CO32" s="720"/>
      <c r="CP32" s="720"/>
      <c r="CQ32" s="721"/>
      <c r="CR32" s="680">
        <v>225</v>
      </c>
      <c r="CS32" s="681"/>
      <c r="CT32" s="681"/>
      <c r="CU32" s="681"/>
      <c r="CV32" s="681"/>
      <c r="CW32" s="681"/>
      <c r="CX32" s="681"/>
      <c r="CY32" s="682"/>
      <c r="CZ32" s="683">
        <v>0</v>
      </c>
      <c r="DA32" s="701"/>
      <c r="DB32" s="701"/>
      <c r="DC32" s="702"/>
      <c r="DD32" s="686">
        <v>225</v>
      </c>
      <c r="DE32" s="681"/>
      <c r="DF32" s="681"/>
      <c r="DG32" s="681"/>
      <c r="DH32" s="681"/>
      <c r="DI32" s="681"/>
      <c r="DJ32" s="681"/>
      <c r="DK32" s="682"/>
      <c r="DL32" s="686">
        <v>225</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315</v>
      </c>
      <c r="C33" s="678"/>
      <c r="D33" s="678"/>
      <c r="E33" s="678"/>
      <c r="F33" s="678"/>
      <c r="G33" s="678"/>
      <c r="H33" s="678"/>
      <c r="I33" s="678"/>
      <c r="J33" s="678"/>
      <c r="K33" s="678"/>
      <c r="L33" s="678"/>
      <c r="M33" s="678"/>
      <c r="N33" s="678"/>
      <c r="O33" s="678"/>
      <c r="P33" s="678"/>
      <c r="Q33" s="679"/>
      <c r="R33" s="680">
        <v>1108120</v>
      </c>
      <c r="S33" s="681"/>
      <c r="T33" s="681"/>
      <c r="U33" s="681"/>
      <c r="V33" s="681"/>
      <c r="W33" s="681"/>
      <c r="X33" s="681"/>
      <c r="Y33" s="682"/>
      <c r="Z33" s="713">
        <v>7</v>
      </c>
      <c r="AA33" s="713"/>
      <c r="AB33" s="713"/>
      <c r="AC33" s="713"/>
      <c r="AD33" s="714" t="s">
        <v>126</v>
      </c>
      <c r="AE33" s="714"/>
      <c r="AF33" s="714"/>
      <c r="AG33" s="714"/>
      <c r="AH33" s="714"/>
      <c r="AI33" s="714"/>
      <c r="AJ33" s="714"/>
      <c r="AK33" s="714"/>
      <c r="AL33" s="683" t="s">
        <v>236</v>
      </c>
      <c r="AM33" s="684"/>
      <c r="AN33" s="684"/>
      <c r="AO33" s="715"/>
      <c r="AP33" s="758"/>
      <c r="AQ33" s="759"/>
      <c r="AR33" s="759"/>
      <c r="AS33" s="759"/>
      <c r="AT33" s="762"/>
      <c r="AU33" s="232"/>
      <c r="AV33" s="232"/>
      <c r="AW33" s="232"/>
      <c r="AX33" s="661" t="s">
        <v>316</v>
      </c>
      <c r="AY33" s="662"/>
      <c r="AZ33" s="662"/>
      <c r="BA33" s="662"/>
      <c r="BB33" s="662"/>
      <c r="BC33" s="662"/>
      <c r="BD33" s="662"/>
      <c r="BE33" s="662"/>
      <c r="BF33" s="663"/>
      <c r="BG33" s="744">
        <v>98.4</v>
      </c>
      <c r="BH33" s="665"/>
      <c r="BI33" s="665"/>
      <c r="BJ33" s="665"/>
      <c r="BK33" s="665"/>
      <c r="BL33" s="665"/>
      <c r="BM33" s="707">
        <v>92.1</v>
      </c>
      <c r="BN33" s="665"/>
      <c r="BO33" s="665"/>
      <c r="BP33" s="665"/>
      <c r="BQ33" s="709"/>
      <c r="BR33" s="744">
        <v>98.8</v>
      </c>
      <c r="BS33" s="665"/>
      <c r="BT33" s="665"/>
      <c r="BU33" s="665"/>
      <c r="BV33" s="665"/>
      <c r="BW33" s="665"/>
      <c r="BX33" s="707">
        <v>91.6</v>
      </c>
      <c r="BY33" s="665"/>
      <c r="BZ33" s="665"/>
      <c r="CA33" s="665"/>
      <c r="CB33" s="709"/>
      <c r="CD33" s="719" t="s">
        <v>317</v>
      </c>
      <c r="CE33" s="720"/>
      <c r="CF33" s="720"/>
      <c r="CG33" s="720"/>
      <c r="CH33" s="720"/>
      <c r="CI33" s="720"/>
      <c r="CJ33" s="720"/>
      <c r="CK33" s="720"/>
      <c r="CL33" s="720"/>
      <c r="CM33" s="720"/>
      <c r="CN33" s="720"/>
      <c r="CO33" s="720"/>
      <c r="CP33" s="720"/>
      <c r="CQ33" s="721"/>
      <c r="CR33" s="680">
        <v>7364920</v>
      </c>
      <c r="CS33" s="699"/>
      <c r="CT33" s="699"/>
      <c r="CU33" s="699"/>
      <c r="CV33" s="699"/>
      <c r="CW33" s="699"/>
      <c r="CX33" s="699"/>
      <c r="CY33" s="700"/>
      <c r="CZ33" s="683">
        <v>48.9</v>
      </c>
      <c r="DA33" s="701"/>
      <c r="DB33" s="701"/>
      <c r="DC33" s="702"/>
      <c r="DD33" s="686">
        <v>4219704</v>
      </c>
      <c r="DE33" s="699"/>
      <c r="DF33" s="699"/>
      <c r="DG33" s="699"/>
      <c r="DH33" s="699"/>
      <c r="DI33" s="699"/>
      <c r="DJ33" s="699"/>
      <c r="DK33" s="700"/>
      <c r="DL33" s="686">
        <v>2555024</v>
      </c>
      <c r="DM33" s="699"/>
      <c r="DN33" s="699"/>
      <c r="DO33" s="699"/>
      <c r="DP33" s="699"/>
      <c r="DQ33" s="699"/>
      <c r="DR33" s="699"/>
      <c r="DS33" s="699"/>
      <c r="DT33" s="699"/>
      <c r="DU33" s="699"/>
      <c r="DV33" s="700"/>
      <c r="DW33" s="683">
        <v>39.5</v>
      </c>
      <c r="DX33" s="701"/>
      <c r="DY33" s="701"/>
      <c r="DZ33" s="701"/>
      <c r="EA33" s="701"/>
      <c r="EB33" s="701"/>
      <c r="EC33" s="722"/>
    </row>
    <row r="34" spans="2:133" ht="11.25" customHeight="1">
      <c r="B34" s="677" t="s">
        <v>318</v>
      </c>
      <c r="C34" s="678"/>
      <c r="D34" s="678"/>
      <c r="E34" s="678"/>
      <c r="F34" s="678"/>
      <c r="G34" s="678"/>
      <c r="H34" s="678"/>
      <c r="I34" s="678"/>
      <c r="J34" s="678"/>
      <c r="K34" s="678"/>
      <c r="L34" s="678"/>
      <c r="M34" s="678"/>
      <c r="N34" s="678"/>
      <c r="O34" s="678"/>
      <c r="P34" s="678"/>
      <c r="Q34" s="679"/>
      <c r="R34" s="680">
        <v>34720</v>
      </c>
      <c r="S34" s="681"/>
      <c r="T34" s="681"/>
      <c r="U34" s="681"/>
      <c r="V34" s="681"/>
      <c r="W34" s="681"/>
      <c r="X34" s="681"/>
      <c r="Y34" s="682"/>
      <c r="Z34" s="713">
        <v>0.2</v>
      </c>
      <c r="AA34" s="713"/>
      <c r="AB34" s="713"/>
      <c r="AC34" s="713"/>
      <c r="AD34" s="714">
        <v>19488</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1474993</v>
      </c>
      <c r="CS34" s="681"/>
      <c r="CT34" s="681"/>
      <c r="CU34" s="681"/>
      <c r="CV34" s="681"/>
      <c r="CW34" s="681"/>
      <c r="CX34" s="681"/>
      <c r="CY34" s="682"/>
      <c r="CZ34" s="683">
        <v>9.8000000000000007</v>
      </c>
      <c r="DA34" s="701"/>
      <c r="DB34" s="701"/>
      <c r="DC34" s="702"/>
      <c r="DD34" s="686">
        <v>1116894</v>
      </c>
      <c r="DE34" s="681"/>
      <c r="DF34" s="681"/>
      <c r="DG34" s="681"/>
      <c r="DH34" s="681"/>
      <c r="DI34" s="681"/>
      <c r="DJ34" s="681"/>
      <c r="DK34" s="682"/>
      <c r="DL34" s="686">
        <v>887037</v>
      </c>
      <c r="DM34" s="681"/>
      <c r="DN34" s="681"/>
      <c r="DO34" s="681"/>
      <c r="DP34" s="681"/>
      <c r="DQ34" s="681"/>
      <c r="DR34" s="681"/>
      <c r="DS34" s="681"/>
      <c r="DT34" s="681"/>
      <c r="DU34" s="681"/>
      <c r="DV34" s="682"/>
      <c r="DW34" s="683">
        <v>13.7</v>
      </c>
      <c r="DX34" s="701"/>
      <c r="DY34" s="701"/>
      <c r="DZ34" s="701"/>
      <c r="EA34" s="701"/>
      <c r="EB34" s="701"/>
      <c r="EC34" s="722"/>
    </row>
    <row r="35" spans="2:133" ht="11.25" customHeight="1">
      <c r="B35" s="677" t="s">
        <v>320</v>
      </c>
      <c r="C35" s="678"/>
      <c r="D35" s="678"/>
      <c r="E35" s="678"/>
      <c r="F35" s="678"/>
      <c r="G35" s="678"/>
      <c r="H35" s="678"/>
      <c r="I35" s="678"/>
      <c r="J35" s="678"/>
      <c r="K35" s="678"/>
      <c r="L35" s="678"/>
      <c r="M35" s="678"/>
      <c r="N35" s="678"/>
      <c r="O35" s="678"/>
      <c r="P35" s="678"/>
      <c r="Q35" s="679"/>
      <c r="R35" s="680">
        <v>214906</v>
      </c>
      <c r="S35" s="681"/>
      <c r="T35" s="681"/>
      <c r="U35" s="681"/>
      <c r="V35" s="681"/>
      <c r="W35" s="681"/>
      <c r="X35" s="681"/>
      <c r="Y35" s="682"/>
      <c r="Z35" s="713">
        <v>1.4</v>
      </c>
      <c r="AA35" s="713"/>
      <c r="AB35" s="713"/>
      <c r="AC35" s="713"/>
      <c r="AD35" s="714" t="s">
        <v>126</v>
      </c>
      <c r="AE35" s="714"/>
      <c r="AF35" s="714"/>
      <c r="AG35" s="714"/>
      <c r="AH35" s="714"/>
      <c r="AI35" s="714"/>
      <c r="AJ35" s="714"/>
      <c r="AK35" s="714"/>
      <c r="AL35" s="683" t="s">
        <v>126</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69301</v>
      </c>
      <c r="CS35" s="699"/>
      <c r="CT35" s="699"/>
      <c r="CU35" s="699"/>
      <c r="CV35" s="699"/>
      <c r="CW35" s="699"/>
      <c r="CX35" s="699"/>
      <c r="CY35" s="700"/>
      <c r="CZ35" s="683">
        <v>0.5</v>
      </c>
      <c r="DA35" s="701"/>
      <c r="DB35" s="701"/>
      <c r="DC35" s="702"/>
      <c r="DD35" s="686">
        <v>31364</v>
      </c>
      <c r="DE35" s="699"/>
      <c r="DF35" s="699"/>
      <c r="DG35" s="699"/>
      <c r="DH35" s="699"/>
      <c r="DI35" s="699"/>
      <c r="DJ35" s="699"/>
      <c r="DK35" s="700"/>
      <c r="DL35" s="686">
        <v>27519</v>
      </c>
      <c r="DM35" s="699"/>
      <c r="DN35" s="699"/>
      <c r="DO35" s="699"/>
      <c r="DP35" s="699"/>
      <c r="DQ35" s="699"/>
      <c r="DR35" s="699"/>
      <c r="DS35" s="699"/>
      <c r="DT35" s="699"/>
      <c r="DU35" s="699"/>
      <c r="DV35" s="700"/>
      <c r="DW35" s="683">
        <v>0.4</v>
      </c>
      <c r="DX35" s="701"/>
      <c r="DY35" s="701"/>
      <c r="DZ35" s="701"/>
      <c r="EA35" s="701"/>
      <c r="EB35" s="701"/>
      <c r="EC35" s="722"/>
    </row>
    <row r="36" spans="2:133" ht="11.25" customHeight="1">
      <c r="B36" s="677" t="s">
        <v>324</v>
      </c>
      <c r="C36" s="678"/>
      <c r="D36" s="678"/>
      <c r="E36" s="678"/>
      <c r="F36" s="678"/>
      <c r="G36" s="678"/>
      <c r="H36" s="678"/>
      <c r="I36" s="678"/>
      <c r="J36" s="678"/>
      <c r="K36" s="678"/>
      <c r="L36" s="678"/>
      <c r="M36" s="678"/>
      <c r="N36" s="678"/>
      <c r="O36" s="678"/>
      <c r="P36" s="678"/>
      <c r="Q36" s="679"/>
      <c r="R36" s="680">
        <v>693991</v>
      </c>
      <c r="S36" s="681"/>
      <c r="T36" s="681"/>
      <c r="U36" s="681"/>
      <c r="V36" s="681"/>
      <c r="W36" s="681"/>
      <c r="X36" s="681"/>
      <c r="Y36" s="682"/>
      <c r="Z36" s="713">
        <v>4.4000000000000004</v>
      </c>
      <c r="AA36" s="713"/>
      <c r="AB36" s="713"/>
      <c r="AC36" s="713"/>
      <c r="AD36" s="714" t="s">
        <v>126</v>
      </c>
      <c r="AE36" s="714"/>
      <c r="AF36" s="714"/>
      <c r="AG36" s="714"/>
      <c r="AH36" s="714"/>
      <c r="AI36" s="714"/>
      <c r="AJ36" s="714"/>
      <c r="AK36" s="714"/>
      <c r="AL36" s="683" t="s">
        <v>126</v>
      </c>
      <c r="AM36" s="684"/>
      <c r="AN36" s="684"/>
      <c r="AO36" s="715"/>
      <c r="AP36" s="235"/>
      <c r="AQ36" s="732" t="s">
        <v>325</v>
      </c>
      <c r="AR36" s="733"/>
      <c r="AS36" s="733"/>
      <c r="AT36" s="733"/>
      <c r="AU36" s="733"/>
      <c r="AV36" s="733"/>
      <c r="AW36" s="733"/>
      <c r="AX36" s="733"/>
      <c r="AY36" s="734"/>
      <c r="AZ36" s="735">
        <v>1560778</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4736</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3588268</v>
      </c>
      <c r="CS36" s="681"/>
      <c r="CT36" s="681"/>
      <c r="CU36" s="681"/>
      <c r="CV36" s="681"/>
      <c r="CW36" s="681"/>
      <c r="CX36" s="681"/>
      <c r="CY36" s="682"/>
      <c r="CZ36" s="683">
        <v>23.8</v>
      </c>
      <c r="DA36" s="701"/>
      <c r="DB36" s="701"/>
      <c r="DC36" s="702"/>
      <c r="DD36" s="686">
        <v>1359903</v>
      </c>
      <c r="DE36" s="681"/>
      <c r="DF36" s="681"/>
      <c r="DG36" s="681"/>
      <c r="DH36" s="681"/>
      <c r="DI36" s="681"/>
      <c r="DJ36" s="681"/>
      <c r="DK36" s="682"/>
      <c r="DL36" s="686">
        <v>634852</v>
      </c>
      <c r="DM36" s="681"/>
      <c r="DN36" s="681"/>
      <c r="DO36" s="681"/>
      <c r="DP36" s="681"/>
      <c r="DQ36" s="681"/>
      <c r="DR36" s="681"/>
      <c r="DS36" s="681"/>
      <c r="DT36" s="681"/>
      <c r="DU36" s="681"/>
      <c r="DV36" s="682"/>
      <c r="DW36" s="683">
        <v>9.8000000000000007</v>
      </c>
      <c r="DX36" s="701"/>
      <c r="DY36" s="701"/>
      <c r="DZ36" s="701"/>
      <c r="EA36" s="701"/>
      <c r="EB36" s="701"/>
      <c r="EC36" s="722"/>
    </row>
    <row r="37" spans="2:133" ht="11.25" customHeight="1">
      <c r="B37" s="677" t="s">
        <v>328</v>
      </c>
      <c r="C37" s="678"/>
      <c r="D37" s="678"/>
      <c r="E37" s="678"/>
      <c r="F37" s="678"/>
      <c r="G37" s="678"/>
      <c r="H37" s="678"/>
      <c r="I37" s="678"/>
      <c r="J37" s="678"/>
      <c r="K37" s="678"/>
      <c r="L37" s="678"/>
      <c r="M37" s="678"/>
      <c r="N37" s="678"/>
      <c r="O37" s="678"/>
      <c r="P37" s="678"/>
      <c r="Q37" s="679"/>
      <c r="R37" s="680">
        <v>500239</v>
      </c>
      <c r="S37" s="681"/>
      <c r="T37" s="681"/>
      <c r="U37" s="681"/>
      <c r="V37" s="681"/>
      <c r="W37" s="681"/>
      <c r="X37" s="681"/>
      <c r="Y37" s="682"/>
      <c r="Z37" s="713">
        <v>3.2</v>
      </c>
      <c r="AA37" s="713"/>
      <c r="AB37" s="713"/>
      <c r="AC37" s="713"/>
      <c r="AD37" s="714" t="s">
        <v>236</v>
      </c>
      <c r="AE37" s="714"/>
      <c r="AF37" s="714"/>
      <c r="AG37" s="714"/>
      <c r="AH37" s="714"/>
      <c r="AI37" s="714"/>
      <c r="AJ37" s="714"/>
      <c r="AK37" s="714"/>
      <c r="AL37" s="683" t="s">
        <v>236</v>
      </c>
      <c r="AM37" s="684"/>
      <c r="AN37" s="684"/>
      <c r="AO37" s="715"/>
      <c r="AQ37" s="723" t="s">
        <v>329</v>
      </c>
      <c r="AR37" s="724"/>
      <c r="AS37" s="724"/>
      <c r="AT37" s="724"/>
      <c r="AU37" s="724"/>
      <c r="AV37" s="724"/>
      <c r="AW37" s="724"/>
      <c r="AX37" s="724"/>
      <c r="AY37" s="725"/>
      <c r="AZ37" s="680">
        <v>152555</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-124169</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413317</v>
      </c>
      <c r="CS37" s="699"/>
      <c r="CT37" s="699"/>
      <c r="CU37" s="699"/>
      <c r="CV37" s="699"/>
      <c r="CW37" s="699"/>
      <c r="CX37" s="699"/>
      <c r="CY37" s="700"/>
      <c r="CZ37" s="683">
        <v>2.7</v>
      </c>
      <c r="DA37" s="701"/>
      <c r="DB37" s="701"/>
      <c r="DC37" s="702"/>
      <c r="DD37" s="686">
        <v>413287</v>
      </c>
      <c r="DE37" s="699"/>
      <c r="DF37" s="699"/>
      <c r="DG37" s="699"/>
      <c r="DH37" s="699"/>
      <c r="DI37" s="699"/>
      <c r="DJ37" s="699"/>
      <c r="DK37" s="700"/>
      <c r="DL37" s="686">
        <v>393795</v>
      </c>
      <c r="DM37" s="699"/>
      <c r="DN37" s="699"/>
      <c r="DO37" s="699"/>
      <c r="DP37" s="699"/>
      <c r="DQ37" s="699"/>
      <c r="DR37" s="699"/>
      <c r="DS37" s="699"/>
      <c r="DT37" s="699"/>
      <c r="DU37" s="699"/>
      <c r="DV37" s="700"/>
      <c r="DW37" s="683">
        <v>6.1</v>
      </c>
      <c r="DX37" s="701"/>
      <c r="DY37" s="701"/>
      <c r="DZ37" s="701"/>
      <c r="EA37" s="701"/>
      <c r="EB37" s="701"/>
      <c r="EC37" s="722"/>
    </row>
    <row r="38" spans="2:133" ht="11.25" customHeight="1">
      <c r="B38" s="677" t="s">
        <v>332</v>
      </c>
      <c r="C38" s="678"/>
      <c r="D38" s="678"/>
      <c r="E38" s="678"/>
      <c r="F38" s="678"/>
      <c r="G38" s="678"/>
      <c r="H38" s="678"/>
      <c r="I38" s="678"/>
      <c r="J38" s="678"/>
      <c r="K38" s="678"/>
      <c r="L38" s="678"/>
      <c r="M38" s="678"/>
      <c r="N38" s="678"/>
      <c r="O38" s="678"/>
      <c r="P38" s="678"/>
      <c r="Q38" s="679"/>
      <c r="R38" s="680">
        <v>214369</v>
      </c>
      <c r="S38" s="681"/>
      <c r="T38" s="681"/>
      <c r="U38" s="681"/>
      <c r="V38" s="681"/>
      <c r="W38" s="681"/>
      <c r="X38" s="681"/>
      <c r="Y38" s="682"/>
      <c r="Z38" s="713">
        <v>1.4</v>
      </c>
      <c r="AA38" s="713"/>
      <c r="AB38" s="713"/>
      <c r="AC38" s="713"/>
      <c r="AD38" s="714">
        <v>180</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t="s">
        <v>236</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3216</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1408223</v>
      </c>
      <c r="CS38" s="681"/>
      <c r="CT38" s="681"/>
      <c r="CU38" s="681"/>
      <c r="CV38" s="681"/>
      <c r="CW38" s="681"/>
      <c r="CX38" s="681"/>
      <c r="CY38" s="682"/>
      <c r="CZ38" s="683">
        <v>9.4</v>
      </c>
      <c r="DA38" s="701"/>
      <c r="DB38" s="701"/>
      <c r="DC38" s="702"/>
      <c r="DD38" s="686">
        <v>1136470</v>
      </c>
      <c r="DE38" s="681"/>
      <c r="DF38" s="681"/>
      <c r="DG38" s="681"/>
      <c r="DH38" s="681"/>
      <c r="DI38" s="681"/>
      <c r="DJ38" s="681"/>
      <c r="DK38" s="682"/>
      <c r="DL38" s="686">
        <v>1005616</v>
      </c>
      <c r="DM38" s="681"/>
      <c r="DN38" s="681"/>
      <c r="DO38" s="681"/>
      <c r="DP38" s="681"/>
      <c r="DQ38" s="681"/>
      <c r="DR38" s="681"/>
      <c r="DS38" s="681"/>
      <c r="DT38" s="681"/>
      <c r="DU38" s="681"/>
      <c r="DV38" s="682"/>
      <c r="DW38" s="683">
        <v>15.6</v>
      </c>
      <c r="DX38" s="701"/>
      <c r="DY38" s="701"/>
      <c r="DZ38" s="701"/>
      <c r="EA38" s="701"/>
      <c r="EB38" s="701"/>
      <c r="EC38" s="722"/>
    </row>
    <row r="39" spans="2:133" ht="11.25" customHeight="1">
      <c r="B39" s="677" t="s">
        <v>336</v>
      </c>
      <c r="C39" s="678"/>
      <c r="D39" s="678"/>
      <c r="E39" s="678"/>
      <c r="F39" s="678"/>
      <c r="G39" s="678"/>
      <c r="H39" s="678"/>
      <c r="I39" s="678"/>
      <c r="J39" s="678"/>
      <c r="K39" s="678"/>
      <c r="L39" s="678"/>
      <c r="M39" s="678"/>
      <c r="N39" s="678"/>
      <c r="O39" s="678"/>
      <c r="P39" s="678"/>
      <c r="Q39" s="679"/>
      <c r="R39" s="680">
        <v>1687626</v>
      </c>
      <c r="S39" s="681"/>
      <c r="T39" s="681"/>
      <c r="U39" s="681"/>
      <c r="V39" s="681"/>
      <c r="W39" s="681"/>
      <c r="X39" s="681"/>
      <c r="Y39" s="682"/>
      <c r="Z39" s="713">
        <v>10.7</v>
      </c>
      <c r="AA39" s="713"/>
      <c r="AB39" s="713"/>
      <c r="AC39" s="713"/>
      <c r="AD39" s="714" t="s">
        <v>236</v>
      </c>
      <c r="AE39" s="714"/>
      <c r="AF39" s="714"/>
      <c r="AG39" s="714"/>
      <c r="AH39" s="714"/>
      <c r="AI39" s="714"/>
      <c r="AJ39" s="714"/>
      <c r="AK39" s="714"/>
      <c r="AL39" s="683" t="s">
        <v>236</v>
      </c>
      <c r="AM39" s="684"/>
      <c r="AN39" s="684"/>
      <c r="AO39" s="715"/>
      <c r="AQ39" s="723" t="s">
        <v>337</v>
      </c>
      <c r="AR39" s="724"/>
      <c r="AS39" s="724"/>
      <c r="AT39" s="724"/>
      <c r="AU39" s="724"/>
      <c r="AV39" s="724"/>
      <c r="AW39" s="724"/>
      <c r="AX39" s="724"/>
      <c r="AY39" s="725"/>
      <c r="AZ39" s="680" t="s">
        <v>126</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4885</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794135</v>
      </c>
      <c r="CS39" s="699"/>
      <c r="CT39" s="699"/>
      <c r="CU39" s="699"/>
      <c r="CV39" s="699"/>
      <c r="CW39" s="699"/>
      <c r="CX39" s="699"/>
      <c r="CY39" s="700"/>
      <c r="CZ39" s="683">
        <v>5.3</v>
      </c>
      <c r="DA39" s="701"/>
      <c r="DB39" s="701"/>
      <c r="DC39" s="702"/>
      <c r="DD39" s="686">
        <v>575073</v>
      </c>
      <c r="DE39" s="699"/>
      <c r="DF39" s="699"/>
      <c r="DG39" s="699"/>
      <c r="DH39" s="699"/>
      <c r="DI39" s="699"/>
      <c r="DJ39" s="699"/>
      <c r="DK39" s="700"/>
      <c r="DL39" s="686" t="s">
        <v>126</v>
      </c>
      <c r="DM39" s="699"/>
      <c r="DN39" s="699"/>
      <c r="DO39" s="699"/>
      <c r="DP39" s="699"/>
      <c r="DQ39" s="699"/>
      <c r="DR39" s="699"/>
      <c r="DS39" s="699"/>
      <c r="DT39" s="699"/>
      <c r="DU39" s="699"/>
      <c r="DV39" s="700"/>
      <c r="DW39" s="683" t="s">
        <v>126</v>
      </c>
      <c r="DX39" s="701"/>
      <c r="DY39" s="701"/>
      <c r="DZ39" s="701"/>
      <c r="EA39" s="701"/>
      <c r="EB39" s="701"/>
      <c r="EC39" s="722"/>
    </row>
    <row r="40" spans="2:133" ht="11.25" customHeight="1">
      <c r="B40" s="677" t="s">
        <v>340</v>
      </c>
      <c r="C40" s="678"/>
      <c r="D40" s="678"/>
      <c r="E40" s="678"/>
      <c r="F40" s="678"/>
      <c r="G40" s="678"/>
      <c r="H40" s="678"/>
      <c r="I40" s="678"/>
      <c r="J40" s="678"/>
      <c r="K40" s="678"/>
      <c r="L40" s="678"/>
      <c r="M40" s="678"/>
      <c r="N40" s="678"/>
      <c r="O40" s="678"/>
      <c r="P40" s="678"/>
      <c r="Q40" s="679"/>
      <c r="R40" s="680" t="s">
        <v>236</v>
      </c>
      <c r="S40" s="681"/>
      <c r="T40" s="681"/>
      <c r="U40" s="681"/>
      <c r="V40" s="681"/>
      <c r="W40" s="681"/>
      <c r="X40" s="681"/>
      <c r="Y40" s="682"/>
      <c r="Z40" s="713" t="s">
        <v>236</v>
      </c>
      <c r="AA40" s="713"/>
      <c r="AB40" s="713"/>
      <c r="AC40" s="713"/>
      <c r="AD40" s="714" t="s">
        <v>126</v>
      </c>
      <c r="AE40" s="714"/>
      <c r="AF40" s="714"/>
      <c r="AG40" s="714"/>
      <c r="AH40" s="714"/>
      <c r="AI40" s="714"/>
      <c r="AJ40" s="714"/>
      <c r="AK40" s="714"/>
      <c r="AL40" s="683" t="s">
        <v>236</v>
      </c>
      <c r="AM40" s="684"/>
      <c r="AN40" s="684"/>
      <c r="AO40" s="715"/>
      <c r="AQ40" s="723" t="s">
        <v>341</v>
      </c>
      <c r="AR40" s="724"/>
      <c r="AS40" s="724"/>
      <c r="AT40" s="724"/>
      <c r="AU40" s="724"/>
      <c r="AV40" s="724"/>
      <c r="AW40" s="724"/>
      <c r="AX40" s="724"/>
      <c r="AY40" s="725"/>
      <c r="AZ40" s="680" t="s">
        <v>236</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76</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30000</v>
      </c>
      <c r="CS40" s="681"/>
      <c r="CT40" s="681"/>
      <c r="CU40" s="681"/>
      <c r="CV40" s="681"/>
      <c r="CW40" s="681"/>
      <c r="CX40" s="681"/>
      <c r="CY40" s="682"/>
      <c r="CZ40" s="683">
        <v>0.2</v>
      </c>
      <c r="DA40" s="701"/>
      <c r="DB40" s="701"/>
      <c r="DC40" s="702"/>
      <c r="DD40" s="686" t="s">
        <v>236</v>
      </c>
      <c r="DE40" s="681"/>
      <c r="DF40" s="681"/>
      <c r="DG40" s="681"/>
      <c r="DH40" s="681"/>
      <c r="DI40" s="681"/>
      <c r="DJ40" s="681"/>
      <c r="DK40" s="682"/>
      <c r="DL40" s="686" t="s">
        <v>126</v>
      </c>
      <c r="DM40" s="681"/>
      <c r="DN40" s="681"/>
      <c r="DO40" s="681"/>
      <c r="DP40" s="681"/>
      <c r="DQ40" s="681"/>
      <c r="DR40" s="681"/>
      <c r="DS40" s="681"/>
      <c r="DT40" s="681"/>
      <c r="DU40" s="681"/>
      <c r="DV40" s="682"/>
      <c r="DW40" s="683" t="s">
        <v>236</v>
      </c>
      <c r="DX40" s="701"/>
      <c r="DY40" s="701"/>
      <c r="DZ40" s="701"/>
      <c r="EA40" s="701"/>
      <c r="EB40" s="701"/>
      <c r="EC40" s="722"/>
    </row>
    <row r="41" spans="2:133" ht="11.25" customHeight="1">
      <c r="B41" s="677" t="s">
        <v>345</v>
      </c>
      <c r="C41" s="678"/>
      <c r="D41" s="678"/>
      <c r="E41" s="678"/>
      <c r="F41" s="678"/>
      <c r="G41" s="678"/>
      <c r="H41" s="678"/>
      <c r="I41" s="678"/>
      <c r="J41" s="678"/>
      <c r="K41" s="678"/>
      <c r="L41" s="678"/>
      <c r="M41" s="678"/>
      <c r="N41" s="678"/>
      <c r="O41" s="678"/>
      <c r="P41" s="678"/>
      <c r="Q41" s="679"/>
      <c r="R41" s="680" t="s">
        <v>236</v>
      </c>
      <c r="S41" s="681"/>
      <c r="T41" s="681"/>
      <c r="U41" s="681"/>
      <c r="V41" s="681"/>
      <c r="W41" s="681"/>
      <c r="X41" s="681"/>
      <c r="Y41" s="682"/>
      <c r="Z41" s="713" t="s">
        <v>126</v>
      </c>
      <c r="AA41" s="713"/>
      <c r="AB41" s="713"/>
      <c r="AC41" s="713"/>
      <c r="AD41" s="714" t="s">
        <v>236</v>
      </c>
      <c r="AE41" s="714"/>
      <c r="AF41" s="714"/>
      <c r="AG41" s="714"/>
      <c r="AH41" s="714"/>
      <c r="AI41" s="714"/>
      <c r="AJ41" s="714"/>
      <c r="AK41" s="714"/>
      <c r="AL41" s="683" t="s">
        <v>236</v>
      </c>
      <c r="AM41" s="684"/>
      <c r="AN41" s="684"/>
      <c r="AO41" s="715"/>
      <c r="AQ41" s="723" t="s">
        <v>346</v>
      </c>
      <c r="AR41" s="724"/>
      <c r="AS41" s="724"/>
      <c r="AT41" s="724"/>
      <c r="AU41" s="724"/>
      <c r="AV41" s="724"/>
      <c r="AW41" s="724"/>
      <c r="AX41" s="724"/>
      <c r="AY41" s="725"/>
      <c r="AZ41" s="680">
        <v>346916</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t="s">
        <v>126</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236</v>
      </c>
      <c r="CS41" s="699"/>
      <c r="CT41" s="699"/>
      <c r="CU41" s="699"/>
      <c r="CV41" s="699"/>
      <c r="CW41" s="699"/>
      <c r="CX41" s="699"/>
      <c r="CY41" s="700"/>
      <c r="CZ41" s="683" t="s">
        <v>236</v>
      </c>
      <c r="DA41" s="701"/>
      <c r="DB41" s="701"/>
      <c r="DC41" s="702"/>
      <c r="DD41" s="686" t="s">
        <v>126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349</v>
      </c>
      <c r="C42" s="678"/>
      <c r="D42" s="678"/>
      <c r="E42" s="678"/>
      <c r="F42" s="678"/>
      <c r="G42" s="678"/>
      <c r="H42" s="678"/>
      <c r="I42" s="678"/>
      <c r="J42" s="678"/>
      <c r="K42" s="678"/>
      <c r="L42" s="678"/>
      <c r="M42" s="678"/>
      <c r="N42" s="678"/>
      <c r="O42" s="678"/>
      <c r="P42" s="678"/>
      <c r="Q42" s="679"/>
      <c r="R42" s="680">
        <v>222477</v>
      </c>
      <c r="S42" s="681"/>
      <c r="T42" s="681"/>
      <c r="U42" s="681"/>
      <c r="V42" s="681"/>
      <c r="W42" s="681"/>
      <c r="X42" s="681"/>
      <c r="Y42" s="682"/>
      <c r="Z42" s="713">
        <v>1.4</v>
      </c>
      <c r="AA42" s="713"/>
      <c r="AB42" s="713"/>
      <c r="AC42" s="713"/>
      <c r="AD42" s="714" t="s">
        <v>236</v>
      </c>
      <c r="AE42" s="714"/>
      <c r="AF42" s="714"/>
      <c r="AG42" s="714"/>
      <c r="AH42" s="714"/>
      <c r="AI42" s="714"/>
      <c r="AJ42" s="714"/>
      <c r="AK42" s="714"/>
      <c r="AL42" s="683" t="s">
        <v>236</v>
      </c>
      <c r="AM42" s="684"/>
      <c r="AN42" s="684"/>
      <c r="AO42" s="715"/>
      <c r="AQ42" s="716" t="s">
        <v>350</v>
      </c>
      <c r="AR42" s="717"/>
      <c r="AS42" s="717"/>
      <c r="AT42" s="717"/>
      <c r="AU42" s="717"/>
      <c r="AV42" s="717"/>
      <c r="AW42" s="717"/>
      <c r="AX42" s="717"/>
      <c r="AY42" s="718"/>
      <c r="AZ42" s="664">
        <v>1061307</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470</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2422653</v>
      </c>
      <c r="CS42" s="681"/>
      <c r="CT42" s="681"/>
      <c r="CU42" s="681"/>
      <c r="CV42" s="681"/>
      <c r="CW42" s="681"/>
      <c r="CX42" s="681"/>
      <c r="CY42" s="682"/>
      <c r="CZ42" s="683">
        <v>16.100000000000001</v>
      </c>
      <c r="DA42" s="684"/>
      <c r="DB42" s="684"/>
      <c r="DC42" s="685"/>
      <c r="DD42" s="686">
        <v>495036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353</v>
      </c>
      <c r="C43" s="662"/>
      <c r="D43" s="662"/>
      <c r="E43" s="662"/>
      <c r="F43" s="662"/>
      <c r="G43" s="662"/>
      <c r="H43" s="662"/>
      <c r="I43" s="662"/>
      <c r="J43" s="662"/>
      <c r="K43" s="662"/>
      <c r="L43" s="662"/>
      <c r="M43" s="662"/>
      <c r="N43" s="662"/>
      <c r="O43" s="662"/>
      <c r="P43" s="662"/>
      <c r="Q43" s="663"/>
      <c r="R43" s="664">
        <v>15808786</v>
      </c>
      <c r="S43" s="703"/>
      <c r="T43" s="703"/>
      <c r="U43" s="703"/>
      <c r="V43" s="703"/>
      <c r="W43" s="703"/>
      <c r="X43" s="703"/>
      <c r="Y43" s="704"/>
      <c r="Z43" s="705">
        <v>100</v>
      </c>
      <c r="AA43" s="705"/>
      <c r="AB43" s="705"/>
      <c r="AC43" s="705"/>
      <c r="AD43" s="706">
        <v>6240301</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187090</v>
      </c>
      <c r="CS43" s="699"/>
      <c r="CT43" s="699"/>
      <c r="CU43" s="699"/>
      <c r="CV43" s="699"/>
      <c r="CW43" s="699"/>
      <c r="CX43" s="699"/>
      <c r="CY43" s="700"/>
      <c r="CZ43" s="683">
        <v>1.2</v>
      </c>
      <c r="DA43" s="701"/>
      <c r="DB43" s="701"/>
      <c r="DC43" s="702"/>
      <c r="DD43" s="686">
        <v>187090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355</v>
      </c>
      <c r="CG44" s="678"/>
      <c r="CH44" s="678"/>
      <c r="CI44" s="678"/>
      <c r="CJ44" s="678"/>
      <c r="CK44" s="678"/>
      <c r="CL44" s="678"/>
      <c r="CM44" s="678"/>
      <c r="CN44" s="678"/>
      <c r="CO44" s="678"/>
      <c r="CP44" s="678"/>
      <c r="CQ44" s="679"/>
      <c r="CR44" s="680">
        <v>2298168</v>
      </c>
      <c r="CS44" s="681"/>
      <c r="CT44" s="681"/>
      <c r="CU44" s="681"/>
      <c r="CV44" s="681"/>
      <c r="CW44" s="681"/>
      <c r="CX44" s="681"/>
      <c r="CY44" s="682"/>
      <c r="CZ44" s="683">
        <v>15.3</v>
      </c>
      <c r="DA44" s="684"/>
      <c r="DB44" s="684"/>
      <c r="DC44" s="685"/>
      <c r="DD44" s="686">
        <v>443612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835506</v>
      </c>
      <c r="CS45" s="699"/>
      <c r="CT45" s="699"/>
      <c r="CU45" s="699"/>
      <c r="CV45" s="699"/>
      <c r="CW45" s="699"/>
      <c r="CX45" s="699"/>
      <c r="CY45" s="700"/>
      <c r="CZ45" s="683">
        <v>5.5</v>
      </c>
      <c r="DA45" s="701"/>
      <c r="DB45" s="701"/>
      <c r="DC45" s="702"/>
      <c r="DD45" s="686">
        <v>105810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1360479</v>
      </c>
      <c r="CS46" s="681"/>
      <c r="CT46" s="681"/>
      <c r="CU46" s="681"/>
      <c r="CV46" s="681"/>
      <c r="CW46" s="681"/>
      <c r="CX46" s="681"/>
      <c r="CY46" s="682"/>
      <c r="CZ46" s="683">
        <v>9</v>
      </c>
      <c r="DA46" s="684"/>
      <c r="DB46" s="684"/>
      <c r="DC46" s="685"/>
      <c r="DD46" s="686">
        <v>331058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124485</v>
      </c>
      <c r="CS47" s="699"/>
      <c r="CT47" s="699"/>
      <c r="CU47" s="699"/>
      <c r="CV47" s="699"/>
      <c r="CW47" s="699"/>
      <c r="CX47" s="699"/>
      <c r="CY47" s="700"/>
      <c r="CZ47" s="683">
        <v>0.8</v>
      </c>
      <c r="DA47" s="701"/>
      <c r="DB47" s="701"/>
      <c r="DC47" s="702"/>
      <c r="DD47" s="686">
        <v>51424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236</v>
      </c>
      <c r="CS48" s="681"/>
      <c r="CT48" s="681"/>
      <c r="CU48" s="681"/>
      <c r="CV48" s="681"/>
      <c r="CW48" s="681"/>
      <c r="CX48" s="681"/>
      <c r="CY48" s="682"/>
      <c r="CZ48" s="683" t="s">
        <v>126</v>
      </c>
      <c r="DA48" s="684"/>
      <c r="DB48" s="684"/>
      <c r="DC48" s="685"/>
      <c r="DD48" s="686" t="s">
        <v>126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15058609</v>
      </c>
      <c r="CS49" s="665"/>
      <c r="CT49" s="665"/>
      <c r="CU49" s="665"/>
      <c r="CV49" s="665"/>
      <c r="CW49" s="665"/>
      <c r="CX49" s="665"/>
      <c r="CY49" s="666"/>
      <c r="CZ49" s="667">
        <v>100</v>
      </c>
      <c r="DA49" s="668"/>
      <c r="DB49" s="668"/>
      <c r="DC49" s="669"/>
      <c r="DD49" s="670">
        <v>7919908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czjqIjcUd8A4VZwax44SapkV+tI7v96KJaM0CvdD9ZlW3npZDKtDpmquQeAtwsd+7+FJWWDaHnPbpwvfgLlwKQ==" saltValue="TOGYHB1JmIrlrjHMeXEH0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386</v>
      </c>
      <c r="C7" s="1146"/>
      <c r="D7" s="1146"/>
      <c r="E7" s="1146"/>
      <c r="F7" s="1146"/>
      <c r="G7" s="1146"/>
      <c r="H7" s="1146"/>
      <c r="I7" s="1146"/>
      <c r="J7" s="1146"/>
      <c r="K7" s="1146"/>
      <c r="L7" s="1146"/>
      <c r="M7" s="1146"/>
      <c r="N7" s="1146"/>
      <c r="O7" s="1146"/>
      <c r="P7" s="1147"/>
      <c r="Q7" s="1199">
        <v>15813</v>
      </c>
      <c r="R7" s="1200"/>
      <c r="S7" s="1200"/>
      <c r="T7" s="1200"/>
      <c r="U7" s="1200"/>
      <c r="V7" s="1200">
        <v>15063</v>
      </c>
      <c r="W7" s="1200"/>
      <c r="X7" s="1200"/>
      <c r="Y7" s="1200"/>
      <c r="Z7" s="1200"/>
      <c r="AA7" s="1200">
        <v>750</v>
      </c>
      <c r="AB7" s="1200"/>
      <c r="AC7" s="1200"/>
      <c r="AD7" s="1200"/>
      <c r="AE7" s="1201"/>
      <c r="AF7" s="1202">
        <v>575</v>
      </c>
      <c r="AG7" s="1203"/>
      <c r="AH7" s="1203"/>
      <c r="AI7" s="1203"/>
      <c r="AJ7" s="1204"/>
      <c r="AK7" s="1186">
        <v>694</v>
      </c>
      <c r="AL7" s="1187"/>
      <c r="AM7" s="1187"/>
      <c r="AN7" s="1187"/>
      <c r="AO7" s="1187"/>
      <c r="AP7" s="1187">
        <v>12041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575</v>
      </c>
      <c r="BT7" s="1191"/>
      <c r="BU7" s="1191"/>
      <c r="BV7" s="1191"/>
      <c r="BW7" s="1191"/>
      <c r="BX7" s="1191"/>
      <c r="BY7" s="1191"/>
      <c r="BZ7" s="1191"/>
      <c r="CA7" s="1191"/>
      <c r="CB7" s="1191"/>
      <c r="CC7" s="1191"/>
      <c r="CD7" s="1191"/>
      <c r="CE7" s="1191"/>
      <c r="CF7" s="1191"/>
      <c r="CG7" s="1192"/>
      <c r="CH7" s="1183">
        <v>0</v>
      </c>
      <c r="CI7" s="1184"/>
      <c r="CJ7" s="1184"/>
      <c r="CK7" s="1184"/>
      <c r="CL7" s="1185"/>
      <c r="CM7" s="1183">
        <v>27</v>
      </c>
      <c r="CN7" s="1184"/>
      <c r="CO7" s="1184"/>
      <c r="CP7" s="1184"/>
      <c r="CQ7" s="1185"/>
      <c r="CR7" s="1183">
        <v>10</v>
      </c>
      <c r="CS7" s="1184"/>
      <c r="CT7" s="1184"/>
      <c r="CU7" s="1184"/>
      <c r="CV7" s="1185"/>
      <c r="CW7" s="1183" t="s">
        <v>572</v>
      </c>
      <c r="CX7" s="1184"/>
      <c r="CY7" s="1184"/>
      <c r="CZ7" s="1184"/>
      <c r="DA7" s="1185"/>
      <c r="DB7" s="1183" t="s">
        <v>572</v>
      </c>
      <c r="DC7" s="1184"/>
      <c r="DD7" s="1184"/>
      <c r="DE7" s="1184"/>
      <c r="DF7" s="1185"/>
      <c r="DG7" s="1183" t="s">
        <v>572</v>
      </c>
      <c r="DH7" s="1184"/>
      <c r="DI7" s="1184"/>
      <c r="DJ7" s="1184"/>
      <c r="DK7" s="1185"/>
      <c r="DL7" s="1183" t="s">
        <v>572</v>
      </c>
      <c r="DM7" s="1184"/>
      <c r="DN7" s="1184"/>
      <c r="DO7" s="1184"/>
      <c r="DP7" s="1185"/>
      <c r="DQ7" s="1183" t="s">
        <v>572</v>
      </c>
      <c r="DR7" s="1184"/>
      <c r="DS7" s="1184"/>
      <c r="DT7" s="1184"/>
      <c r="DU7" s="1185"/>
      <c r="DV7" s="1210"/>
      <c r="DW7" s="1211"/>
      <c r="DX7" s="1211"/>
      <c r="DY7" s="1211"/>
      <c r="DZ7" s="1212"/>
      <c r="EA7" s="256"/>
    </row>
    <row r="8" spans="1:131" s="257" customFormat="1" ht="26.25" customHeight="1">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574</v>
      </c>
      <c r="BT8" s="1110"/>
      <c r="BU8" s="1110"/>
      <c r="BV8" s="1110"/>
      <c r="BW8" s="1110"/>
      <c r="BX8" s="1110"/>
      <c r="BY8" s="1110"/>
      <c r="BZ8" s="1110"/>
      <c r="CA8" s="1110"/>
      <c r="CB8" s="1110"/>
      <c r="CC8" s="1110"/>
      <c r="CD8" s="1110"/>
      <c r="CE8" s="1110"/>
      <c r="CF8" s="1110"/>
      <c r="CG8" s="1111"/>
      <c r="CH8" s="1084">
        <v>94</v>
      </c>
      <c r="CI8" s="1085"/>
      <c r="CJ8" s="1085"/>
      <c r="CK8" s="1085"/>
      <c r="CL8" s="1086"/>
      <c r="CM8" s="1084">
        <v>1112</v>
      </c>
      <c r="CN8" s="1085"/>
      <c r="CO8" s="1085"/>
      <c r="CP8" s="1085"/>
      <c r="CQ8" s="1086"/>
      <c r="CR8" s="1084">
        <v>168</v>
      </c>
      <c r="CS8" s="1085"/>
      <c r="CT8" s="1085"/>
      <c r="CU8" s="1085"/>
      <c r="CV8" s="1086"/>
      <c r="CW8" s="1084" t="s">
        <v>572</v>
      </c>
      <c r="CX8" s="1085"/>
      <c r="CY8" s="1085"/>
      <c r="CZ8" s="1085"/>
      <c r="DA8" s="1086"/>
      <c r="DB8" s="1084" t="s">
        <v>572</v>
      </c>
      <c r="DC8" s="1085"/>
      <c r="DD8" s="1085"/>
      <c r="DE8" s="1085"/>
      <c r="DF8" s="1086"/>
      <c r="DG8" s="1084" t="s">
        <v>572</v>
      </c>
      <c r="DH8" s="1085"/>
      <c r="DI8" s="1085"/>
      <c r="DJ8" s="1085"/>
      <c r="DK8" s="1086"/>
      <c r="DL8" s="1084" t="s">
        <v>572</v>
      </c>
      <c r="DM8" s="1085"/>
      <c r="DN8" s="1085"/>
      <c r="DO8" s="1085"/>
      <c r="DP8" s="1086"/>
      <c r="DQ8" s="1084" t="s">
        <v>572</v>
      </c>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573</v>
      </c>
      <c r="BT9" s="1110"/>
      <c r="BU9" s="1110"/>
      <c r="BV9" s="1110"/>
      <c r="BW9" s="1110"/>
      <c r="BX9" s="1110"/>
      <c r="BY9" s="1110"/>
      <c r="BZ9" s="1110"/>
      <c r="CA9" s="1110"/>
      <c r="CB9" s="1110"/>
      <c r="CC9" s="1110"/>
      <c r="CD9" s="1110"/>
      <c r="CE9" s="1110"/>
      <c r="CF9" s="1110"/>
      <c r="CG9" s="1111"/>
      <c r="CH9" s="1084">
        <v>0</v>
      </c>
      <c r="CI9" s="1085"/>
      <c r="CJ9" s="1085"/>
      <c r="CK9" s="1085"/>
      <c r="CL9" s="1086"/>
      <c r="CM9" s="1084">
        <v>152</v>
      </c>
      <c r="CN9" s="1085"/>
      <c r="CO9" s="1085"/>
      <c r="CP9" s="1085"/>
      <c r="CQ9" s="1086"/>
      <c r="CR9" s="1084">
        <v>1</v>
      </c>
      <c r="CS9" s="1085"/>
      <c r="CT9" s="1085"/>
      <c r="CU9" s="1085"/>
      <c r="CV9" s="1086"/>
      <c r="CW9" s="1084" t="s">
        <v>572</v>
      </c>
      <c r="CX9" s="1085"/>
      <c r="CY9" s="1085"/>
      <c r="CZ9" s="1085"/>
      <c r="DA9" s="1086"/>
      <c r="DB9" s="1084" t="s">
        <v>572</v>
      </c>
      <c r="DC9" s="1085"/>
      <c r="DD9" s="1085"/>
      <c r="DE9" s="1085"/>
      <c r="DF9" s="1086"/>
      <c r="DG9" s="1084" t="s">
        <v>572</v>
      </c>
      <c r="DH9" s="1085"/>
      <c r="DI9" s="1085"/>
      <c r="DJ9" s="1085"/>
      <c r="DK9" s="1086"/>
      <c r="DL9" s="1084" t="s">
        <v>572</v>
      </c>
      <c r="DM9" s="1085"/>
      <c r="DN9" s="1085"/>
      <c r="DO9" s="1085"/>
      <c r="DP9" s="1086"/>
      <c r="DQ9" s="1084" t="s">
        <v>572</v>
      </c>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576</v>
      </c>
      <c r="BT10" s="1110"/>
      <c r="BU10" s="1110"/>
      <c r="BV10" s="1110"/>
      <c r="BW10" s="1110"/>
      <c r="BX10" s="1110"/>
      <c r="BY10" s="1110"/>
      <c r="BZ10" s="1110"/>
      <c r="CA10" s="1110"/>
      <c r="CB10" s="1110"/>
      <c r="CC10" s="1110"/>
      <c r="CD10" s="1110"/>
      <c r="CE10" s="1110"/>
      <c r="CF10" s="1110"/>
      <c r="CG10" s="1111"/>
      <c r="CH10" s="1084">
        <v>4</v>
      </c>
      <c r="CI10" s="1085"/>
      <c r="CJ10" s="1085"/>
      <c r="CK10" s="1085"/>
      <c r="CL10" s="1086"/>
      <c r="CM10" s="1084">
        <v>7</v>
      </c>
      <c r="CN10" s="1085"/>
      <c r="CO10" s="1085"/>
      <c r="CP10" s="1085"/>
      <c r="CQ10" s="1086"/>
      <c r="CR10" s="1084">
        <v>3</v>
      </c>
      <c r="CS10" s="1085"/>
      <c r="CT10" s="1085"/>
      <c r="CU10" s="1085"/>
      <c r="CV10" s="1086"/>
      <c r="CW10" s="1084">
        <v>4</v>
      </c>
      <c r="CX10" s="1085"/>
      <c r="CY10" s="1085"/>
      <c r="CZ10" s="1085"/>
      <c r="DA10" s="1086"/>
      <c r="DB10" s="1084" t="s">
        <v>572</v>
      </c>
      <c r="DC10" s="1085"/>
      <c r="DD10" s="1085"/>
      <c r="DE10" s="1085"/>
      <c r="DF10" s="1086"/>
      <c r="DG10" s="1084" t="s">
        <v>572</v>
      </c>
      <c r="DH10" s="1085"/>
      <c r="DI10" s="1085"/>
      <c r="DJ10" s="1085"/>
      <c r="DK10" s="1086"/>
      <c r="DL10" s="1084" t="s">
        <v>572</v>
      </c>
      <c r="DM10" s="1085"/>
      <c r="DN10" s="1085"/>
      <c r="DO10" s="1085"/>
      <c r="DP10" s="1086"/>
      <c r="DQ10" s="1084" t="s">
        <v>572</v>
      </c>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388</v>
      </c>
      <c r="B23" s="1039" t="s">
        <v>389</v>
      </c>
      <c r="C23" s="1040"/>
      <c r="D23" s="1040"/>
      <c r="E23" s="1040"/>
      <c r="F23" s="1040"/>
      <c r="G23" s="1040"/>
      <c r="H23" s="1040"/>
      <c r="I23" s="1040"/>
      <c r="J23" s="1040"/>
      <c r="K23" s="1040"/>
      <c r="L23" s="1040"/>
      <c r="M23" s="1040"/>
      <c r="N23" s="1040"/>
      <c r="O23" s="1040"/>
      <c r="P23" s="1041"/>
      <c r="Q23" s="1163">
        <v>15813</v>
      </c>
      <c r="R23" s="1164"/>
      <c r="S23" s="1164"/>
      <c r="T23" s="1164"/>
      <c r="U23" s="1164"/>
      <c r="V23" s="1164">
        <v>15063</v>
      </c>
      <c r="W23" s="1164"/>
      <c r="X23" s="1164"/>
      <c r="Y23" s="1164"/>
      <c r="Z23" s="1164"/>
      <c r="AA23" s="1164">
        <v>750</v>
      </c>
      <c r="AB23" s="1164"/>
      <c r="AC23" s="1164"/>
      <c r="AD23" s="1164"/>
      <c r="AE23" s="1165"/>
      <c r="AF23" s="1166">
        <v>575</v>
      </c>
      <c r="AG23" s="1164"/>
      <c r="AH23" s="1164"/>
      <c r="AI23" s="1164"/>
      <c r="AJ23" s="1167"/>
      <c r="AK23" s="1168"/>
      <c r="AL23" s="1169"/>
      <c r="AM23" s="1169"/>
      <c r="AN23" s="1169"/>
      <c r="AO23" s="1169"/>
      <c r="AP23" s="1164">
        <v>12041</v>
      </c>
      <c r="AQ23" s="1164"/>
      <c r="AR23" s="1164"/>
      <c r="AS23" s="1164"/>
      <c r="AT23" s="1164"/>
      <c r="AU23" s="1170"/>
      <c r="AV23" s="1170"/>
      <c r="AW23" s="1170"/>
      <c r="AX23" s="1170"/>
      <c r="AY23" s="1171"/>
      <c r="AZ23" s="1160" t="s">
        <v>126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369</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400</v>
      </c>
      <c r="C28" s="1146"/>
      <c r="D28" s="1146"/>
      <c r="E28" s="1146"/>
      <c r="F28" s="1146"/>
      <c r="G28" s="1146"/>
      <c r="H28" s="1146"/>
      <c r="I28" s="1146"/>
      <c r="J28" s="1146"/>
      <c r="K28" s="1146"/>
      <c r="L28" s="1146"/>
      <c r="M28" s="1146"/>
      <c r="N28" s="1146"/>
      <c r="O28" s="1146"/>
      <c r="P28" s="1147"/>
      <c r="Q28" s="1148">
        <v>3144</v>
      </c>
      <c r="R28" s="1149"/>
      <c r="S28" s="1149"/>
      <c r="T28" s="1149"/>
      <c r="U28" s="1149"/>
      <c r="V28" s="1149">
        <v>3139</v>
      </c>
      <c r="W28" s="1149"/>
      <c r="X28" s="1149"/>
      <c r="Y28" s="1149"/>
      <c r="Z28" s="1149"/>
      <c r="AA28" s="1149">
        <v>5</v>
      </c>
      <c r="AB28" s="1149"/>
      <c r="AC28" s="1149"/>
      <c r="AD28" s="1149"/>
      <c r="AE28" s="1150"/>
      <c r="AF28" s="1151">
        <v>5</v>
      </c>
      <c r="AG28" s="1149"/>
      <c r="AH28" s="1149"/>
      <c r="AI28" s="1149"/>
      <c r="AJ28" s="1152"/>
      <c r="AK28" s="1153">
        <v>344</v>
      </c>
      <c r="AL28" s="1141"/>
      <c r="AM28" s="1141"/>
      <c r="AN28" s="1141"/>
      <c r="AO28" s="1141"/>
      <c r="AP28" s="1141" t="s">
        <v>572</v>
      </c>
      <c r="AQ28" s="1141"/>
      <c r="AR28" s="1141"/>
      <c r="AS28" s="1141"/>
      <c r="AT28" s="1141"/>
      <c r="AU28" s="1141" t="s">
        <v>572</v>
      </c>
      <c r="AV28" s="1141"/>
      <c r="AW28" s="1141"/>
      <c r="AX28" s="1141"/>
      <c r="AY28" s="1141"/>
      <c r="AZ28" s="1142" t="s">
        <v>572</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401</v>
      </c>
      <c r="C29" s="1133"/>
      <c r="D29" s="1133"/>
      <c r="E29" s="1133"/>
      <c r="F29" s="1133"/>
      <c r="G29" s="1133"/>
      <c r="H29" s="1133"/>
      <c r="I29" s="1133"/>
      <c r="J29" s="1133"/>
      <c r="K29" s="1133"/>
      <c r="L29" s="1133"/>
      <c r="M29" s="1133"/>
      <c r="N29" s="1133"/>
      <c r="O29" s="1133"/>
      <c r="P29" s="1134"/>
      <c r="Q29" s="1138">
        <v>19</v>
      </c>
      <c r="R29" s="1139"/>
      <c r="S29" s="1139"/>
      <c r="T29" s="1139"/>
      <c r="U29" s="1139"/>
      <c r="V29" s="1139">
        <v>19</v>
      </c>
      <c r="W29" s="1139"/>
      <c r="X29" s="1139"/>
      <c r="Y29" s="1139"/>
      <c r="Z29" s="1139"/>
      <c r="AA29" s="1139">
        <v>0</v>
      </c>
      <c r="AB29" s="1139"/>
      <c r="AC29" s="1139"/>
      <c r="AD29" s="1139"/>
      <c r="AE29" s="1140"/>
      <c r="AF29" s="1114">
        <v>0</v>
      </c>
      <c r="AG29" s="1115"/>
      <c r="AH29" s="1115"/>
      <c r="AI29" s="1115"/>
      <c r="AJ29" s="1116"/>
      <c r="AK29" s="1075">
        <v>4</v>
      </c>
      <c r="AL29" s="1066"/>
      <c r="AM29" s="1066"/>
      <c r="AN29" s="1066"/>
      <c r="AO29" s="1066"/>
      <c r="AP29" s="1066">
        <v>6</v>
      </c>
      <c r="AQ29" s="1066"/>
      <c r="AR29" s="1066"/>
      <c r="AS29" s="1066"/>
      <c r="AT29" s="1066"/>
      <c r="AU29" s="1066" t="s">
        <v>572</v>
      </c>
      <c r="AV29" s="1066"/>
      <c r="AW29" s="1066"/>
      <c r="AX29" s="1066"/>
      <c r="AY29" s="1066"/>
      <c r="AZ29" s="1137" t="s">
        <v>572</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402</v>
      </c>
      <c r="C30" s="1133"/>
      <c r="D30" s="1133"/>
      <c r="E30" s="1133"/>
      <c r="F30" s="1133"/>
      <c r="G30" s="1133"/>
      <c r="H30" s="1133"/>
      <c r="I30" s="1133"/>
      <c r="J30" s="1133"/>
      <c r="K30" s="1133"/>
      <c r="L30" s="1133"/>
      <c r="M30" s="1133"/>
      <c r="N30" s="1133"/>
      <c r="O30" s="1133"/>
      <c r="P30" s="1134"/>
      <c r="Q30" s="1138">
        <v>3217</v>
      </c>
      <c r="R30" s="1139"/>
      <c r="S30" s="1139"/>
      <c r="T30" s="1139"/>
      <c r="U30" s="1139"/>
      <c r="V30" s="1139">
        <v>3185</v>
      </c>
      <c r="W30" s="1139"/>
      <c r="X30" s="1139"/>
      <c r="Y30" s="1139"/>
      <c r="Z30" s="1139"/>
      <c r="AA30" s="1139">
        <v>31</v>
      </c>
      <c r="AB30" s="1139"/>
      <c r="AC30" s="1139"/>
      <c r="AD30" s="1139"/>
      <c r="AE30" s="1140"/>
      <c r="AF30" s="1114">
        <v>31</v>
      </c>
      <c r="AG30" s="1115"/>
      <c r="AH30" s="1115"/>
      <c r="AI30" s="1115"/>
      <c r="AJ30" s="1116"/>
      <c r="AK30" s="1075">
        <v>535</v>
      </c>
      <c r="AL30" s="1066"/>
      <c r="AM30" s="1066"/>
      <c r="AN30" s="1066"/>
      <c r="AO30" s="1066"/>
      <c r="AP30" s="1066" t="s">
        <v>572</v>
      </c>
      <c r="AQ30" s="1066"/>
      <c r="AR30" s="1066"/>
      <c r="AS30" s="1066"/>
      <c r="AT30" s="1066"/>
      <c r="AU30" s="1066" t="s">
        <v>572</v>
      </c>
      <c r="AV30" s="1066"/>
      <c r="AW30" s="1066"/>
      <c r="AX30" s="1066"/>
      <c r="AY30" s="1066"/>
      <c r="AZ30" s="1137" t="s">
        <v>572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403</v>
      </c>
      <c r="C31" s="1133"/>
      <c r="D31" s="1133"/>
      <c r="E31" s="1133"/>
      <c r="F31" s="1133"/>
      <c r="G31" s="1133"/>
      <c r="H31" s="1133"/>
      <c r="I31" s="1133"/>
      <c r="J31" s="1133"/>
      <c r="K31" s="1133"/>
      <c r="L31" s="1133"/>
      <c r="M31" s="1133"/>
      <c r="N31" s="1133"/>
      <c r="O31" s="1133"/>
      <c r="P31" s="1134"/>
      <c r="Q31" s="1138">
        <v>364</v>
      </c>
      <c r="R31" s="1139"/>
      <c r="S31" s="1139"/>
      <c r="T31" s="1139"/>
      <c r="U31" s="1139"/>
      <c r="V31" s="1139">
        <v>362</v>
      </c>
      <c r="W31" s="1139"/>
      <c r="X31" s="1139"/>
      <c r="Y31" s="1139"/>
      <c r="Z31" s="1139"/>
      <c r="AA31" s="1139">
        <v>2</v>
      </c>
      <c r="AB31" s="1139"/>
      <c r="AC31" s="1139"/>
      <c r="AD31" s="1139"/>
      <c r="AE31" s="1140"/>
      <c r="AF31" s="1114">
        <v>2</v>
      </c>
      <c r="AG31" s="1115"/>
      <c r="AH31" s="1115"/>
      <c r="AI31" s="1115"/>
      <c r="AJ31" s="1116"/>
      <c r="AK31" s="1075">
        <v>142</v>
      </c>
      <c r="AL31" s="1066"/>
      <c r="AM31" s="1066"/>
      <c r="AN31" s="1066"/>
      <c r="AO31" s="1066"/>
      <c r="AP31" s="1066" t="s">
        <v>572</v>
      </c>
      <c r="AQ31" s="1066"/>
      <c r="AR31" s="1066"/>
      <c r="AS31" s="1066"/>
      <c r="AT31" s="1066"/>
      <c r="AU31" s="1066" t="s">
        <v>572</v>
      </c>
      <c r="AV31" s="1066"/>
      <c r="AW31" s="1066"/>
      <c r="AX31" s="1066"/>
      <c r="AY31" s="1066"/>
      <c r="AZ31" s="1137" t="s">
        <v>572</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404</v>
      </c>
      <c r="C32" s="1133"/>
      <c r="D32" s="1133"/>
      <c r="E32" s="1133"/>
      <c r="F32" s="1133"/>
      <c r="G32" s="1133"/>
      <c r="H32" s="1133"/>
      <c r="I32" s="1133"/>
      <c r="J32" s="1133"/>
      <c r="K32" s="1133"/>
      <c r="L32" s="1133"/>
      <c r="M32" s="1133"/>
      <c r="N32" s="1133"/>
      <c r="O32" s="1133"/>
      <c r="P32" s="1134"/>
      <c r="Q32" s="1138">
        <v>16</v>
      </c>
      <c r="R32" s="1139"/>
      <c r="S32" s="1139"/>
      <c r="T32" s="1139"/>
      <c r="U32" s="1139"/>
      <c r="V32" s="1139">
        <v>12</v>
      </c>
      <c r="W32" s="1139"/>
      <c r="X32" s="1139"/>
      <c r="Y32" s="1139"/>
      <c r="Z32" s="1139"/>
      <c r="AA32" s="1139">
        <v>4</v>
      </c>
      <c r="AB32" s="1139"/>
      <c r="AC32" s="1139"/>
      <c r="AD32" s="1139"/>
      <c r="AE32" s="1140"/>
      <c r="AF32" s="1114">
        <v>4</v>
      </c>
      <c r="AG32" s="1115"/>
      <c r="AH32" s="1115"/>
      <c r="AI32" s="1115"/>
      <c r="AJ32" s="1116"/>
      <c r="AK32" s="1075" t="s">
        <v>572</v>
      </c>
      <c r="AL32" s="1066"/>
      <c r="AM32" s="1066"/>
      <c r="AN32" s="1066"/>
      <c r="AO32" s="1066"/>
      <c r="AP32" s="1066" t="s">
        <v>572</v>
      </c>
      <c r="AQ32" s="1066"/>
      <c r="AR32" s="1066"/>
      <c r="AS32" s="1066"/>
      <c r="AT32" s="1066"/>
      <c r="AU32" s="1066" t="s">
        <v>572</v>
      </c>
      <c r="AV32" s="1066"/>
      <c r="AW32" s="1066"/>
      <c r="AX32" s="1066"/>
      <c r="AY32" s="1066"/>
      <c r="AZ32" s="1137" t="s">
        <v>572</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405</v>
      </c>
      <c r="C33" s="1133"/>
      <c r="D33" s="1133"/>
      <c r="E33" s="1133"/>
      <c r="F33" s="1133"/>
      <c r="G33" s="1133"/>
      <c r="H33" s="1133"/>
      <c r="I33" s="1133"/>
      <c r="J33" s="1133"/>
      <c r="K33" s="1133"/>
      <c r="L33" s="1133"/>
      <c r="M33" s="1133"/>
      <c r="N33" s="1133"/>
      <c r="O33" s="1133"/>
      <c r="P33" s="1134"/>
      <c r="Q33" s="1138">
        <v>7</v>
      </c>
      <c r="R33" s="1139"/>
      <c r="S33" s="1139"/>
      <c r="T33" s="1139"/>
      <c r="U33" s="1139"/>
      <c r="V33" s="1139">
        <v>7</v>
      </c>
      <c r="W33" s="1139"/>
      <c r="X33" s="1139"/>
      <c r="Y33" s="1139"/>
      <c r="Z33" s="1139"/>
      <c r="AA33" s="1139">
        <v>0</v>
      </c>
      <c r="AB33" s="1139"/>
      <c r="AC33" s="1139"/>
      <c r="AD33" s="1139"/>
      <c r="AE33" s="1140"/>
      <c r="AF33" s="1114">
        <v>0</v>
      </c>
      <c r="AG33" s="1115"/>
      <c r="AH33" s="1115"/>
      <c r="AI33" s="1115"/>
      <c r="AJ33" s="1116"/>
      <c r="AK33" s="1075">
        <v>3</v>
      </c>
      <c r="AL33" s="1066"/>
      <c r="AM33" s="1066"/>
      <c r="AN33" s="1066"/>
      <c r="AO33" s="1066"/>
      <c r="AP33" s="1066" t="s">
        <v>572</v>
      </c>
      <c r="AQ33" s="1066"/>
      <c r="AR33" s="1066"/>
      <c r="AS33" s="1066"/>
      <c r="AT33" s="1066"/>
      <c r="AU33" s="1066" t="s">
        <v>572</v>
      </c>
      <c r="AV33" s="1066"/>
      <c r="AW33" s="1066"/>
      <c r="AX33" s="1066"/>
      <c r="AY33" s="1066"/>
      <c r="AZ33" s="1137" t="s">
        <v>572</v>
      </c>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406</v>
      </c>
      <c r="C34" s="1133"/>
      <c r="D34" s="1133"/>
      <c r="E34" s="1133"/>
      <c r="F34" s="1133"/>
      <c r="G34" s="1133"/>
      <c r="H34" s="1133"/>
      <c r="I34" s="1133"/>
      <c r="J34" s="1133"/>
      <c r="K34" s="1133"/>
      <c r="L34" s="1133"/>
      <c r="M34" s="1133"/>
      <c r="N34" s="1133"/>
      <c r="O34" s="1133"/>
      <c r="P34" s="1134"/>
      <c r="Q34" s="1138">
        <v>616</v>
      </c>
      <c r="R34" s="1139"/>
      <c r="S34" s="1139"/>
      <c r="T34" s="1139"/>
      <c r="U34" s="1139"/>
      <c r="V34" s="1139">
        <v>469</v>
      </c>
      <c r="W34" s="1139"/>
      <c r="X34" s="1139"/>
      <c r="Y34" s="1139"/>
      <c r="Z34" s="1139"/>
      <c r="AA34" s="1139">
        <v>146</v>
      </c>
      <c r="AB34" s="1139"/>
      <c r="AC34" s="1139"/>
      <c r="AD34" s="1139"/>
      <c r="AE34" s="1140"/>
      <c r="AF34" s="1114">
        <v>1120</v>
      </c>
      <c r="AG34" s="1115"/>
      <c r="AH34" s="1115"/>
      <c r="AI34" s="1115"/>
      <c r="AJ34" s="1116"/>
      <c r="AK34" s="1075">
        <v>153</v>
      </c>
      <c r="AL34" s="1066"/>
      <c r="AM34" s="1066"/>
      <c r="AN34" s="1066"/>
      <c r="AO34" s="1066"/>
      <c r="AP34" s="1066">
        <v>2217</v>
      </c>
      <c r="AQ34" s="1066"/>
      <c r="AR34" s="1066"/>
      <c r="AS34" s="1066"/>
      <c r="AT34" s="1066"/>
      <c r="AU34" s="1066">
        <v>1153</v>
      </c>
      <c r="AV34" s="1066"/>
      <c r="AW34" s="1066"/>
      <c r="AX34" s="1066"/>
      <c r="AY34" s="1066"/>
      <c r="AZ34" s="1137" t="s">
        <v>572</v>
      </c>
      <c r="BA34" s="1137"/>
      <c r="BB34" s="1137"/>
      <c r="BC34" s="1137"/>
      <c r="BD34" s="1137"/>
      <c r="BE34" s="1127" t="s">
        <v>407</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388</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1164</v>
      </c>
      <c r="AG63" s="1054"/>
      <c r="AH63" s="1054"/>
      <c r="AI63" s="1054"/>
      <c r="AJ63" s="1125"/>
      <c r="AK63" s="1126"/>
      <c r="AL63" s="1058"/>
      <c r="AM63" s="1058"/>
      <c r="AN63" s="1058"/>
      <c r="AO63" s="1058"/>
      <c r="AP63" s="1054">
        <v>2223</v>
      </c>
      <c r="AQ63" s="1054"/>
      <c r="AR63" s="1054"/>
      <c r="AS63" s="1054"/>
      <c r="AT63" s="1054"/>
      <c r="AU63" s="1054">
        <v>1153</v>
      </c>
      <c r="AV63" s="1054"/>
      <c r="AW63" s="1054"/>
      <c r="AX63" s="1054"/>
      <c r="AY63" s="1054"/>
      <c r="AZ63" s="1120"/>
      <c r="BA63" s="1120"/>
      <c r="BB63" s="1120"/>
      <c r="BC63" s="1120"/>
      <c r="BD63" s="1120"/>
      <c r="BE63" s="1055"/>
      <c r="BF63" s="1055"/>
      <c r="BG63" s="1055"/>
      <c r="BH63" s="1055"/>
      <c r="BI63" s="1056"/>
      <c r="BJ63" s="1121" t="s">
        <v>126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411</v>
      </c>
      <c r="B66" s="1091"/>
      <c r="C66" s="1091"/>
      <c r="D66" s="1091"/>
      <c r="E66" s="1091"/>
      <c r="F66" s="1091"/>
      <c r="G66" s="1091"/>
      <c r="H66" s="1091"/>
      <c r="I66" s="1091"/>
      <c r="J66" s="1091"/>
      <c r="K66" s="1091"/>
      <c r="L66" s="1091"/>
      <c r="M66" s="1091"/>
      <c r="N66" s="1091"/>
      <c r="O66" s="1091"/>
      <c r="P66" s="1092"/>
      <c r="Q66" s="1096" t="s">
        <v>392</v>
      </c>
      <c r="R66" s="1097"/>
      <c r="S66" s="1097"/>
      <c r="T66" s="1097"/>
      <c r="U66" s="1098"/>
      <c r="V66" s="1096" t="s">
        <v>393</v>
      </c>
      <c r="W66" s="1097"/>
      <c r="X66" s="1097"/>
      <c r="Y66" s="1097"/>
      <c r="Z66" s="1098"/>
      <c r="AA66" s="1096" t="s">
        <v>394</v>
      </c>
      <c r="AB66" s="1097"/>
      <c r="AC66" s="1097"/>
      <c r="AD66" s="1097"/>
      <c r="AE66" s="1098"/>
      <c r="AF66" s="1102" t="s">
        <v>395</v>
      </c>
      <c r="AG66" s="1103"/>
      <c r="AH66" s="1103"/>
      <c r="AI66" s="1103"/>
      <c r="AJ66" s="1104"/>
      <c r="AK66" s="1096" t="s">
        <v>396</v>
      </c>
      <c r="AL66" s="1091"/>
      <c r="AM66" s="1091"/>
      <c r="AN66" s="1091"/>
      <c r="AO66" s="1092"/>
      <c r="AP66" s="1096" t="s">
        <v>397</v>
      </c>
      <c r="AQ66" s="1097"/>
      <c r="AR66" s="1097"/>
      <c r="AS66" s="1097"/>
      <c r="AT66" s="1098"/>
      <c r="AU66" s="1096" t="s">
        <v>412</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577</v>
      </c>
      <c r="C68" s="1081"/>
      <c r="D68" s="1081"/>
      <c r="E68" s="1081"/>
      <c r="F68" s="1081"/>
      <c r="G68" s="1081"/>
      <c r="H68" s="1081"/>
      <c r="I68" s="1081"/>
      <c r="J68" s="1081"/>
      <c r="K68" s="1081"/>
      <c r="L68" s="1081"/>
      <c r="M68" s="1081"/>
      <c r="N68" s="1081"/>
      <c r="O68" s="1081"/>
      <c r="P68" s="1082"/>
      <c r="Q68" s="1083">
        <v>12990</v>
      </c>
      <c r="R68" s="1077"/>
      <c r="S68" s="1077"/>
      <c r="T68" s="1077"/>
      <c r="U68" s="1077"/>
      <c r="V68" s="1077">
        <v>12426</v>
      </c>
      <c r="W68" s="1077"/>
      <c r="X68" s="1077"/>
      <c r="Y68" s="1077"/>
      <c r="Z68" s="1077"/>
      <c r="AA68" s="1077">
        <v>564</v>
      </c>
      <c r="AB68" s="1077"/>
      <c r="AC68" s="1077"/>
      <c r="AD68" s="1077"/>
      <c r="AE68" s="1077"/>
      <c r="AF68" s="1077">
        <v>564</v>
      </c>
      <c r="AG68" s="1077"/>
      <c r="AH68" s="1077"/>
      <c r="AI68" s="1077"/>
      <c r="AJ68" s="1077"/>
      <c r="AK68" s="1077">
        <v>408</v>
      </c>
      <c r="AL68" s="1077"/>
      <c r="AM68" s="1077"/>
      <c r="AN68" s="1077"/>
      <c r="AO68" s="1077"/>
      <c r="AP68" s="1077" t="s">
        <v>572</v>
      </c>
      <c r="AQ68" s="1077"/>
      <c r="AR68" s="1077"/>
      <c r="AS68" s="1077"/>
      <c r="AT68" s="1077"/>
      <c r="AU68" s="1077" t="s">
        <v>572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578</v>
      </c>
      <c r="C69" s="1070"/>
      <c r="D69" s="1070"/>
      <c r="E69" s="1070"/>
      <c r="F69" s="1070"/>
      <c r="G69" s="1070"/>
      <c r="H69" s="1070"/>
      <c r="I69" s="1070"/>
      <c r="J69" s="1070"/>
      <c r="K69" s="1070"/>
      <c r="L69" s="1070"/>
      <c r="M69" s="1070"/>
      <c r="N69" s="1070"/>
      <c r="O69" s="1070"/>
      <c r="P69" s="1071"/>
      <c r="Q69" s="1072">
        <v>565</v>
      </c>
      <c r="R69" s="1066"/>
      <c r="S69" s="1066"/>
      <c r="T69" s="1066"/>
      <c r="U69" s="1066"/>
      <c r="V69" s="1066">
        <v>543</v>
      </c>
      <c r="W69" s="1066"/>
      <c r="X69" s="1066"/>
      <c r="Y69" s="1066"/>
      <c r="Z69" s="1066"/>
      <c r="AA69" s="1066">
        <v>21</v>
      </c>
      <c r="AB69" s="1066"/>
      <c r="AC69" s="1066"/>
      <c r="AD69" s="1066"/>
      <c r="AE69" s="1066"/>
      <c r="AF69" s="1066">
        <v>9</v>
      </c>
      <c r="AG69" s="1066"/>
      <c r="AH69" s="1066"/>
      <c r="AI69" s="1066"/>
      <c r="AJ69" s="1066"/>
      <c r="AK69" s="1066" t="s">
        <v>572</v>
      </c>
      <c r="AL69" s="1066"/>
      <c r="AM69" s="1066"/>
      <c r="AN69" s="1066"/>
      <c r="AO69" s="1066"/>
      <c r="AP69" s="1066">
        <v>220</v>
      </c>
      <c r="AQ69" s="1066"/>
      <c r="AR69" s="1066"/>
      <c r="AS69" s="1066"/>
      <c r="AT69" s="1066"/>
      <c r="AU69" s="1066">
        <v>136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579</v>
      </c>
      <c r="C70" s="1070"/>
      <c r="D70" s="1070"/>
      <c r="E70" s="1070"/>
      <c r="F70" s="1070"/>
      <c r="G70" s="1070"/>
      <c r="H70" s="1070"/>
      <c r="I70" s="1070"/>
      <c r="J70" s="1070"/>
      <c r="K70" s="1070"/>
      <c r="L70" s="1070"/>
      <c r="M70" s="1070"/>
      <c r="N70" s="1070"/>
      <c r="O70" s="1070"/>
      <c r="P70" s="1071"/>
      <c r="Q70" s="1072">
        <v>5323</v>
      </c>
      <c r="R70" s="1066"/>
      <c r="S70" s="1066"/>
      <c r="T70" s="1066"/>
      <c r="U70" s="1066"/>
      <c r="V70" s="1066">
        <v>5279</v>
      </c>
      <c r="W70" s="1066"/>
      <c r="X70" s="1066"/>
      <c r="Y70" s="1066"/>
      <c r="Z70" s="1066"/>
      <c r="AA70" s="1066">
        <v>44</v>
      </c>
      <c r="AB70" s="1066"/>
      <c r="AC70" s="1066"/>
      <c r="AD70" s="1066"/>
      <c r="AE70" s="1066"/>
      <c r="AF70" s="1066">
        <v>44</v>
      </c>
      <c r="AG70" s="1066"/>
      <c r="AH70" s="1066"/>
      <c r="AI70" s="1066"/>
      <c r="AJ70" s="1066"/>
      <c r="AK70" s="1066" t="s">
        <v>572</v>
      </c>
      <c r="AL70" s="1066"/>
      <c r="AM70" s="1066"/>
      <c r="AN70" s="1066"/>
      <c r="AO70" s="1066"/>
      <c r="AP70" s="1066">
        <v>126</v>
      </c>
      <c r="AQ70" s="1066"/>
      <c r="AR70" s="1066"/>
      <c r="AS70" s="1066"/>
      <c r="AT70" s="1066"/>
      <c r="AU70" s="1066">
        <v>15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580</v>
      </c>
      <c r="C71" s="1070"/>
      <c r="D71" s="1070"/>
      <c r="E71" s="1070"/>
      <c r="F71" s="1070"/>
      <c r="G71" s="1070"/>
      <c r="H71" s="1070"/>
      <c r="I71" s="1070"/>
      <c r="J71" s="1070"/>
      <c r="K71" s="1070"/>
      <c r="L71" s="1070"/>
      <c r="M71" s="1070"/>
      <c r="N71" s="1070"/>
      <c r="O71" s="1070"/>
      <c r="P71" s="1071"/>
      <c r="Q71" s="1072">
        <v>430</v>
      </c>
      <c r="R71" s="1066"/>
      <c r="S71" s="1066"/>
      <c r="T71" s="1066"/>
      <c r="U71" s="1066"/>
      <c r="V71" s="1066">
        <v>425</v>
      </c>
      <c r="W71" s="1066"/>
      <c r="X71" s="1066"/>
      <c r="Y71" s="1066"/>
      <c r="Z71" s="1066"/>
      <c r="AA71" s="1066">
        <v>5</v>
      </c>
      <c r="AB71" s="1066"/>
      <c r="AC71" s="1066"/>
      <c r="AD71" s="1066"/>
      <c r="AE71" s="1066"/>
      <c r="AF71" s="1066">
        <v>5</v>
      </c>
      <c r="AG71" s="1066"/>
      <c r="AH71" s="1066"/>
      <c r="AI71" s="1066"/>
      <c r="AJ71" s="1066"/>
      <c r="AK71" s="1066" t="s">
        <v>572</v>
      </c>
      <c r="AL71" s="1066"/>
      <c r="AM71" s="1066"/>
      <c r="AN71" s="1066"/>
      <c r="AO71" s="1066"/>
      <c r="AP71" s="1066" t="s">
        <v>572</v>
      </c>
      <c r="AQ71" s="1066"/>
      <c r="AR71" s="1066"/>
      <c r="AS71" s="1066"/>
      <c r="AT71" s="1066"/>
      <c r="AU71" s="1066" t="s">
        <v>572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581</v>
      </c>
      <c r="C72" s="1070"/>
      <c r="D72" s="1070"/>
      <c r="E72" s="1070"/>
      <c r="F72" s="1070"/>
      <c r="G72" s="1070"/>
      <c r="H72" s="1070"/>
      <c r="I72" s="1070"/>
      <c r="J72" s="1070"/>
      <c r="K72" s="1070"/>
      <c r="L72" s="1070"/>
      <c r="M72" s="1070"/>
      <c r="N72" s="1070"/>
      <c r="O72" s="1070"/>
      <c r="P72" s="1071"/>
      <c r="Q72" s="1072">
        <v>285091</v>
      </c>
      <c r="R72" s="1066"/>
      <c r="S72" s="1066"/>
      <c r="T72" s="1066"/>
      <c r="U72" s="1066"/>
      <c r="V72" s="1066">
        <v>273242</v>
      </c>
      <c r="W72" s="1066"/>
      <c r="X72" s="1066"/>
      <c r="Y72" s="1066"/>
      <c r="Z72" s="1066"/>
      <c r="AA72" s="1066">
        <v>11849</v>
      </c>
      <c r="AB72" s="1066"/>
      <c r="AC72" s="1066"/>
      <c r="AD72" s="1066"/>
      <c r="AE72" s="1066"/>
      <c r="AF72" s="1066">
        <v>11849</v>
      </c>
      <c r="AG72" s="1066"/>
      <c r="AH72" s="1066"/>
      <c r="AI72" s="1066"/>
      <c r="AJ72" s="1066"/>
      <c r="AK72" s="1066">
        <v>343</v>
      </c>
      <c r="AL72" s="1066"/>
      <c r="AM72" s="1066"/>
      <c r="AN72" s="1066"/>
      <c r="AO72" s="1066"/>
      <c r="AP72" s="1066" t="s">
        <v>572</v>
      </c>
      <c r="AQ72" s="1066"/>
      <c r="AR72" s="1066"/>
      <c r="AS72" s="1066"/>
      <c r="AT72" s="1066"/>
      <c r="AU72" s="1066" t="s">
        <v>572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388</v>
      </c>
      <c r="B88" s="1039" t="s">
        <v>413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12471</v>
      </c>
      <c r="AG88" s="1054"/>
      <c r="AH88" s="1054"/>
      <c r="AI88" s="1054"/>
      <c r="AJ88" s="1054"/>
      <c r="AK88" s="1058"/>
      <c r="AL88" s="1058"/>
      <c r="AM88" s="1058"/>
      <c r="AN88" s="1058"/>
      <c r="AO88" s="1058"/>
      <c r="AP88" s="1054">
        <v>345</v>
      </c>
      <c r="AQ88" s="1054"/>
      <c r="AR88" s="1054"/>
      <c r="AS88" s="1054"/>
      <c r="AT88" s="1054"/>
      <c r="AU88" s="1054">
        <v>151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414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182</v>
      </c>
      <c r="CS102" s="1046"/>
      <c r="CT102" s="1046"/>
      <c r="CU102" s="1046"/>
      <c r="CV102" s="1047"/>
      <c r="CW102" s="1045">
        <v>4</v>
      </c>
      <c r="CX102" s="1046"/>
      <c r="CY102" s="1046"/>
      <c r="CZ102" s="1046"/>
      <c r="DA102" s="1047"/>
      <c r="DB102" s="1045" t="s">
        <v>572</v>
      </c>
      <c r="DC102" s="1046"/>
      <c r="DD102" s="1046"/>
      <c r="DE102" s="1046"/>
      <c r="DF102" s="1047"/>
      <c r="DG102" s="1045" t="s">
        <v>572</v>
      </c>
      <c r="DH102" s="1046"/>
      <c r="DI102" s="1046"/>
      <c r="DJ102" s="1046"/>
      <c r="DK102" s="1047"/>
      <c r="DL102" s="1045" t="s">
        <v>572</v>
      </c>
      <c r="DM102" s="1046"/>
      <c r="DN102" s="1046"/>
      <c r="DO102" s="1046"/>
      <c r="DP102" s="1047"/>
      <c r="DQ102" s="1045" t="s">
        <v>572</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419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422</v>
      </c>
      <c r="AB109" s="989"/>
      <c r="AC109" s="989"/>
      <c r="AD109" s="989"/>
      <c r="AE109" s="990"/>
      <c r="AF109" s="991" t="s">
        <v>423</v>
      </c>
      <c r="AG109" s="989"/>
      <c r="AH109" s="989"/>
      <c r="AI109" s="989"/>
      <c r="AJ109" s="990"/>
      <c r="AK109" s="991" t="s">
        <v>304</v>
      </c>
      <c r="AL109" s="989"/>
      <c r="AM109" s="989"/>
      <c r="AN109" s="989"/>
      <c r="AO109" s="990"/>
      <c r="AP109" s="991" t="s">
        <v>424</v>
      </c>
      <c r="AQ109" s="989"/>
      <c r="AR109" s="989"/>
      <c r="AS109" s="989"/>
      <c r="AT109" s="1020"/>
      <c r="AU109" s="988" t="s">
        <v>421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422</v>
      </c>
      <c r="BR109" s="989"/>
      <c r="BS109" s="989"/>
      <c r="BT109" s="989"/>
      <c r="BU109" s="990"/>
      <c r="BV109" s="991" t="s">
        <v>423</v>
      </c>
      <c r="BW109" s="989"/>
      <c r="BX109" s="989"/>
      <c r="BY109" s="989"/>
      <c r="BZ109" s="990"/>
      <c r="CA109" s="991" t="s">
        <v>304</v>
      </c>
      <c r="CB109" s="989"/>
      <c r="CC109" s="989"/>
      <c r="CD109" s="989"/>
      <c r="CE109" s="990"/>
      <c r="CF109" s="1027" t="s">
        <v>424</v>
      </c>
      <c r="CG109" s="1027"/>
      <c r="CH109" s="1027"/>
      <c r="CI109" s="1027"/>
      <c r="CJ109" s="1027"/>
      <c r="CK109" s="991" t="s">
        <v>425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422</v>
      </c>
      <c r="DH109" s="989"/>
      <c r="DI109" s="989"/>
      <c r="DJ109" s="989"/>
      <c r="DK109" s="990"/>
      <c r="DL109" s="991" t="s">
        <v>423</v>
      </c>
      <c r="DM109" s="989"/>
      <c r="DN109" s="989"/>
      <c r="DO109" s="989"/>
      <c r="DP109" s="990"/>
      <c r="DQ109" s="991" t="s">
        <v>304</v>
      </c>
      <c r="DR109" s="989"/>
      <c r="DS109" s="989"/>
      <c r="DT109" s="989"/>
      <c r="DU109" s="990"/>
      <c r="DV109" s="991" t="s">
        <v>424</v>
      </c>
      <c r="DW109" s="989"/>
      <c r="DX109" s="989"/>
      <c r="DY109" s="989"/>
      <c r="DZ109" s="1020"/>
    </row>
    <row r="110" spans="1:131" s="248" customFormat="1" ht="26.25" customHeight="1">
      <c r="A110" s="891" t="s">
        <v>426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1010149</v>
      </c>
      <c r="AB110" s="982"/>
      <c r="AC110" s="982"/>
      <c r="AD110" s="982"/>
      <c r="AE110" s="983"/>
      <c r="AF110" s="984">
        <v>999576</v>
      </c>
      <c r="AG110" s="982"/>
      <c r="AH110" s="982"/>
      <c r="AI110" s="982"/>
      <c r="AJ110" s="983"/>
      <c r="AK110" s="984">
        <v>972747</v>
      </c>
      <c r="AL110" s="982"/>
      <c r="AM110" s="982"/>
      <c r="AN110" s="982"/>
      <c r="AO110" s="983"/>
      <c r="AP110" s="985">
        <v>16.899999999999999</v>
      </c>
      <c r="AQ110" s="986"/>
      <c r="AR110" s="986"/>
      <c r="AS110" s="986"/>
      <c r="AT110" s="987"/>
      <c r="AU110" s="1021" t="s">
        <v>71</v>
      </c>
      <c r="AV110" s="1022"/>
      <c r="AW110" s="1022"/>
      <c r="AX110" s="1022"/>
      <c r="AY110" s="1022"/>
      <c r="AZ110" s="947" t="s">
        <v>427</v>
      </c>
      <c r="BA110" s="892"/>
      <c r="BB110" s="892"/>
      <c r="BC110" s="892"/>
      <c r="BD110" s="892"/>
      <c r="BE110" s="892"/>
      <c r="BF110" s="892"/>
      <c r="BG110" s="892"/>
      <c r="BH110" s="892"/>
      <c r="BI110" s="892"/>
      <c r="BJ110" s="892"/>
      <c r="BK110" s="892"/>
      <c r="BL110" s="892"/>
      <c r="BM110" s="892"/>
      <c r="BN110" s="892"/>
      <c r="BO110" s="892"/>
      <c r="BP110" s="893"/>
      <c r="BQ110" s="948">
        <v>10560223</v>
      </c>
      <c r="BR110" s="929"/>
      <c r="BS110" s="929"/>
      <c r="BT110" s="929"/>
      <c r="BU110" s="929"/>
      <c r="BV110" s="929">
        <v>11292305</v>
      </c>
      <c r="BW110" s="929"/>
      <c r="BX110" s="929"/>
      <c r="BY110" s="929"/>
      <c r="BZ110" s="929"/>
      <c r="CA110" s="929">
        <v>12041124</v>
      </c>
      <c r="CB110" s="929"/>
      <c r="CC110" s="929"/>
      <c r="CD110" s="929"/>
      <c r="CE110" s="929"/>
      <c r="CF110" s="953">
        <v>208.9</v>
      </c>
      <c r="CG110" s="954"/>
      <c r="CH110" s="954"/>
      <c r="CI110" s="954"/>
      <c r="CJ110" s="954"/>
      <c r="CK110" s="1017" t="s">
        <v>428</v>
      </c>
      <c r="CL110" s="903"/>
      <c r="CM110" s="978" t="s">
        <v>429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430</v>
      </c>
      <c r="DH110" s="929"/>
      <c r="DI110" s="929"/>
      <c r="DJ110" s="929"/>
      <c r="DK110" s="929"/>
      <c r="DL110" s="929" t="s">
        <v>126</v>
      </c>
      <c r="DM110" s="929"/>
      <c r="DN110" s="929"/>
      <c r="DO110" s="929"/>
      <c r="DP110" s="929"/>
      <c r="DQ110" s="929" t="s">
        <v>126</v>
      </c>
      <c r="DR110" s="929"/>
      <c r="DS110" s="929"/>
      <c r="DT110" s="929"/>
      <c r="DU110" s="929"/>
      <c r="DV110" s="930" t="s">
        <v>126</v>
      </c>
      <c r="DW110" s="930"/>
      <c r="DX110" s="930"/>
      <c r="DY110" s="930"/>
      <c r="DZ110" s="931"/>
    </row>
    <row r="111" spans="1:131" s="248" customFormat="1" ht="26.25" customHeight="1">
      <c r="A111" s="858" t="s">
        <v>431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430</v>
      </c>
      <c r="AB111" s="1010"/>
      <c r="AC111" s="1010"/>
      <c r="AD111" s="1010"/>
      <c r="AE111" s="1011"/>
      <c r="AF111" s="1012" t="s">
        <v>432</v>
      </c>
      <c r="AG111" s="1010"/>
      <c r="AH111" s="1010"/>
      <c r="AI111" s="1010"/>
      <c r="AJ111" s="1011"/>
      <c r="AK111" s="1012" t="s">
        <v>430</v>
      </c>
      <c r="AL111" s="1010"/>
      <c r="AM111" s="1010"/>
      <c r="AN111" s="1010"/>
      <c r="AO111" s="1011"/>
      <c r="AP111" s="1013" t="s">
        <v>430</v>
      </c>
      <c r="AQ111" s="1014"/>
      <c r="AR111" s="1014"/>
      <c r="AS111" s="1014"/>
      <c r="AT111" s="1015"/>
      <c r="AU111" s="1023"/>
      <c r="AV111" s="1024"/>
      <c r="AW111" s="1024"/>
      <c r="AX111" s="1024"/>
      <c r="AY111" s="1024"/>
      <c r="AZ111" s="899" t="s">
        <v>433</v>
      </c>
      <c r="BA111" s="834"/>
      <c r="BB111" s="834"/>
      <c r="BC111" s="834"/>
      <c r="BD111" s="834"/>
      <c r="BE111" s="834"/>
      <c r="BF111" s="834"/>
      <c r="BG111" s="834"/>
      <c r="BH111" s="834"/>
      <c r="BI111" s="834"/>
      <c r="BJ111" s="834"/>
      <c r="BK111" s="834"/>
      <c r="BL111" s="834"/>
      <c r="BM111" s="834"/>
      <c r="BN111" s="834"/>
      <c r="BO111" s="834"/>
      <c r="BP111" s="835"/>
      <c r="BQ111" s="900" t="s">
        <v>430</v>
      </c>
      <c r="BR111" s="901"/>
      <c r="BS111" s="901"/>
      <c r="BT111" s="901"/>
      <c r="BU111" s="901"/>
      <c r="BV111" s="901" t="s">
        <v>430</v>
      </c>
      <c r="BW111" s="901"/>
      <c r="BX111" s="901"/>
      <c r="BY111" s="901"/>
      <c r="BZ111" s="901"/>
      <c r="CA111" s="901" t="s">
        <v>430</v>
      </c>
      <c r="CB111" s="901"/>
      <c r="CC111" s="901"/>
      <c r="CD111" s="901"/>
      <c r="CE111" s="901"/>
      <c r="CF111" s="962" t="s">
        <v>430</v>
      </c>
      <c r="CG111" s="963"/>
      <c r="CH111" s="963"/>
      <c r="CI111" s="963"/>
      <c r="CJ111" s="963"/>
      <c r="CK111" s="1018"/>
      <c r="CL111" s="905"/>
      <c r="CM111" s="908" t="s">
        <v>434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430</v>
      </c>
      <c r="DH111" s="901"/>
      <c r="DI111" s="901"/>
      <c r="DJ111" s="901"/>
      <c r="DK111" s="901"/>
      <c r="DL111" s="901" t="s">
        <v>430</v>
      </c>
      <c r="DM111" s="901"/>
      <c r="DN111" s="901"/>
      <c r="DO111" s="901"/>
      <c r="DP111" s="901"/>
      <c r="DQ111" s="901" t="s">
        <v>430</v>
      </c>
      <c r="DR111" s="901"/>
      <c r="DS111" s="901"/>
      <c r="DT111" s="901"/>
      <c r="DU111" s="901"/>
      <c r="DV111" s="878" t="s">
        <v>430</v>
      </c>
      <c r="DW111" s="878"/>
      <c r="DX111" s="878"/>
      <c r="DY111" s="878"/>
      <c r="DZ111" s="879"/>
    </row>
    <row r="112" spans="1:131" s="248" customFormat="1" ht="26.25" customHeight="1">
      <c r="A112" s="1003" t="s">
        <v>435</v>
      </c>
      <c r="B112" s="1004"/>
      <c r="C112" s="834" t="s">
        <v>436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432</v>
      </c>
      <c r="AB112" s="864"/>
      <c r="AC112" s="864"/>
      <c r="AD112" s="864"/>
      <c r="AE112" s="865"/>
      <c r="AF112" s="866" t="s">
        <v>432</v>
      </c>
      <c r="AG112" s="864"/>
      <c r="AH112" s="864"/>
      <c r="AI112" s="864"/>
      <c r="AJ112" s="865"/>
      <c r="AK112" s="866" t="s">
        <v>430</v>
      </c>
      <c r="AL112" s="864"/>
      <c r="AM112" s="864"/>
      <c r="AN112" s="864"/>
      <c r="AO112" s="865"/>
      <c r="AP112" s="911" t="s">
        <v>430</v>
      </c>
      <c r="AQ112" s="912"/>
      <c r="AR112" s="912"/>
      <c r="AS112" s="912"/>
      <c r="AT112" s="913"/>
      <c r="AU112" s="1023"/>
      <c r="AV112" s="1024"/>
      <c r="AW112" s="1024"/>
      <c r="AX112" s="1024"/>
      <c r="AY112" s="1024"/>
      <c r="AZ112" s="899" t="s">
        <v>437</v>
      </c>
      <c r="BA112" s="834"/>
      <c r="BB112" s="834"/>
      <c r="BC112" s="834"/>
      <c r="BD112" s="834"/>
      <c r="BE112" s="834"/>
      <c r="BF112" s="834"/>
      <c r="BG112" s="834"/>
      <c r="BH112" s="834"/>
      <c r="BI112" s="834"/>
      <c r="BJ112" s="834"/>
      <c r="BK112" s="834"/>
      <c r="BL112" s="834"/>
      <c r="BM112" s="834"/>
      <c r="BN112" s="834"/>
      <c r="BO112" s="834"/>
      <c r="BP112" s="835"/>
      <c r="BQ112" s="900">
        <v>1274994</v>
      </c>
      <c r="BR112" s="901"/>
      <c r="BS112" s="901"/>
      <c r="BT112" s="901"/>
      <c r="BU112" s="901"/>
      <c r="BV112" s="901">
        <v>1319722</v>
      </c>
      <c r="BW112" s="901"/>
      <c r="BX112" s="901"/>
      <c r="BY112" s="901"/>
      <c r="BZ112" s="901"/>
      <c r="CA112" s="901">
        <v>1152874</v>
      </c>
      <c r="CB112" s="901"/>
      <c r="CC112" s="901"/>
      <c r="CD112" s="901"/>
      <c r="CE112" s="901"/>
      <c r="CF112" s="962">
        <v>20</v>
      </c>
      <c r="CG112" s="963"/>
      <c r="CH112" s="963"/>
      <c r="CI112" s="963"/>
      <c r="CJ112" s="963"/>
      <c r="CK112" s="1018"/>
      <c r="CL112" s="905"/>
      <c r="CM112" s="908" t="s">
        <v>438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430</v>
      </c>
      <c r="DH112" s="901"/>
      <c r="DI112" s="901"/>
      <c r="DJ112" s="901"/>
      <c r="DK112" s="901"/>
      <c r="DL112" s="901" t="s">
        <v>432</v>
      </c>
      <c r="DM112" s="901"/>
      <c r="DN112" s="901"/>
      <c r="DO112" s="901"/>
      <c r="DP112" s="901"/>
      <c r="DQ112" s="901" t="s">
        <v>432</v>
      </c>
      <c r="DR112" s="901"/>
      <c r="DS112" s="901"/>
      <c r="DT112" s="901"/>
      <c r="DU112" s="901"/>
      <c r="DV112" s="878" t="s">
        <v>430</v>
      </c>
      <c r="DW112" s="878"/>
      <c r="DX112" s="878"/>
      <c r="DY112" s="878"/>
      <c r="DZ112" s="879"/>
    </row>
    <row r="113" spans="1:130" s="248" customFormat="1" ht="26.25" customHeight="1">
      <c r="A113" s="1005"/>
      <c r="B113" s="1006"/>
      <c r="C113" s="834" t="s">
        <v>439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95410</v>
      </c>
      <c r="AB113" s="1010"/>
      <c r="AC113" s="1010"/>
      <c r="AD113" s="1010"/>
      <c r="AE113" s="1011"/>
      <c r="AF113" s="1012">
        <v>102735</v>
      </c>
      <c r="AG113" s="1010"/>
      <c r="AH113" s="1010"/>
      <c r="AI113" s="1010"/>
      <c r="AJ113" s="1011"/>
      <c r="AK113" s="1012">
        <v>129789</v>
      </c>
      <c r="AL113" s="1010"/>
      <c r="AM113" s="1010"/>
      <c r="AN113" s="1010"/>
      <c r="AO113" s="1011"/>
      <c r="AP113" s="1013">
        <v>2.2999999999999998</v>
      </c>
      <c r="AQ113" s="1014"/>
      <c r="AR113" s="1014"/>
      <c r="AS113" s="1014"/>
      <c r="AT113" s="1015"/>
      <c r="AU113" s="1023"/>
      <c r="AV113" s="1024"/>
      <c r="AW113" s="1024"/>
      <c r="AX113" s="1024"/>
      <c r="AY113" s="1024"/>
      <c r="AZ113" s="899" t="s">
        <v>440</v>
      </c>
      <c r="BA113" s="834"/>
      <c r="BB113" s="834"/>
      <c r="BC113" s="834"/>
      <c r="BD113" s="834"/>
      <c r="BE113" s="834"/>
      <c r="BF113" s="834"/>
      <c r="BG113" s="834"/>
      <c r="BH113" s="834"/>
      <c r="BI113" s="834"/>
      <c r="BJ113" s="834"/>
      <c r="BK113" s="834"/>
      <c r="BL113" s="834"/>
      <c r="BM113" s="834"/>
      <c r="BN113" s="834"/>
      <c r="BO113" s="834"/>
      <c r="BP113" s="835"/>
      <c r="BQ113" s="900">
        <v>201100</v>
      </c>
      <c r="BR113" s="901"/>
      <c r="BS113" s="901"/>
      <c r="BT113" s="901"/>
      <c r="BU113" s="901"/>
      <c r="BV113" s="901">
        <v>174387</v>
      </c>
      <c r="BW113" s="901"/>
      <c r="BX113" s="901"/>
      <c r="BY113" s="901"/>
      <c r="BZ113" s="901"/>
      <c r="CA113" s="901">
        <v>150900</v>
      </c>
      <c r="CB113" s="901"/>
      <c r="CC113" s="901"/>
      <c r="CD113" s="901"/>
      <c r="CE113" s="901"/>
      <c r="CF113" s="962">
        <v>2.6</v>
      </c>
      <c r="CG113" s="963"/>
      <c r="CH113" s="963"/>
      <c r="CI113" s="963"/>
      <c r="CJ113" s="963"/>
      <c r="CK113" s="1018"/>
      <c r="CL113" s="905"/>
      <c r="CM113" s="908" t="s">
        <v>441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430</v>
      </c>
      <c r="DH113" s="864"/>
      <c r="DI113" s="864"/>
      <c r="DJ113" s="864"/>
      <c r="DK113" s="865"/>
      <c r="DL113" s="866" t="s">
        <v>432</v>
      </c>
      <c r="DM113" s="864"/>
      <c r="DN113" s="864"/>
      <c r="DO113" s="864"/>
      <c r="DP113" s="865"/>
      <c r="DQ113" s="866" t="s">
        <v>430</v>
      </c>
      <c r="DR113" s="864"/>
      <c r="DS113" s="864"/>
      <c r="DT113" s="864"/>
      <c r="DU113" s="865"/>
      <c r="DV113" s="911" t="s">
        <v>430</v>
      </c>
      <c r="DW113" s="912"/>
      <c r="DX113" s="912"/>
      <c r="DY113" s="912"/>
      <c r="DZ113" s="913"/>
    </row>
    <row r="114" spans="1:130" s="248" customFormat="1" ht="26.25" customHeight="1">
      <c r="A114" s="1005"/>
      <c r="B114" s="1006"/>
      <c r="C114" s="834" t="s">
        <v>442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33784</v>
      </c>
      <c r="AB114" s="864"/>
      <c r="AC114" s="864"/>
      <c r="AD114" s="864"/>
      <c r="AE114" s="865"/>
      <c r="AF114" s="866">
        <v>30099</v>
      </c>
      <c r="AG114" s="864"/>
      <c r="AH114" s="864"/>
      <c r="AI114" s="864"/>
      <c r="AJ114" s="865"/>
      <c r="AK114" s="866">
        <v>26139</v>
      </c>
      <c r="AL114" s="864"/>
      <c r="AM114" s="864"/>
      <c r="AN114" s="864"/>
      <c r="AO114" s="865"/>
      <c r="AP114" s="911">
        <v>0.5</v>
      </c>
      <c r="AQ114" s="912"/>
      <c r="AR114" s="912"/>
      <c r="AS114" s="912"/>
      <c r="AT114" s="913"/>
      <c r="AU114" s="1023"/>
      <c r="AV114" s="1024"/>
      <c r="AW114" s="1024"/>
      <c r="AX114" s="1024"/>
      <c r="AY114" s="1024"/>
      <c r="AZ114" s="899" t="s">
        <v>443</v>
      </c>
      <c r="BA114" s="834"/>
      <c r="BB114" s="834"/>
      <c r="BC114" s="834"/>
      <c r="BD114" s="834"/>
      <c r="BE114" s="834"/>
      <c r="BF114" s="834"/>
      <c r="BG114" s="834"/>
      <c r="BH114" s="834"/>
      <c r="BI114" s="834"/>
      <c r="BJ114" s="834"/>
      <c r="BK114" s="834"/>
      <c r="BL114" s="834"/>
      <c r="BM114" s="834"/>
      <c r="BN114" s="834"/>
      <c r="BO114" s="834"/>
      <c r="BP114" s="835"/>
      <c r="BQ114" s="900">
        <v>1316065</v>
      </c>
      <c r="BR114" s="901"/>
      <c r="BS114" s="901"/>
      <c r="BT114" s="901"/>
      <c r="BU114" s="901"/>
      <c r="BV114" s="901">
        <v>1232335</v>
      </c>
      <c r="BW114" s="901"/>
      <c r="BX114" s="901"/>
      <c r="BY114" s="901"/>
      <c r="BZ114" s="901"/>
      <c r="CA114" s="901">
        <v>1161749</v>
      </c>
      <c r="CB114" s="901"/>
      <c r="CC114" s="901"/>
      <c r="CD114" s="901"/>
      <c r="CE114" s="901"/>
      <c r="CF114" s="962">
        <v>20.2</v>
      </c>
      <c r="CG114" s="963"/>
      <c r="CH114" s="963"/>
      <c r="CI114" s="963"/>
      <c r="CJ114" s="963"/>
      <c r="CK114" s="1018"/>
      <c r="CL114" s="905"/>
      <c r="CM114" s="908" t="s">
        <v>444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430</v>
      </c>
      <c r="DH114" s="864"/>
      <c r="DI114" s="864"/>
      <c r="DJ114" s="864"/>
      <c r="DK114" s="865"/>
      <c r="DL114" s="866" t="s">
        <v>430</v>
      </c>
      <c r="DM114" s="864"/>
      <c r="DN114" s="864"/>
      <c r="DO114" s="864"/>
      <c r="DP114" s="865"/>
      <c r="DQ114" s="866" t="s">
        <v>430</v>
      </c>
      <c r="DR114" s="864"/>
      <c r="DS114" s="864"/>
      <c r="DT114" s="864"/>
      <c r="DU114" s="865"/>
      <c r="DV114" s="911" t="s">
        <v>432</v>
      </c>
      <c r="DW114" s="912"/>
      <c r="DX114" s="912"/>
      <c r="DY114" s="912"/>
      <c r="DZ114" s="913"/>
    </row>
    <row r="115" spans="1:130" s="248" customFormat="1" ht="26.25" customHeight="1">
      <c r="A115" s="1005"/>
      <c r="B115" s="1006"/>
      <c r="C115" s="834" t="s">
        <v>445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8332</v>
      </c>
      <c r="AB115" s="1010"/>
      <c r="AC115" s="1010"/>
      <c r="AD115" s="1010"/>
      <c r="AE115" s="1011"/>
      <c r="AF115" s="1012">
        <v>6149</v>
      </c>
      <c r="AG115" s="1010"/>
      <c r="AH115" s="1010"/>
      <c r="AI115" s="1010"/>
      <c r="AJ115" s="1011"/>
      <c r="AK115" s="1012">
        <v>3888</v>
      </c>
      <c r="AL115" s="1010"/>
      <c r="AM115" s="1010"/>
      <c r="AN115" s="1010"/>
      <c r="AO115" s="1011"/>
      <c r="AP115" s="1013">
        <v>0.1</v>
      </c>
      <c r="AQ115" s="1014"/>
      <c r="AR115" s="1014"/>
      <c r="AS115" s="1014"/>
      <c r="AT115" s="1015"/>
      <c r="AU115" s="1023"/>
      <c r="AV115" s="1024"/>
      <c r="AW115" s="1024"/>
      <c r="AX115" s="1024"/>
      <c r="AY115" s="1024"/>
      <c r="AZ115" s="899" t="s">
        <v>446</v>
      </c>
      <c r="BA115" s="834"/>
      <c r="BB115" s="834"/>
      <c r="BC115" s="834"/>
      <c r="BD115" s="834"/>
      <c r="BE115" s="834"/>
      <c r="BF115" s="834"/>
      <c r="BG115" s="834"/>
      <c r="BH115" s="834"/>
      <c r="BI115" s="834"/>
      <c r="BJ115" s="834"/>
      <c r="BK115" s="834"/>
      <c r="BL115" s="834"/>
      <c r="BM115" s="834"/>
      <c r="BN115" s="834"/>
      <c r="BO115" s="834"/>
      <c r="BP115" s="835"/>
      <c r="BQ115" s="900" t="s">
        <v>432</v>
      </c>
      <c r="BR115" s="901"/>
      <c r="BS115" s="901"/>
      <c r="BT115" s="901"/>
      <c r="BU115" s="901"/>
      <c r="BV115" s="901" t="s">
        <v>432</v>
      </c>
      <c r="BW115" s="901"/>
      <c r="BX115" s="901"/>
      <c r="BY115" s="901"/>
      <c r="BZ115" s="901"/>
      <c r="CA115" s="901" t="s">
        <v>430</v>
      </c>
      <c r="CB115" s="901"/>
      <c r="CC115" s="901"/>
      <c r="CD115" s="901"/>
      <c r="CE115" s="901"/>
      <c r="CF115" s="962" t="s">
        <v>432</v>
      </c>
      <c r="CG115" s="963"/>
      <c r="CH115" s="963"/>
      <c r="CI115" s="963"/>
      <c r="CJ115" s="963"/>
      <c r="CK115" s="1018"/>
      <c r="CL115" s="905"/>
      <c r="CM115" s="899" t="s">
        <v>447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432</v>
      </c>
      <c r="DH115" s="864"/>
      <c r="DI115" s="864"/>
      <c r="DJ115" s="864"/>
      <c r="DK115" s="865"/>
      <c r="DL115" s="866" t="s">
        <v>432</v>
      </c>
      <c r="DM115" s="864"/>
      <c r="DN115" s="864"/>
      <c r="DO115" s="864"/>
      <c r="DP115" s="865"/>
      <c r="DQ115" s="866" t="s">
        <v>430</v>
      </c>
      <c r="DR115" s="864"/>
      <c r="DS115" s="864"/>
      <c r="DT115" s="864"/>
      <c r="DU115" s="865"/>
      <c r="DV115" s="911" t="s">
        <v>430</v>
      </c>
      <c r="DW115" s="912"/>
      <c r="DX115" s="912"/>
      <c r="DY115" s="912"/>
      <c r="DZ115" s="913"/>
    </row>
    <row r="116" spans="1:130" s="248" customFormat="1" ht="26.25" customHeight="1">
      <c r="A116" s="1007"/>
      <c r="B116" s="1008"/>
      <c r="C116" s="967" t="s">
        <v>448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430</v>
      </c>
      <c r="AB116" s="864"/>
      <c r="AC116" s="864"/>
      <c r="AD116" s="864"/>
      <c r="AE116" s="865"/>
      <c r="AF116" s="866">
        <v>15</v>
      </c>
      <c r="AG116" s="864"/>
      <c r="AH116" s="864"/>
      <c r="AI116" s="864"/>
      <c r="AJ116" s="865"/>
      <c r="AK116" s="866">
        <v>225</v>
      </c>
      <c r="AL116" s="864"/>
      <c r="AM116" s="864"/>
      <c r="AN116" s="864"/>
      <c r="AO116" s="865"/>
      <c r="AP116" s="911">
        <v>0</v>
      </c>
      <c r="AQ116" s="912"/>
      <c r="AR116" s="912"/>
      <c r="AS116" s="912"/>
      <c r="AT116" s="913"/>
      <c r="AU116" s="1023"/>
      <c r="AV116" s="1024"/>
      <c r="AW116" s="1024"/>
      <c r="AX116" s="1024"/>
      <c r="AY116" s="1024"/>
      <c r="AZ116" s="950" t="s">
        <v>449</v>
      </c>
      <c r="BA116" s="951"/>
      <c r="BB116" s="951"/>
      <c r="BC116" s="951"/>
      <c r="BD116" s="951"/>
      <c r="BE116" s="951"/>
      <c r="BF116" s="951"/>
      <c r="BG116" s="951"/>
      <c r="BH116" s="951"/>
      <c r="BI116" s="951"/>
      <c r="BJ116" s="951"/>
      <c r="BK116" s="951"/>
      <c r="BL116" s="951"/>
      <c r="BM116" s="951"/>
      <c r="BN116" s="951"/>
      <c r="BO116" s="951"/>
      <c r="BP116" s="952"/>
      <c r="BQ116" s="900" t="s">
        <v>432</v>
      </c>
      <c r="BR116" s="901"/>
      <c r="BS116" s="901"/>
      <c r="BT116" s="901"/>
      <c r="BU116" s="901"/>
      <c r="BV116" s="901" t="s">
        <v>430</v>
      </c>
      <c r="BW116" s="901"/>
      <c r="BX116" s="901"/>
      <c r="BY116" s="901"/>
      <c r="BZ116" s="901"/>
      <c r="CA116" s="901" t="s">
        <v>432</v>
      </c>
      <c r="CB116" s="901"/>
      <c r="CC116" s="901"/>
      <c r="CD116" s="901"/>
      <c r="CE116" s="901"/>
      <c r="CF116" s="962" t="s">
        <v>432</v>
      </c>
      <c r="CG116" s="963"/>
      <c r="CH116" s="963"/>
      <c r="CI116" s="963"/>
      <c r="CJ116" s="963"/>
      <c r="CK116" s="1018"/>
      <c r="CL116" s="905"/>
      <c r="CM116" s="908" t="s">
        <v>450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432</v>
      </c>
      <c r="DH116" s="864"/>
      <c r="DI116" s="864"/>
      <c r="DJ116" s="864"/>
      <c r="DK116" s="865"/>
      <c r="DL116" s="866" t="s">
        <v>432</v>
      </c>
      <c r="DM116" s="864"/>
      <c r="DN116" s="864"/>
      <c r="DO116" s="864"/>
      <c r="DP116" s="865"/>
      <c r="DQ116" s="866" t="s">
        <v>432</v>
      </c>
      <c r="DR116" s="864"/>
      <c r="DS116" s="864"/>
      <c r="DT116" s="864"/>
      <c r="DU116" s="865"/>
      <c r="DV116" s="911" t="s">
        <v>432</v>
      </c>
      <c r="DW116" s="912"/>
      <c r="DX116" s="912"/>
      <c r="DY116" s="912"/>
      <c r="DZ116" s="913"/>
    </row>
    <row r="117" spans="1:130" s="248" customFormat="1" ht="26.25" customHeight="1">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451</v>
      </c>
      <c r="Z117" s="990"/>
      <c r="AA117" s="995">
        <v>1147675</v>
      </c>
      <c r="AB117" s="996"/>
      <c r="AC117" s="996"/>
      <c r="AD117" s="996"/>
      <c r="AE117" s="997"/>
      <c r="AF117" s="998">
        <v>1138574</v>
      </c>
      <c r="AG117" s="996"/>
      <c r="AH117" s="996"/>
      <c r="AI117" s="996"/>
      <c r="AJ117" s="997"/>
      <c r="AK117" s="998">
        <v>1132788</v>
      </c>
      <c r="AL117" s="996"/>
      <c r="AM117" s="996"/>
      <c r="AN117" s="996"/>
      <c r="AO117" s="997"/>
      <c r="AP117" s="999"/>
      <c r="AQ117" s="1000"/>
      <c r="AR117" s="1000"/>
      <c r="AS117" s="1000"/>
      <c r="AT117" s="1001"/>
      <c r="AU117" s="1023"/>
      <c r="AV117" s="1024"/>
      <c r="AW117" s="1024"/>
      <c r="AX117" s="1024"/>
      <c r="AY117" s="1024"/>
      <c r="AZ117" s="950" t="s">
        <v>452</v>
      </c>
      <c r="BA117" s="951"/>
      <c r="BB117" s="951"/>
      <c r="BC117" s="951"/>
      <c r="BD117" s="951"/>
      <c r="BE117" s="951"/>
      <c r="BF117" s="951"/>
      <c r="BG117" s="951"/>
      <c r="BH117" s="951"/>
      <c r="BI117" s="951"/>
      <c r="BJ117" s="951"/>
      <c r="BK117" s="951"/>
      <c r="BL117" s="951"/>
      <c r="BM117" s="951"/>
      <c r="BN117" s="951"/>
      <c r="BO117" s="951"/>
      <c r="BP117" s="952"/>
      <c r="BQ117" s="900" t="s">
        <v>126</v>
      </c>
      <c r="BR117" s="901"/>
      <c r="BS117" s="901"/>
      <c r="BT117" s="901"/>
      <c r="BU117" s="901"/>
      <c r="BV117" s="901" t="s">
        <v>126</v>
      </c>
      <c r="BW117" s="901"/>
      <c r="BX117" s="901"/>
      <c r="BY117" s="901"/>
      <c r="BZ117" s="901"/>
      <c r="CA117" s="901" t="s">
        <v>126</v>
      </c>
      <c r="CB117" s="901"/>
      <c r="CC117" s="901"/>
      <c r="CD117" s="901"/>
      <c r="CE117" s="901"/>
      <c r="CF117" s="962" t="s">
        <v>126</v>
      </c>
      <c r="CG117" s="963"/>
      <c r="CH117" s="963"/>
      <c r="CI117" s="963"/>
      <c r="CJ117" s="963"/>
      <c r="CK117" s="1018"/>
      <c r="CL117" s="905"/>
      <c r="CM117" s="908" t="s">
        <v>453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126</v>
      </c>
      <c r="DH117" s="864"/>
      <c r="DI117" s="864"/>
      <c r="DJ117" s="864"/>
      <c r="DK117" s="865"/>
      <c r="DL117" s="866" t="s">
        <v>126</v>
      </c>
      <c r="DM117" s="864"/>
      <c r="DN117" s="864"/>
      <c r="DO117" s="864"/>
      <c r="DP117" s="865"/>
      <c r="DQ117" s="866" t="s">
        <v>126</v>
      </c>
      <c r="DR117" s="864"/>
      <c r="DS117" s="864"/>
      <c r="DT117" s="864"/>
      <c r="DU117" s="865"/>
      <c r="DV117" s="911" t="s">
        <v>126</v>
      </c>
      <c r="DW117" s="912"/>
      <c r="DX117" s="912"/>
      <c r="DY117" s="912"/>
      <c r="DZ117" s="913"/>
    </row>
    <row r="118" spans="1:130" s="248" customFormat="1" ht="26.25" customHeight="1">
      <c r="A118" s="988" t="s">
        <v>425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422</v>
      </c>
      <c r="AB118" s="989"/>
      <c r="AC118" s="989"/>
      <c r="AD118" s="989"/>
      <c r="AE118" s="990"/>
      <c r="AF118" s="991" t="s">
        <v>423</v>
      </c>
      <c r="AG118" s="989"/>
      <c r="AH118" s="989"/>
      <c r="AI118" s="989"/>
      <c r="AJ118" s="990"/>
      <c r="AK118" s="991" t="s">
        <v>304</v>
      </c>
      <c r="AL118" s="989"/>
      <c r="AM118" s="989"/>
      <c r="AN118" s="989"/>
      <c r="AO118" s="990"/>
      <c r="AP118" s="992" t="s">
        <v>424</v>
      </c>
      <c r="AQ118" s="993"/>
      <c r="AR118" s="993"/>
      <c r="AS118" s="993"/>
      <c r="AT118" s="994"/>
      <c r="AU118" s="1023"/>
      <c r="AV118" s="1024"/>
      <c r="AW118" s="1024"/>
      <c r="AX118" s="1024"/>
      <c r="AY118" s="1024"/>
      <c r="AZ118" s="966" t="s">
        <v>454</v>
      </c>
      <c r="BA118" s="967"/>
      <c r="BB118" s="967"/>
      <c r="BC118" s="967"/>
      <c r="BD118" s="967"/>
      <c r="BE118" s="967"/>
      <c r="BF118" s="967"/>
      <c r="BG118" s="967"/>
      <c r="BH118" s="967"/>
      <c r="BI118" s="967"/>
      <c r="BJ118" s="967"/>
      <c r="BK118" s="967"/>
      <c r="BL118" s="967"/>
      <c r="BM118" s="967"/>
      <c r="BN118" s="967"/>
      <c r="BO118" s="967"/>
      <c r="BP118" s="968"/>
      <c r="BQ118" s="969" t="s">
        <v>126</v>
      </c>
      <c r="BR118" s="932"/>
      <c r="BS118" s="932"/>
      <c r="BT118" s="932"/>
      <c r="BU118" s="932"/>
      <c r="BV118" s="932" t="s">
        <v>126</v>
      </c>
      <c r="BW118" s="932"/>
      <c r="BX118" s="932"/>
      <c r="BY118" s="932"/>
      <c r="BZ118" s="932"/>
      <c r="CA118" s="932" t="s">
        <v>126</v>
      </c>
      <c r="CB118" s="932"/>
      <c r="CC118" s="932"/>
      <c r="CD118" s="932"/>
      <c r="CE118" s="932"/>
      <c r="CF118" s="962" t="s">
        <v>126</v>
      </c>
      <c r="CG118" s="963"/>
      <c r="CH118" s="963"/>
      <c r="CI118" s="963"/>
      <c r="CJ118" s="963"/>
      <c r="CK118" s="1018"/>
      <c r="CL118" s="905"/>
      <c r="CM118" s="908" t="s">
        <v>455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126</v>
      </c>
      <c r="DH118" s="864"/>
      <c r="DI118" s="864"/>
      <c r="DJ118" s="864"/>
      <c r="DK118" s="865"/>
      <c r="DL118" s="866" t="s">
        <v>126</v>
      </c>
      <c r="DM118" s="864"/>
      <c r="DN118" s="864"/>
      <c r="DO118" s="864"/>
      <c r="DP118" s="865"/>
      <c r="DQ118" s="866" t="s">
        <v>126</v>
      </c>
      <c r="DR118" s="864"/>
      <c r="DS118" s="864"/>
      <c r="DT118" s="864"/>
      <c r="DU118" s="865"/>
      <c r="DV118" s="911" t="s">
        <v>126</v>
      </c>
      <c r="DW118" s="912"/>
      <c r="DX118" s="912"/>
      <c r="DY118" s="912"/>
      <c r="DZ118" s="913"/>
    </row>
    <row r="119" spans="1:130" s="248" customFormat="1" ht="26.25" customHeight="1">
      <c r="A119" s="902" t="s">
        <v>428</v>
      </c>
      <c r="B119" s="903"/>
      <c r="C119" s="978" t="s">
        <v>429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126</v>
      </c>
      <c r="AB119" s="982"/>
      <c r="AC119" s="982"/>
      <c r="AD119" s="982"/>
      <c r="AE119" s="983"/>
      <c r="AF119" s="984" t="s">
        <v>126</v>
      </c>
      <c r="AG119" s="982"/>
      <c r="AH119" s="982"/>
      <c r="AI119" s="982"/>
      <c r="AJ119" s="983"/>
      <c r="AK119" s="984" t="s">
        <v>126</v>
      </c>
      <c r="AL119" s="982"/>
      <c r="AM119" s="982"/>
      <c r="AN119" s="982"/>
      <c r="AO119" s="983"/>
      <c r="AP119" s="985" t="s">
        <v>126</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456</v>
      </c>
      <c r="BP119" s="965"/>
      <c r="BQ119" s="969">
        <v>13352382</v>
      </c>
      <c r="BR119" s="932"/>
      <c r="BS119" s="932"/>
      <c r="BT119" s="932"/>
      <c r="BU119" s="932"/>
      <c r="BV119" s="932">
        <v>14018749</v>
      </c>
      <c r="BW119" s="932"/>
      <c r="BX119" s="932"/>
      <c r="BY119" s="932"/>
      <c r="BZ119" s="932"/>
      <c r="CA119" s="932">
        <v>14506647</v>
      </c>
      <c r="CB119" s="932"/>
      <c r="CC119" s="932"/>
      <c r="CD119" s="932"/>
      <c r="CE119" s="932"/>
      <c r="CF119" s="830"/>
      <c r="CG119" s="831"/>
      <c r="CH119" s="831"/>
      <c r="CI119" s="831"/>
      <c r="CJ119" s="921"/>
      <c r="CK119" s="1019"/>
      <c r="CL119" s="907"/>
      <c r="CM119" s="925" t="s">
        <v>457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126</v>
      </c>
      <c r="DH119" s="847"/>
      <c r="DI119" s="847"/>
      <c r="DJ119" s="847"/>
      <c r="DK119" s="848"/>
      <c r="DL119" s="849" t="s">
        <v>126</v>
      </c>
      <c r="DM119" s="847"/>
      <c r="DN119" s="847"/>
      <c r="DO119" s="847"/>
      <c r="DP119" s="848"/>
      <c r="DQ119" s="849" t="s">
        <v>126</v>
      </c>
      <c r="DR119" s="847"/>
      <c r="DS119" s="847"/>
      <c r="DT119" s="847"/>
      <c r="DU119" s="848"/>
      <c r="DV119" s="935" t="s">
        <v>126</v>
      </c>
      <c r="DW119" s="936"/>
      <c r="DX119" s="936"/>
      <c r="DY119" s="936"/>
      <c r="DZ119" s="937"/>
    </row>
    <row r="120" spans="1:130" s="248" customFormat="1" ht="26.25" customHeight="1">
      <c r="A120" s="904"/>
      <c r="B120" s="905"/>
      <c r="C120" s="908" t="s">
        <v>434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126</v>
      </c>
      <c r="AB120" s="864"/>
      <c r="AC120" s="864"/>
      <c r="AD120" s="864"/>
      <c r="AE120" s="865"/>
      <c r="AF120" s="866" t="s">
        <v>126</v>
      </c>
      <c r="AG120" s="864"/>
      <c r="AH120" s="864"/>
      <c r="AI120" s="864"/>
      <c r="AJ120" s="865"/>
      <c r="AK120" s="866" t="s">
        <v>126</v>
      </c>
      <c r="AL120" s="864"/>
      <c r="AM120" s="864"/>
      <c r="AN120" s="864"/>
      <c r="AO120" s="865"/>
      <c r="AP120" s="911" t="s">
        <v>126</v>
      </c>
      <c r="AQ120" s="912"/>
      <c r="AR120" s="912"/>
      <c r="AS120" s="912"/>
      <c r="AT120" s="913"/>
      <c r="AU120" s="970" t="s">
        <v>458</v>
      </c>
      <c r="AV120" s="971"/>
      <c r="AW120" s="971"/>
      <c r="AX120" s="971"/>
      <c r="AY120" s="972"/>
      <c r="AZ120" s="947" t="s">
        <v>459</v>
      </c>
      <c r="BA120" s="892"/>
      <c r="BB120" s="892"/>
      <c r="BC120" s="892"/>
      <c r="BD120" s="892"/>
      <c r="BE120" s="892"/>
      <c r="BF120" s="892"/>
      <c r="BG120" s="892"/>
      <c r="BH120" s="892"/>
      <c r="BI120" s="892"/>
      <c r="BJ120" s="892"/>
      <c r="BK120" s="892"/>
      <c r="BL120" s="892"/>
      <c r="BM120" s="892"/>
      <c r="BN120" s="892"/>
      <c r="BO120" s="892"/>
      <c r="BP120" s="893"/>
      <c r="BQ120" s="948">
        <v>6996720</v>
      </c>
      <c r="BR120" s="929"/>
      <c r="BS120" s="929"/>
      <c r="BT120" s="929"/>
      <c r="BU120" s="929"/>
      <c r="BV120" s="929">
        <v>7153633</v>
      </c>
      <c r="BW120" s="929"/>
      <c r="BX120" s="929"/>
      <c r="BY120" s="929"/>
      <c r="BZ120" s="929"/>
      <c r="CA120" s="929">
        <v>7274278</v>
      </c>
      <c r="CB120" s="929"/>
      <c r="CC120" s="929"/>
      <c r="CD120" s="929"/>
      <c r="CE120" s="929"/>
      <c r="CF120" s="953">
        <v>126.2</v>
      </c>
      <c r="CG120" s="954"/>
      <c r="CH120" s="954"/>
      <c r="CI120" s="954"/>
      <c r="CJ120" s="954"/>
      <c r="CK120" s="955" t="s">
        <v>460</v>
      </c>
      <c r="CL120" s="939"/>
      <c r="CM120" s="939"/>
      <c r="CN120" s="939"/>
      <c r="CO120" s="940"/>
      <c r="CP120" s="959" t="s">
        <v>406</v>
      </c>
      <c r="CQ120" s="960"/>
      <c r="CR120" s="960"/>
      <c r="CS120" s="960"/>
      <c r="CT120" s="960"/>
      <c r="CU120" s="960"/>
      <c r="CV120" s="960"/>
      <c r="CW120" s="960"/>
      <c r="CX120" s="960"/>
      <c r="CY120" s="960"/>
      <c r="CZ120" s="960"/>
      <c r="DA120" s="960"/>
      <c r="DB120" s="960"/>
      <c r="DC120" s="960"/>
      <c r="DD120" s="960"/>
      <c r="DE120" s="960"/>
      <c r="DF120" s="961"/>
      <c r="DG120" s="948">
        <v>2160</v>
      </c>
      <c r="DH120" s="929"/>
      <c r="DI120" s="929"/>
      <c r="DJ120" s="929"/>
      <c r="DK120" s="929"/>
      <c r="DL120" s="929">
        <v>1933</v>
      </c>
      <c r="DM120" s="929"/>
      <c r="DN120" s="929"/>
      <c r="DO120" s="929"/>
      <c r="DP120" s="929"/>
      <c r="DQ120" s="929">
        <v>1152874</v>
      </c>
      <c r="DR120" s="929"/>
      <c r="DS120" s="929"/>
      <c r="DT120" s="929"/>
      <c r="DU120" s="929"/>
      <c r="DV120" s="930">
        <v>20</v>
      </c>
      <c r="DW120" s="930"/>
      <c r="DX120" s="930"/>
      <c r="DY120" s="930"/>
      <c r="DZ120" s="931"/>
    </row>
    <row r="121" spans="1:130" s="248" customFormat="1" ht="26.25" customHeight="1">
      <c r="A121" s="904"/>
      <c r="B121" s="905"/>
      <c r="C121" s="950" t="s">
        <v>461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126</v>
      </c>
      <c r="AB121" s="864"/>
      <c r="AC121" s="864"/>
      <c r="AD121" s="864"/>
      <c r="AE121" s="865"/>
      <c r="AF121" s="866" t="s">
        <v>126</v>
      </c>
      <c r="AG121" s="864"/>
      <c r="AH121" s="864"/>
      <c r="AI121" s="864"/>
      <c r="AJ121" s="865"/>
      <c r="AK121" s="866" t="s">
        <v>126</v>
      </c>
      <c r="AL121" s="864"/>
      <c r="AM121" s="864"/>
      <c r="AN121" s="864"/>
      <c r="AO121" s="865"/>
      <c r="AP121" s="911" t="s">
        <v>126</v>
      </c>
      <c r="AQ121" s="912"/>
      <c r="AR121" s="912"/>
      <c r="AS121" s="912"/>
      <c r="AT121" s="913"/>
      <c r="AU121" s="973"/>
      <c r="AV121" s="974"/>
      <c r="AW121" s="974"/>
      <c r="AX121" s="974"/>
      <c r="AY121" s="975"/>
      <c r="AZ121" s="899" t="s">
        <v>462</v>
      </c>
      <c r="BA121" s="834"/>
      <c r="BB121" s="834"/>
      <c r="BC121" s="834"/>
      <c r="BD121" s="834"/>
      <c r="BE121" s="834"/>
      <c r="BF121" s="834"/>
      <c r="BG121" s="834"/>
      <c r="BH121" s="834"/>
      <c r="BI121" s="834"/>
      <c r="BJ121" s="834"/>
      <c r="BK121" s="834"/>
      <c r="BL121" s="834"/>
      <c r="BM121" s="834"/>
      <c r="BN121" s="834"/>
      <c r="BO121" s="834"/>
      <c r="BP121" s="835"/>
      <c r="BQ121" s="900">
        <v>634733</v>
      </c>
      <c r="BR121" s="901"/>
      <c r="BS121" s="901"/>
      <c r="BT121" s="901"/>
      <c r="BU121" s="901"/>
      <c r="BV121" s="901">
        <v>652876</v>
      </c>
      <c r="BW121" s="901"/>
      <c r="BX121" s="901"/>
      <c r="BY121" s="901"/>
      <c r="BZ121" s="901"/>
      <c r="CA121" s="901">
        <v>678360</v>
      </c>
      <c r="CB121" s="901"/>
      <c r="CC121" s="901"/>
      <c r="CD121" s="901"/>
      <c r="CE121" s="901"/>
      <c r="CF121" s="962">
        <v>11.8</v>
      </c>
      <c r="CG121" s="963"/>
      <c r="CH121" s="963"/>
      <c r="CI121" s="963"/>
      <c r="CJ121" s="963"/>
      <c r="CK121" s="956"/>
      <c r="CL121" s="942"/>
      <c r="CM121" s="942"/>
      <c r="CN121" s="942"/>
      <c r="CO121" s="943"/>
      <c r="CP121" s="922" t="s">
        <v>404</v>
      </c>
      <c r="CQ121" s="923"/>
      <c r="CR121" s="923"/>
      <c r="CS121" s="923"/>
      <c r="CT121" s="923"/>
      <c r="CU121" s="923"/>
      <c r="CV121" s="923"/>
      <c r="CW121" s="923"/>
      <c r="CX121" s="923"/>
      <c r="CY121" s="923"/>
      <c r="CZ121" s="923"/>
      <c r="DA121" s="923"/>
      <c r="DB121" s="923"/>
      <c r="DC121" s="923"/>
      <c r="DD121" s="923"/>
      <c r="DE121" s="923"/>
      <c r="DF121" s="924"/>
      <c r="DG121" s="900" t="s">
        <v>126</v>
      </c>
      <c r="DH121" s="901"/>
      <c r="DI121" s="901"/>
      <c r="DJ121" s="901"/>
      <c r="DK121" s="901"/>
      <c r="DL121" s="901" t="s">
        <v>126</v>
      </c>
      <c r="DM121" s="901"/>
      <c r="DN121" s="901"/>
      <c r="DO121" s="901"/>
      <c r="DP121" s="901"/>
      <c r="DQ121" s="901" t="s">
        <v>126</v>
      </c>
      <c r="DR121" s="901"/>
      <c r="DS121" s="901"/>
      <c r="DT121" s="901"/>
      <c r="DU121" s="901"/>
      <c r="DV121" s="878" t="s">
        <v>126</v>
      </c>
      <c r="DW121" s="878"/>
      <c r="DX121" s="878"/>
      <c r="DY121" s="878"/>
      <c r="DZ121" s="879"/>
    </row>
    <row r="122" spans="1:130" s="248" customFormat="1" ht="26.25" customHeight="1">
      <c r="A122" s="904"/>
      <c r="B122" s="905"/>
      <c r="C122" s="908" t="s">
        <v>444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126</v>
      </c>
      <c r="AB122" s="864"/>
      <c r="AC122" s="864"/>
      <c r="AD122" s="864"/>
      <c r="AE122" s="865"/>
      <c r="AF122" s="866" t="s">
        <v>126</v>
      </c>
      <c r="AG122" s="864"/>
      <c r="AH122" s="864"/>
      <c r="AI122" s="864"/>
      <c r="AJ122" s="865"/>
      <c r="AK122" s="866" t="s">
        <v>126</v>
      </c>
      <c r="AL122" s="864"/>
      <c r="AM122" s="864"/>
      <c r="AN122" s="864"/>
      <c r="AO122" s="865"/>
      <c r="AP122" s="911" t="s">
        <v>126</v>
      </c>
      <c r="AQ122" s="912"/>
      <c r="AR122" s="912"/>
      <c r="AS122" s="912"/>
      <c r="AT122" s="913"/>
      <c r="AU122" s="973"/>
      <c r="AV122" s="974"/>
      <c r="AW122" s="974"/>
      <c r="AX122" s="974"/>
      <c r="AY122" s="975"/>
      <c r="AZ122" s="966" t="s">
        <v>463</v>
      </c>
      <c r="BA122" s="967"/>
      <c r="BB122" s="967"/>
      <c r="BC122" s="967"/>
      <c r="BD122" s="967"/>
      <c r="BE122" s="967"/>
      <c r="BF122" s="967"/>
      <c r="BG122" s="967"/>
      <c r="BH122" s="967"/>
      <c r="BI122" s="967"/>
      <c r="BJ122" s="967"/>
      <c r="BK122" s="967"/>
      <c r="BL122" s="967"/>
      <c r="BM122" s="967"/>
      <c r="BN122" s="967"/>
      <c r="BO122" s="967"/>
      <c r="BP122" s="968"/>
      <c r="BQ122" s="969">
        <v>7753437</v>
      </c>
      <c r="BR122" s="932"/>
      <c r="BS122" s="932"/>
      <c r="BT122" s="932"/>
      <c r="BU122" s="932"/>
      <c r="BV122" s="932">
        <v>8216325</v>
      </c>
      <c r="BW122" s="932"/>
      <c r="BX122" s="932"/>
      <c r="BY122" s="932"/>
      <c r="BZ122" s="932"/>
      <c r="CA122" s="932">
        <v>8689901</v>
      </c>
      <c r="CB122" s="932"/>
      <c r="CC122" s="932"/>
      <c r="CD122" s="932"/>
      <c r="CE122" s="932"/>
      <c r="CF122" s="933">
        <v>150.80000000000001</v>
      </c>
      <c r="CG122" s="934"/>
      <c r="CH122" s="934"/>
      <c r="CI122" s="934"/>
      <c r="CJ122" s="934"/>
      <c r="CK122" s="956"/>
      <c r="CL122" s="942"/>
      <c r="CM122" s="942"/>
      <c r="CN122" s="942"/>
      <c r="CO122" s="943"/>
      <c r="CP122" s="922" t="s">
        <v>402</v>
      </c>
      <c r="CQ122" s="923"/>
      <c r="CR122" s="923"/>
      <c r="CS122" s="923"/>
      <c r="CT122" s="923"/>
      <c r="CU122" s="923"/>
      <c r="CV122" s="923"/>
      <c r="CW122" s="923"/>
      <c r="CX122" s="923"/>
      <c r="CY122" s="923"/>
      <c r="CZ122" s="923"/>
      <c r="DA122" s="923"/>
      <c r="DB122" s="923"/>
      <c r="DC122" s="923"/>
      <c r="DD122" s="923"/>
      <c r="DE122" s="923"/>
      <c r="DF122" s="924"/>
      <c r="DG122" s="900" t="s">
        <v>126</v>
      </c>
      <c r="DH122" s="901"/>
      <c r="DI122" s="901"/>
      <c r="DJ122" s="901"/>
      <c r="DK122" s="901"/>
      <c r="DL122" s="901" t="s">
        <v>126</v>
      </c>
      <c r="DM122" s="901"/>
      <c r="DN122" s="901"/>
      <c r="DO122" s="901"/>
      <c r="DP122" s="901"/>
      <c r="DQ122" s="901" t="s">
        <v>126</v>
      </c>
      <c r="DR122" s="901"/>
      <c r="DS122" s="901"/>
      <c r="DT122" s="901"/>
      <c r="DU122" s="901"/>
      <c r="DV122" s="878" t="s">
        <v>126</v>
      </c>
      <c r="DW122" s="878"/>
      <c r="DX122" s="878"/>
      <c r="DY122" s="878"/>
      <c r="DZ122" s="879"/>
    </row>
    <row r="123" spans="1:130" s="248" customFormat="1" ht="26.25" customHeight="1">
      <c r="A123" s="904"/>
      <c r="B123" s="905"/>
      <c r="C123" s="908" t="s">
        <v>450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126</v>
      </c>
      <c r="AB123" s="864"/>
      <c r="AC123" s="864"/>
      <c r="AD123" s="864"/>
      <c r="AE123" s="865"/>
      <c r="AF123" s="866" t="s">
        <v>126</v>
      </c>
      <c r="AG123" s="864"/>
      <c r="AH123" s="864"/>
      <c r="AI123" s="864"/>
      <c r="AJ123" s="865"/>
      <c r="AK123" s="866" t="s">
        <v>126</v>
      </c>
      <c r="AL123" s="864"/>
      <c r="AM123" s="864"/>
      <c r="AN123" s="864"/>
      <c r="AO123" s="865"/>
      <c r="AP123" s="911" t="s">
        <v>126</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464</v>
      </c>
      <c r="BP123" s="965"/>
      <c r="BQ123" s="919">
        <v>15384890</v>
      </c>
      <c r="BR123" s="920"/>
      <c r="BS123" s="920"/>
      <c r="BT123" s="920"/>
      <c r="BU123" s="920"/>
      <c r="BV123" s="920">
        <v>16022834</v>
      </c>
      <c r="BW123" s="920"/>
      <c r="BX123" s="920"/>
      <c r="BY123" s="920"/>
      <c r="BZ123" s="920"/>
      <c r="CA123" s="920">
        <v>16642539</v>
      </c>
      <c r="CB123" s="920"/>
      <c r="CC123" s="920"/>
      <c r="CD123" s="920"/>
      <c r="CE123" s="920"/>
      <c r="CF123" s="830"/>
      <c r="CG123" s="831"/>
      <c r="CH123" s="831"/>
      <c r="CI123" s="831"/>
      <c r="CJ123" s="921"/>
      <c r="CK123" s="956"/>
      <c r="CL123" s="942"/>
      <c r="CM123" s="942"/>
      <c r="CN123" s="942"/>
      <c r="CO123" s="943"/>
      <c r="CP123" s="922" t="s">
        <v>403</v>
      </c>
      <c r="CQ123" s="923"/>
      <c r="CR123" s="923"/>
      <c r="CS123" s="923"/>
      <c r="CT123" s="923"/>
      <c r="CU123" s="923"/>
      <c r="CV123" s="923"/>
      <c r="CW123" s="923"/>
      <c r="CX123" s="923"/>
      <c r="CY123" s="923"/>
      <c r="CZ123" s="923"/>
      <c r="DA123" s="923"/>
      <c r="DB123" s="923"/>
      <c r="DC123" s="923"/>
      <c r="DD123" s="923"/>
      <c r="DE123" s="923"/>
      <c r="DF123" s="924"/>
      <c r="DG123" s="863" t="s">
        <v>126</v>
      </c>
      <c r="DH123" s="864"/>
      <c r="DI123" s="864"/>
      <c r="DJ123" s="864"/>
      <c r="DK123" s="865"/>
      <c r="DL123" s="866" t="s">
        <v>126</v>
      </c>
      <c r="DM123" s="864"/>
      <c r="DN123" s="864"/>
      <c r="DO123" s="864"/>
      <c r="DP123" s="865"/>
      <c r="DQ123" s="866" t="s">
        <v>126</v>
      </c>
      <c r="DR123" s="864"/>
      <c r="DS123" s="864"/>
      <c r="DT123" s="864"/>
      <c r="DU123" s="865"/>
      <c r="DV123" s="911" t="s">
        <v>126</v>
      </c>
      <c r="DW123" s="912"/>
      <c r="DX123" s="912"/>
      <c r="DY123" s="912"/>
      <c r="DZ123" s="913"/>
    </row>
    <row r="124" spans="1:130" s="248" customFormat="1" ht="26.25" customHeight="1" thickBot="1">
      <c r="A124" s="904"/>
      <c r="B124" s="905"/>
      <c r="C124" s="908" t="s">
        <v>453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126</v>
      </c>
      <c r="AB124" s="864"/>
      <c r="AC124" s="864"/>
      <c r="AD124" s="864"/>
      <c r="AE124" s="865"/>
      <c r="AF124" s="866" t="s">
        <v>126</v>
      </c>
      <c r="AG124" s="864"/>
      <c r="AH124" s="864"/>
      <c r="AI124" s="864"/>
      <c r="AJ124" s="865"/>
      <c r="AK124" s="866" t="s">
        <v>126</v>
      </c>
      <c r="AL124" s="864"/>
      <c r="AM124" s="864"/>
      <c r="AN124" s="864"/>
      <c r="AO124" s="865"/>
      <c r="AP124" s="911" t="s">
        <v>126</v>
      </c>
      <c r="AQ124" s="912"/>
      <c r="AR124" s="912"/>
      <c r="AS124" s="912"/>
      <c r="AT124" s="913"/>
      <c r="AU124" s="914" t="s">
        <v>465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126</v>
      </c>
      <c r="BR124" s="918"/>
      <c r="BS124" s="918"/>
      <c r="BT124" s="918"/>
      <c r="BU124" s="918"/>
      <c r="BV124" s="918" t="s">
        <v>126</v>
      </c>
      <c r="BW124" s="918"/>
      <c r="BX124" s="918"/>
      <c r="BY124" s="918"/>
      <c r="BZ124" s="918"/>
      <c r="CA124" s="918" t="s">
        <v>126</v>
      </c>
      <c r="CB124" s="918"/>
      <c r="CC124" s="918"/>
      <c r="CD124" s="918"/>
      <c r="CE124" s="918"/>
      <c r="CF124" s="808"/>
      <c r="CG124" s="809"/>
      <c r="CH124" s="809"/>
      <c r="CI124" s="809"/>
      <c r="CJ124" s="949"/>
      <c r="CK124" s="957"/>
      <c r="CL124" s="957"/>
      <c r="CM124" s="957"/>
      <c r="CN124" s="957"/>
      <c r="CO124" s="958"/>
      <c r="CP124" s="922" t="s">
        <v>466</v>
      </c>
      <c r="CQ124" s="923"/>
      <c r="CR124" s="923"/>
      <c r="CS124" s="923"/>
      <c r="CT124" s="923"/>
      <c r="CU124" s="923"/>
      <c r="CV124" s="923"/>
      <c r="CW124" s="923"/>
      <c r="CX124" s="923"/>
      <c r="CY124" s="923"/>
      <c r="CZ124" s="923"/>
      <c r="DA124" s="923"/>
      <c r="DB124" s="923"/>
      <c r="DC124" s="923"/>
      <c r="DD124" s="923"/>
      <c r="DE124" s="923"/>
      <c r="DF124" s="924"/>
      <c r="DG124" s="846">
        <v>1272834</v>
      </c>
      <c r="DH124" s="847"/>
      <c r="DI124" s="847"/>
      <c r="DJ124" s="847"/>
      <c r="DK124" s="848"/>
      <c r="DL124" s="849">
        <v>1317789</v>
      </c>
      <c r="DM124" s="847"/>
      <c r="DN124" s="847"/>
      <c r="DO124" s="847"/>
      <c r="DP124" s="848"/>
      <c r="DQ124" s="849" t="s">
        <v>126</v>
      </c>
      <c r="DR124" s="847"/>
      <c r="DS124" s="847"/>
      <c r="DT124" s="847"/>
      <c r="DU124" s="848"/>
      <c r="DV124" s="935" t="s">
        <v>126</v>
      </c>
      <c r="DW124" s="936"/>
      <c r="DX124" s="936"/>
      <c r="DY124" s="936"/>
      <c r="DZ124" s="937"/>
    </row>
    <row r="125" spans="1:130" s="248" customFormat="1" ht="26.25" customHeight="1">
      <c r="A125" s="904"/>
      <c r="B125" s="905"/>
      <c r="C125" s="908" t="s">
        <v>455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126</v>
      </c>
      <c r="AB125" s="864"/>
      <c r="AC125" s="864"/>
      <c r="AD125" s="864"/>
      <c r="AE125" s="865"/>
      <c r="AF125" s="866" t="s">
        <v>126</v>
      </c>
      <c r="AG125" s="864"/>
      <c r="AH125" s="864"/>
      <c r="AI125" s="864"/>
      <c r="AJ125" s="865"/>
      <c r="AK125" s="866" t="s">
        <v>126</v>
      </c>
      <c r="AL125" s="864"/>
      <c r="AM125" s="864"/>
      <c r="AN125" s="864"/>
      <c r="AO125" s="865"/>
      <c r="AP125" s="911" t="s">
        <v>126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467</v>
      </c>
      <c r="CL125" s="939"/>
      <c r="CM125" s="939"/>
      <c r="CN125" s="939"/>
      <c r="CO125" s="940"/>
      <c r="CP125" s="947" t="s">
        <v>468</v>
      </c>
      <c r="CQ125" s="892"/>
      <c r="CR125" s="892"/>
      <c r="CS125" s="892"/>
      <c r="CT125" s="892"/>
      <c r="CU125" s="892"/>
      <c r="CV125" s="892"/>
      <c r="CW125" s="892"/>
      <c r="CX125" s="892"/>
      <c r="CY125" s="892"/>
      <c r="CZ125" s="892"/>
      <c r="DA125" s="892"/>
      <c r="DB125" s="892"/>
      <c r="DC125" s="892"/>
      <c r="DD125" s="892"/>
      <c r="DE125" s="892"/>
      <c r="DF125" s="893"/>
      <c r="DG125" s="948" t="s">
        <v>126</v>
      </c>
      <c r="DH125" s="929"/>
      <c r="DI125" s="929"/>
      <c r="DJ125" s="929"/>
      <c r="DK125" s="929"/>
      <c r="DL125" s="929" t="s">
        <v>126</v>
      </c>
      <c r="DM125" s="929"/>
      <c r="DN125" s="929"/>
      <c r="DO125" s="929"/>
      <c r="DP125" s="929"/>
      <c r="DQ125" s="929" t="s">
        <v>126</v>
      </c>
      <c r="DR125" s="929"/>
      <c r="DS125" s="929"/>
      <c r="DT125" s="929"/>
      <c r="DU125" s="929"/>
      <c r="DV125" s="930" t="s">
        <v>126</v>
      </c>
      <c r="DW125" s="930"/>
      <c r="DX125" s="930"/>
      <c r="DY125" s="930"/>
      <c r="DZ125" s="931"/>
    </row>
    <row r="126" spans="1:130" s="248" customFormat="1" ht="26.25" customHeight="1" thickBot="1">
      <c r="A126" s="904"/>
      <c r="B126" s="905"/>
      <c r="C126" s="908" t="s">
        <v>457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126</v>
      </c>
      <c r="AB126" s="864"/>
      <c r="AC126" s="864"/>
      <c r="AD126" s="864"/>
      <c r="AE126" s="865"/>
      <c r="AF126" s="866" t="s">
        <v>126</v>
      </c>
      <c r="AG126" s="864"/>
      <c r="AH126" s="864"/>
      <c r="AI126" s="864"/>
      <c r="AJ126" s="865"/>
      <c r="AK126" s="866" t="s">
        <v>126</v>
      </c>
      <c r="AL126" s="864"/>
      <c r="AM126" s="864"/>
      <c r="AN126" s="864"/>
      <c r="AO126" s="865"/>
      <c r="AP126" s="911" t="s">
        <v>126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469</v>
      </c>
      <c r="CQ126" s="834"/>
      <c r="CR126" s="834"/>
      <c r="CS126" s="834"/>
      <c r="CT126" s="834"/>
      <c r="CU126" s="834"/>
      <c r="CV126" s="834"/>
      <c r="CW126" s="834"/>
      <c r="CX126" s="834"/>
      <c r="CY126" s="834"/>
      <c r="CZ126" s="834"/>
      <c r="DA126" s="834"/>
      <c r="DB126" s="834"/>
      <c r="DC126" s="834"/>
      <c r="DD126" s="834"/>
      <c r="DE126" s="834"/>
      <c r="DF126" s="835"/>
      <c r="DG126" s="900" t="s">
        <v>126</v>
      </c>
      <c r="DH126" s="901"/>
      <c r="DI126" s="901"/>
      <c r="DJ126" s="901"/>
      <c r="DK126" s="901"/>
      <c r="DL126" s="901" t="s">
        <v>126</v>
      </c>
      <c r="DM126" s="901"/>
      <c r="DN126" s="901"/>
      <c r="DO126" s="901"/>
      <c r="DP126" s="901"/>
      <c r="DQ126" s="901" t="s">
        <v>126</v>
      </c>
      <c r="DR126" s="901"/>
      <c r="DS126" s="901"/>
      <c r="DT126" s="901"/>
      <c r="DU126" s="901"/>
      <c r="DV126" s="878" t="s">
        <v>126</v>
      </c>
      <c r="DW126" s="878"/>
      <c r="DX126" s="878"/>
      <c r="DY126" s="878"/>
      <c r="DZ126" s="879"/>
    </row>
    <row r="127" spans="1:130" s="248" customFormat="1" ht="26.25" customHeight="1">
      <c r="A127" s="906"/>
      <c r="B127" s="907"/>
      <c r="C127" s="925" t="s">
        <v>470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8332</v>
      </c>
      <c r="AB127" s="864"/>
      <c r="AC127" s="864"/>
      <c r="AD127" s="864"/>
      <c r="AE127" s="865"/>
      <c r="AF127" s="866">
        <v>6149</v>
      </c>
      <c r="AG127" s="864"/>
      <c r="AH127" s="864"/>
      <c r="AI127" s="864"/>
      <c r="AJ127" s="865"/>
      <c r="AK127" s="866">
        <v>3888</v>
      </c>
      <c r="AL127" s="864"/>
      <c r="AM127" s="864"/>
      <c r="AN127" s="864"/>
      <c r="AO127" s="865"/>
      <c r="AP127" s="911">
        <v>0.1</v>
      </c>
      <c r="AQ127" s="912"/>
      <c r="AR127" s="912"/>
      <c r="AS127" s="912"/>
      <c r="AT127" s="913"/>
      <c r="AU127" s="284"/>
      <c r="AV127" s="284"/>
      <c r="AW127" s="284"/>
      <c r="AX127" s="928" t="s">
        <v>471</v>
      </c>
      <c r="AY127" s="896"/>
      <c r="AZ127" s="896"/>
      <c r="BA127" s="896"/>
      <c r="BB127" s="896"/>
      <c r="BC127" s="896"/>
      <c r="BD127" s="896"/>
      <c r="BE127" s="897"/>
      <c r="BF127" s="895" t="s">
        <v>472</v>
      </c>
      <c r="BG127" s="896"/>
      <c r="BH127" s="896"/>
      <c r="BI127" s="896"/>
      <c r="BJ127" s="896"/>
      <c r="BK127" s="896"/>
      <c r="BL127" s="897"/>
      <c r="BM127" s="895" t="s">
        <v>473</v>
      </c>
      <c r="BN127" s="896"/>
      <c r="BO127" s="896"/>
      <c r="BP127" s="896"/>
      <c r="BQ127" s="896"/>
      <c r="BR127" s="896"/>
      <c r="BS127" s="897"/>
      <c r="BT127" s="895" t="s">
        <v>474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475</v>
      </c>
      <c r="CQ127" s="834"/>
      <c r="CR127" s="834"/>
      <c r="CS127" s="834"/>
      <c r="CT127" s="834"/>
      <c r="CU127" s="834"/>
      <c r="CV127" s="834"/>
      <c r="CW127" s="834"/>
      <c r="CX127" s="834"/>
      <c r="CY127" s="834"/>
      <c r="CZ127" s="834"/>
      <c r="DA127" s="834"/>
      <c r="DB127" s="834"/>
      <c r="DC127" s="834"/>
      <c r="DD127" s="834"/>
      <c r="DE127" s="834"/>
      <c r="DF127" s="835"/>
      <c r="DG127" s="900" t="s">
        <v>126</v>
      </c>
      <c r="DH127" s="901"/>
      <c r="DI127" s="901"/>
      <c r="DJ127" s="901"/>
      <c r="DK127" s="901"/>
      <c r="DL127" s="901" t="s">
        <v>126</v>
      </c>
      <c r="DM127" s="901"/>
      <c r="DN127" s="901"/>
      <c r="DO127" s="901"/>
      <c r="DP127" s="901"/>
      <c r="DQ127" s="901" t="s">
        <v>126</v>
      </c>
      <c r="DR127" s="901"/>
      <c r="DS127" s="901"/>
      <c r="DT127" s="901"/>
      <c r="DU127" s="901"/>
      <c r="DV127" s="878" t="s">
        <v>126</v>
      </c>
      <c r="DW127" s="878"/>
      <c r="DX127" s="878"/>
      <c r="DY127" s="878"/>
      <c r="DZ127" s="879"/>
    </row>
    <row r="128" spans="1:130" s="248" customFormat="1" ht="26.25" customHeight="1" thickBot="1">
      <c r="A128" s="880" t="s">
        <v>476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477</v>
      </c>
      <c r="X128" s="882"/>
      <c r="Y128" s="882"/>
      <c r="Z128" s="883"/>
      <c r="AA128" s="884">
        <v>61007</v>
      </c>
      <c r="AB128" s="885"/>
      <c r="AC128" s="885"/>
      <c r="AD128" s="885"/>
      <c r="AE128" s="886"/>
      <c r="AF128" s="887">
        <v>56621</v>
      </c>
      <c r="AG128" s="885"/>
      <c r="AH128" s="885"/>
      <c r="AI128" s="885"/>
      <c r="AJ128" s="886"/>
      <c r="AK128" s="887">
        <v>58845</v>
      </c>
      <c r="AL128" s="885"/>
      <c r="AM128" s="885"/>
      <c r="AN128" s="885"/>
      <c r="AO128" s="886"/>
      <c r="AP128" s="888"/>
      <c r="AQ128" s="889"/>
      <c r="AR128" s="889"/>
      <c r="AS128" s="889"/>
      <c r="AT128" s="890"/>
      <c r="AU128" s="284"/>
      <c r="AV128" s="284"/>
      <c r="AW128" s="284"/>
      <c r="AX128" s="891" t="s">
        <v>478</v>
      </c>
      <c r="AY128" s="892"/>
      <c r="AZ128" s="892"/>
      <c r="BA128" s="892"/>
      <c r="BB128" s="892"/>
      <c r="BC128" s="892"/>
      <c r="BD128" s="892"/>
      <c r="BE128" s="893"/>
      <c r="BF128" s="870" t="s">
        <v>126</v>
      </c>
      <c r="BG128" s="871"/>
      <c r="BH128" s="871"/>
      <c r="BI128" s="871"/>
      <c r="BJ128" s="871"/>
      <c r="BK128" s="871"/>
      <c r="BL128" s="894"/>
      <c r="BM128" s="870">
        <v>14.25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479</v>
      </c>
      <c r="CQ128" s="812"/>
      <c r="CR128" s="812"/>
      <c r="CS128" s="812"/>
      <c r="CT128" s="812"/>
      <c r="CU128" s="812"/>
      <c r="CV128" s="812"/>
      <c r="CW128" s="812"/>
      <c r="CX128" s="812"/>
      <c r="CY128" s="812"/>
      <c r="CZ128" s="812"/>
      <c r="DA128" s="812"/>
      <c r="DB128" s="812"/>
      <c r="DC128" s="812"/>
      <c r="DD128" s="812"/>
      <c r="DE128" s="812"/>
      <c r="DF128" s="813"/>
      <c r="DG128" s="874" t="s">
        <v>126</v>
      </c>
      <c r="DH128" s="875"/>
      <c r="DI128" s="875"/>
      <c r="DJ128" s="875"/>
      <c r="DK128" s="875"/>
      <c r="DL128" s="875" t="s">
        <v>126</v>
      </c>
      <c r="DM128" s="875"/>
      <c r="DN128" s="875"/>
      <c r="DO128" s="875"/>
      <c r="DP128" s="875"/>
      <c r="DQ128" s="875" t="s">
        <v>126</v>
      </c>
      <c r="DR128" s="875"/>
      <c r="DS128" s="875"/>
      <c r="DT128" s="875"/>
      <c r="DU128" s="875"/>
      <c r="DV128" s="876" t="s">
        <v>126</v>
      </c>
      <c r="DW128" s="876"/>
      <c r="DX128" s="876"/>
      <c r="DY128" s="876"/>
      <c r="DZ128" s="877"/>
    </row>
    <row r="129" spans="1:131" s="248" customFormat="1" ht="26.25" customHeight="1">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480</v>
      </c>
      <c r="X129" s="861"/>
      <c r="Y129" s="861"/>
      <c r="Z129" s="862"/>
      <c r="AA129" s="863">
        <v>6255748</v>
      </c>
      <c r="AB129" s="864"/>
      <c r="AC129" s="864"/>
      <c r="AD129" s="864"/>
      <c r="AE129" s="865"/>
      <c r="AF129" s="866">
        <v>6251681</v>
      </c>
      <c r="AG129" s="864"/>
      <c r="AH129" s="864"/>
      <c r="AI129" s="864"/>
      <c r="AJ129" s="865"/>
      <c r="AK129" s="866">
        <v>6459455</v>
      </c>
      <c r="AL129" s="864"/>
      <c r="AM129" s="864"/>
      <c r="AN129" s="864"/>
      <c r="AO129" s="865"/>
      <c r="AP129" s="867"/>
      <c r="AQ129" s="868"/>
      <c r="AR129" s="868"/>
      <c r="AS129" s="868"/>
      <c r="AT129" s="869"/>
      <c r="AU129" s="286"/>
      <c r="AV129" s="286"/>
      <c r="AW129" s="286"/>
      <c r="AX129" s="833" t="s">
        <v>481</v>
      </c>
      <c r="AY129" s="834"/>
      <c r="AZ129" s="834"/>
      <c r="BA129" s="834"/>
      <c r="BB129" s="834"/>
      <c r="BC129" s="834"/>
      <c r="BD129" s="834"/>
      <c r="BE129" s="835"/>
      <c r="BF129" s="853" t="s">
        <v>126</v>
      </c>
      <c r="BG129" s="854"/>
      <c r="BH129" s="854"/>
      <c r="BI129" s="854"/>
      <c r="BJ129" s="854"/>
      <c r="BK129" s="854"/>
      <c r="BL129" s="855"/>
      <c r="BM129" s="853">
        <v>19.25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482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483</v>
      </c>
      <c r="X130" s="861"/>
      <c r="Y130" s="861"/>
      <c r="Z130" s="862"/>
      <c r="AA130" s="863">
        <v>720777</v>
      </c>
      <c r="AB130" s="864"/>
      <c r="AC130" s="864"/>
      <c r="AD130" s="864"/>
      <c r="AE130" s="865"/>
      <c r="AF130" s="866">
        <v>716979</v>
      </c>
      <c r="AG130" s="864"/>
      <c r="AH130" s="864"/>
      <c r="AI130" s="864"/>
      <c r="AJ130" s="865"/>
      <c r="AK130" s="866">
        <v>695450</v>
      </c>
      <c r="AL130" s="864"/>
      <c r="AM130" s="864"/>
      <c r="AN130" s="864"/>
      <c r="AO130" s="865"/>
      <c r="AP130" s="867"/>
      <c r="AQ130" s="868"/>
      <c r="AR130" s="868"/>
      <c r="AS130" s="868"/>
      <c r="AT130" s="869"/>
      <c r="AU130" s="286"/>
      <c r="AV130" s="286"/>
      <c r="AW130" s="286"/>
      <c r="AX130" s="833" t="s">
        <v>484</v>
      </c>
      <c r="AY130" s="834"/>
      <c r="AZ130" s="834"/>
      <c r="BA130" s="834"/>
      <c r="BB130" s="834"/>
      <c r="BC130" s="834"/>
      <c r="BD130" s="834"/>
      <c r="BE130" s="835"/>
      <c r="BF130" s="836">
        <v>6.5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485</v>
      </c>
      <c r="X131" s="844"/>
      <c r="Y131" s="844"/>
      <c r="Z131" s="845"/>
      <c r="AA131" s="846">
        <v>5534971</v>
      </c>
      <c r="AB131" s="847"/>
      <c r="AC131" s="847"/>
      <c r="AD131" s="847"/>
      <c r="AE131" s="848"/>
      <c r="AF131" s="849">
        <v>5534702</v>
      </c>
      <c r="AG131" s="847"/>
      <c r="AH131" s="847"/>
      <c r="AI131" s="847"/>
      <c r="AJ131" s="848"/>
      <c r="AK131" s="849">
        <v>5764005</v>
      </c>
      <c r="AL131" s="847"/>
      <c r="AM131" s="847"/>
      <c r="AN131" s="847"/>
      <c r="AO131" s="848"/>
      <c r="AP131" s="850"/>
      <c r="AQ131" s="851"/>
      <c r="AR131" s="851"/>
      <c r="AS131" s="851"/>
      <c r="AT131" s="852"/>
      <c r="AU131" s="286"/>
      <c r="AV131" s="286"/>
      <c r="AW131" s="286"/>
      <c r="AX131" s="811" t="s">
        <v>486</v>
      </c>
      <c r="AY131" s="812"/>
      <c r="AZ131" s="812"/>
      <c r="BA131" s="812"/>
      <c r="BB131" s="812"/>
      <c r="BC131" s="812"/>
      <c r="BD131" s="812"/>
      <c r="BE131" s="813"/>
      <c r="BF131" s="814" t="s">
        <v>126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487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488</v>
      </c>
      <c r="W132" s="824"/>
      <c r="X132" s="824"/>
      <c r="Y132" s="824"/>
      <c r="Z132" s="825"/>
      <c r="AA132" s="826">
        <v>6.610531473</v>
      </c>
      <c r="AB132" s="827"/>
      <c r="AC132" s="827"/>
      <c r="AD132" s="827"/>
      <c r="AE132" s="828"/>
      <c r="AF132" s="829">
        <v>6.5942845700000001</v>
      </c>
      <c r="AG132" s="827"/>
      <c r="AH132" s="827"/>
      <c r="AI132" s="827"/>
      <c r="AJ132" s="828"/>
      <c r="AK132" s="829">
        <v>6.5664932629999999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489</v>
      </c>
      <c r="W133" s="803"/>
      <c r="X133" s="803"/>
      <c r="Y133" s="803"/>
      <c r="Z133" s="804"/>
      <c r="AA133" s="805">
        <v>6.6</v>
      </c>
      <c r="AB133" s="806"/>
      <c r="AC133" s="806"/>
      <c r="AD133" s="806"/>
      <c r="AE133" s="807"/>
      <c r="AF133" s="805">
        <v>6.5</v>
      </c>
      <c r="AG133" s="806"/>
      <c r="AH133" s="806"/>
      <c r="AI133" s="806"/>
      <c r="AJ133" s="807"/>
      <c r="AK133" s="805">
        <v>6.5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NKL88pwb7YGcGm/qYs9ETn/NI6wWz0yb1bg1Ohaac2Kz8GkTGQePRQq0h/ETud44CvabqYEcs3xWNtBOBwoeg==" saltValue="NgpEGxLjgILkbT9O8hvZ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copies="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vSSeJtv47aGUtQGUP85KIUN/7PtayRk6pecDVeQoMRHDqBAVpL66HcHD0Vbb11KQgV44M/GbeyH0XTNRpC/+xQ==" saltValue="9njFrATyiLt3HDryys7e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IiiTLXz4U8FN2nJmuWt64KSlaojQAOV9klBZA824pjdMU+jwM5+tSlWz2Q+wyN9O1LoVZm6LrcBzE+gJ0zfyw==" saltValue="K2Xkj6DHDuTsFarzDeR+G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493</v>
      </c>
      <c r="AP7" s="305"/>
      <c r="AQ7" s="306" t="s">
        <v>494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495</v>
      </c>
      <c r="AQ8" s="312" t="s">
        <v>496</v>
      </c>
      <c r="AR8" s="313" t="s">
        <v>497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498</v>
      </c>
      <c r="AL9" s="1228"/>
      <c r="AM9" s="1228"/>
      <c r="AN9" s="1229"/>
      <c r="AO9" s="314">
        <v>1657063</v>
      </c>
      <c r="AP9" s="314">
        <v>83513</v>
      </c>
      <c r="AQ9" s="315">
        <v>100177</v>
      </c>
      <c r="AR9" s="316">
        <v>-16.600000000000001</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499</v>
      </c>
      <c r="AL10" s="1228"/>
      <c r="AM10" s="1228"/>
      <c r="AN10" s="1229"/>
      <c r="AO10" s="317">
        <v>265779</v>
      </c>
      <c r="AP10" s="317">
        <v>13395</v>
      </c>
      <c r="AQ10" s="318">
        <v>9943</v>
      </c>
      <c r="AR10" s="319">
        <v>34.700000000000003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500</v>
      </c>
      <c r="AL11" s="1228"/>
      <c r="AM11" s="1228"/>
      <c r="AN11" s="1229"/>
      <c r="AO11" s="317" t="s">
        <v>501</v>
      </c>
      <c r="AP11" s="317" t="s">
        <v>501</v>
      </c>
      <c r="AQ11" s="318">
        <v>1487</v>
      </c>
      <c r="AR11" s="319" t="s">
        <v>501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502</v>
      </c>
      <c r="AL12" s="1228"/>
      <c r="AM12" s="1228"/>
      <c r="AN12" s="1229"/>
      <c r="AO12" s="317" t="s">
        <v>501</v>
      </c>
      <c r="AP12" s="317" t="s">
        <v>501</v>
      </c>
      <c r="AQ12" s="318">
        <v>23</v>
      </c>
      <c r="AR12" s="319" t="s">
        <v>501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503</v>
      </c>
      <c r="AL13" s="1228"/>
      <c r="AM13" s="1228"/>
      <c r="AN13" s="1229"/>
      <c r="AO13" s="317">
        <v>108847</v>
      </c>
      <c r="AP13" s="317">
        <v>5486</v>
      </c>
      <c r="AQ13" s="318">
        <v>4025</v>
      </c>
      <c r="AR13" s="319">
        <v>36.299999999999997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504</v>
      </c>
      <c r="AL14" s="1228"/>
      <c r="AM14" s="1228"/>
      <c r="AN14" s="1229"/>
      <c r="AO14" s="317">
        <v>187090</v>
      </c>
      <c r="AP14" s="317">
        <v>9429</v>
      </c>
      <c r="AQ14" s="318">
        <v>2366</v>
      </c>
      <c r="AR14" s="319">
        <v>298.5</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505</v>
      </c>
      <c r="AL15" s="1231"/>
      <c r="AM15" s="1231"/>
      <c r="AN15" s="1232"/>
      <c r="AO15" s="317">
        <v>-165578</v>
      </c>
      <c r="AP15" s="317">
        <v>-8345</v>
      </c>
      <c r="AQ15" s="318">
        <v>-7732</v>
      </c>
      <c r="AR15" s="319">
        <v>7.9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2053201</v>
      </c>
      <c r="AP16" s="317">
        <v>103478</v>
      </c>
      <c r="AQ16" s="318">
        <v>110288</v>
      </c>
      <c r="AR16" s="319">
        <v>-6.2</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506</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507</v>
      </c>
      <c r="AP20" s="326" t="s">
        <v>508</v>
      </c>
      <c r="AQ20" s="327" t="s">
        <v>509</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510</v>
      </c>
      <c r="AL21" s="1234"/>
      <c r="AM21" s="1234"/>
      <c r="AN21" s="1235"/>
      <c r="AO21" s="330">
        <v>9.5299999999999994</v>
      </c>
      <c r="AP21" s="331">
        <v>10.26</v>
      </c>
      <c r="AQ21" s="332">
        <v>-0.73</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511</v>
      </c>
      <c r="AL22" s="1234"/>
      <c r="AM22" s="1234"/>
      <c r="AN22" s="1235"/>
      <c r="AO22" s="335">
        <v>95.8</v>
      </c>
      <c r="AP22" s="336">
        <v>97.6</v>
      </c>
      <c r="AQ22" s="337">
        <v>-1.8</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493</v>
      </c>
      <c r="AP30" s="305"/>
      <c r="AQ30" s="306" t="s">
        <v>494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495</v>
      </c>
      <c r="AQ31" s="312" t="s">
        <v>496</v>
      </c>
      <c r="AR31" s="313" t="s">
        <v>497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515</v>
      </c>
      <c r="AL32" s="1217"/>
      <c r="AM32" s="1217"/>
      <c r="AN32" s="1218"/>
      <c r="AO32" s="345">
        <v>972747</v>
      </c>
      <c r="AP32" s="345">
        <v>49025</v>
      </c>
      <c r="AQ32" s="346">
        <v>68741</v>
      </c>
      <c r="AR32" s="347">
        <v>-28.7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516</v>
      </c>
      <c r="AL33" s="1217"/>
      <c r="AM33" s="1217"/>
      <c r="AN33" s="1218"/>
      <c r="AO33" s="345" t="s">
        <v>501</v>
      </c>
      <c r="AP33" s="345" t="s">
        <v>501</v>
      </c>
      <c r="AQ33" s="346" t="s">
        <v>501</v>
      </c>
      <c r="AR33" s="347" t="s">
        <v>501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517</v>
      </c>
      <c r="AL34" s="1217"/>
      <c r="AM34" s="1217"/>
      <c r="AN34" s="1218"/>
      <c r="AO34" s="345" t="s">
        <v>501</v>
      </c>
      <c r="AP34" s="345" t="s">
        <v>501</v>
      </c>
      <c r="AQ34" s="346">
        <v>1</v>
      </c>
      <c r="AR34" s="347" t="s">
        <v>501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518</v>
      </c>
      <c r="AL35" s="1217"/>
      <c r="AM35" s="1217"/>
      <c r="AN35" s="1218"/>
      <c r="AO35" s="345">
        <v>129789</v>
      </c>
      <c r="AP35" s="345">
        <v>6541</v>
      </c>
      <c r="AQ35" s="346">
        <v>17075</v>
      </c>
      <c r="AR35" s="347">
        <v>-61.7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519</v>
      </c>
      <c r="AL36" s="1217"/>
      <c r="AM36" s="1217"/>
      <c r="AN36" s="1218"/>
      <c r="AO36" s="345">
        <v>26139</v>
      </c>
      <c r="AP36" s="345">
        <v>1317</v>
      </c>
      <c r="AQ36" s="346">
        <v>2445</v>
      </c>
      <c r="AR36" s="347">
        <v>-46.1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520</v>
      </c>
      <c r="AL37" s="1217"/>
      <c r="AM37" s="1217"/>
      <c r="AN37" s="1218"/>
      <c r="AO37" s="345">
        <v>3888</v>
      </c>
      <c r="AP37" s="345">
        <v>196</v>
      </c>
      <c r="AQ37" s="346">
        <v>621</v>
      </c>
      <c r="AR37" s="347">
        <v>-68.400000000000006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521</v>
      </c>
      <c r="AL38" s="1214"/>
      <c r="AM38" s="1214"/>
      <c r="AN38" s="1215"/>
      <c r="AO38" s="348">
        <v>225</v>
      </c>
      <c r="AP38" s="348">
        <v>11</v>
      </c>
      <c r="AQ38" s="349">
        <v>4</v>
      </c>
      <c r="AR38" s="337">
        <v>175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522</v>
      </c>
      <c r="AL39" s="1214"/>
      <c r="AM39" s="1214"/>
      <c r="AN39" s="1215"/>
      <c r="AO39" s="345">
        <v>-58845</v>
      </c>
      <c r="AP39" s="345">
        <v>-2966</v>
      </c>
      <c r="AQ39" s="346">
        <v>-4161</v>
      </c>
      <c r="AR39" s="347">
        <v>-28.7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523</v>
      </c>
      <c r="AL40" s="1217"/>
      <c r="AM40" s="1217"/>
      <c r="AN40" s="1218"/>
      <c r="AO40" s="345">
        <v>-695450</v>
      </c>
      <c r="AP40" s="345">
        <v>-35049</v>
      </c>
      <c r="AQ40" s="346">
        <v>-59663</v>
      </c>
      <c r="AR40" s="347">
        <v>-41.3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378493</v>
      </c>
      <c r="AP41" s="345">
        <v>19075</v>
      </c>
      <c r="AQ41" s="346">
        <v>25063</v>
      </c>
      <c r="AR41" s="347">
        <v>-23.9</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525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493</v>
      </c>
      <c r="AN49" s="1224" t="s">
        <v>527</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528</v>
      </c>
      <c r="AO50" s="362" t="s">
        <v>529</v>
      </c>
      <c r="AP50" s="363" t="s">
        <v>530</v>
      </c>
      <c r="AQ50" s="364" t="s">
        <v>531</v>
      </c>
      <c r="AR50" s="365" t="s">
        <v>532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533</v>
      </c>
      <c r="AL51" s="358"/>
      <c r="AM51" s="366">
        <v>1184688</v>
      </c>
      <c r="AN51" s="367">
        <v>55017</v>
      </c>
      <c r="AO51" s="368">
        <v>-30</v>
      </c>
      <c r="AP51" s="369">
        <v>83280</v>
      </c>
      <c r="AQ51" s="370">
        <v>-2.5</v>
      </c>
      <c r="AR51" s="371">
        <v>-27.5</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534</v>
      </c>
      <c r="AM52" s="374">
        <v>646858</v>
      </c>
      <c r="AN52" s="375">
        <v>30040</v>
      </c>
      <c r="AO52" s="376">
        <v>-15.1</v>
      </c>
      <c r="AP52" s="377">
        <v>43123</v>
      </c>
      <c r="AQ52" s="378">
        <v>-2.8</v>
      </c>
      <c r="AR52" s="379">
        <v>-12.3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535</v>
      </c>
      <c r="AL53" s="358"/>
      <c r="AM53" s="366">
        <v>2578483</v>
      </c>
      <c r="AN53" s="367">
        <v>122406</v>
      </c>
      <c r="AO53" s="368">
        <v>122.5</v>
      </c>
      <c r="AP53" s="369">
        <v>88968</v>
      </c>
      <c r="AQ53" s="370">
        <v>6.8</v>
      </c>
      <c r="AR53" s="371">
        <v>115.7</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534</v>
      </c>
      <c r="AM54" s="374">
        <v>932108</v>
      </c>
      <c r="AN54" s="375">
        <v>44249</v>
      </c>
      <c r="AO54" s="376">
        <v>47.3</v>
      </c>
      <c r="AP54" s="377">
        <v>45482</v>
      </c>
      <c r="AQ54" s="378">
        <v>5.5</v>
      </c>
      <c r="AR54" s="379">
        <v>41.8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536</v>
      </c>
      <c r="AL55" s="358"/>
      <c r="AM55" s="366">
        <v>2518330</v>
      </c>
      <c r="AN55" s="367">
        <v>122308</v>
      </c>
      <c r="AO55" s="368">
        <v>-0.1</v>
      </c>
      <c r="AP55" s="369">
        <v>85173</v>
      </c>
      <c r="AQ55" s="370">
        <v>-4.3</v>
      </c>
      <c r="AR55" s="371">
        <v>4.2</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534</v>
      </c>
      <c r="AM56" s="374">
        <v>1100823</v>
      </c>
      <c r="AN56" s="375">
        <v>53464</v>
      </c>
      <c r="AO56" s="376">
        <v>20.8</v>
      </c>
      <c r="AP56" s="377">
        <v>43913</v>
      </c>
      <c r="AQ56" s="378">
        <v>-3.4</v>
      </c>
      <c r="AR56" s="379">
        <v>24.2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537</v>
      </c>
      <c r="AL57" s="358"/>
      <c r="AM57" s="366">
        <v>2317024</v>
      </c>
      <c r="AN57" s="367">
        <v>114841</v>
      </c>
      <c r="AO57" s="368">
        <v>-6.1</v>
      </c>
      <c r="AP57" s="369">
        <v>94081</v>
      </c>
      <c r="AQ57" s="370">
        <v>10.5</v>
      </c>
      <c r="AR57" s="371">
        <v>-16.600000000000001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534</v>
      </c>
      <c r="AM58" s="374">
        <v>1521855</v>
      </c>
      <c r="AN58" s="375">
        <v>75429</v>
      </c>
      <c r="AO58" s="376">
        <v>41.1</v>
      </c>
      <c r="AP58" s="377">
        <v>48949</v>
      </c>
      <c r="AQ58" s="378">
        <v>11.5</v>
      </c>
      <c r="AR58" s="379">
        <v>29.6</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538</v>
      </c>
      <c r="AL59" s="358"/>
      <c r="AM59" s="366">
        <v>2298168</v>
      </c>
      <c r="AN59" s="367">
        <v>115823</v>
      </c>
      <c r="AO59" s="368">
        <v>0.9</v>
      </c>
      <c r="AP59" s="369">
        <v>92632</v>
      </c>
      <c r="AQ59" s="370">
        <v>-1.5</v>
      </c>
      <c r="AR59" s="371">
        <v>2.4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534</v>
      </c>
      <c r="AM60" s="374">
        <v>1360479</v>
      </c>
      <c r="AN60" s="375">
        <v>68566</v>
      </c>
      <c r="AO60" s="376">
        <v>-9.1</v>
      </c>
      <c r="AP60" s="377">
        <v>47978</v>
      </c>
      <c r="AQ60" s="378">
        <v>-2</v>
      </c>
      <c r="AR60" s="379">
        <v>-7.1</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539</v>
      </c>
      <c r="AL61" s="380"/>
      <c r="AM61" s="381">
        <v>2179339</v>
      </c>
      <c r="AN61" s="382">
        <v>106079</v>
      </c>
      <c r="AO61" s="383">
        <v>17.399999999999999</v>
      </c>
      <c r="AP61" s="384">
        <v>88827</v>
      </c>
      <c r="AQ61" s="385">
        <v>1.8</v>
      </c>
      <c r="AR61" s="371">
        <v>15.6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534</v>
      </c>
      <c r="AM62" s="374">
        <v>1112425</v>
      </c>
      <c r="AN62" s="375">
        <v>54350</v>
      </c>
      <c r="AO62" s="376">
        <v>17</v>
      </c>
      <c r="AP62" s="377">
        <v>45889</v>
      </c>
      <c r="AQ62" s="378">
        <v>1.8</v>
      </c>
      <c r="AR62" s="379">
        <v>15.2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a75GKhwUfLYaLq0L+kXUh/IpDHMn6c5iAoYbuNvgp26ENsH+WN/xMC/t4KNu6UDc7nyy8r+VczkKbKEciGUxFg==" saltValue="9ad5psfL95V8WDtBYAP0S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541</v>
      </c>
    </row>
    <row r="120" spans="125:125" ht="13.5" hidden="1" customHeight="1"/>
    <row r="121" spans="125:125" ht="13.5" hidden="1" customHeight="1">
      <c r="DU121" s="292"/>
    </row>
  </sheetData>
  <sheetProtection algorithmName="SHA-512" hashValue="9r564zODpfoZDNRDYO/ED2U5NRdJof/kQU1yf0ZNzAeQdVteZoDn+fIR8N4YGUtIFUBDtXEBmKaaGpFYXBC+KQ==" saltValue="Cpp86RyPxye96YGlMUDWt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542</v>
      </c>
    </row>
  </sheetData>
  <sheetProtection algorithmName="SHA-512" hashValue="xxxZ9cVpLovR3GgY9yAWvqJEhIIcgZLSfT9B71yv/LagDLizgqERM+N+8W4uegDyqMIjcP7nAyBccMyXsgJOxA==" saltValue="0Lo0ot0epcWJ74163H8E4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38" t="s">
        <v>3</v>
      </c>
      <c r="D47" s="1238"/>
      <c r="E47" s="1239"/>
      <c r="F47" s="11">
        <v>32.33</v>
      </c>
      <c r="G47" s="12">
        <v>32.31</v>
      </c>
      <c r="H47" s="12">
        <v>32.299999999999997</v>
      </c>
      <c r="I47" s="12">
        <v>35.909999999999997</v>
      </c>
      <c r="J47" s="13">
        <v>31.38</v>
      </c>
    </row>
    <row r="48" spans="2:10" ht="57.75" customHeight="1">
      <c r="B48" s="14"/>
      <c r="C48" s="1240" t="s">
        <v>4</v>
      </c>
      <c r="D48" s="1240"/>
      <c r="E48" s="1241"/>
      <c r="F48" s="15">
        <v>9.61</v>
      </c>
      <c r="G48" s="16">
        <v>9.26</v>
      </c>
      <c r="H48" s="16">
        <v>6.81</v>
      </c>
      <c r="I48" s="16">
        <v>7.22</v>
      </c>
      <c r="J48" s="17">
        <v>8.91</v>
      </c>
    </row>
    <row r="49" spans="2:10" ht="57.75" customHeight="1" thickBot="1">
      <c r="B49" s="18"/>
      <c r="C49" s="1242" t="s">
        <v>5</v>
      </c>
      <c r="D49" s="1242"/>
      <c r="E49" s="1243"/>
      <c r="F49" s="19">
        <v>4.91</v>
      </c>
      <c r="G49" s="20" t="s">
        <v>548</v>
      </c>
      <c r="H49" s="20" t="s">
        <v>549</v>
      </c>
      <c r="I49" s="20">
        <v>3.99</v>
      </c>
      <c r="J49" s="21" t="s">
        <v>550</v>
      </c>
    </row>
    <row r="50" spans="2:10" ht="13.5" customHeight="1"/>
  </sheetData>
  <sheetProtection algorithmName="SHA-512" hashValue="ZCyXPPt1BDLk6PIpPtcgEf7BnWXcVIbKHiXw8pCxi3OsGg8bRqZmYVNDc5mmWIQwP4xx47VDv3k5BWLwE0OWGg==" saltValue="YiPZBr8sDGyKjHA1mBr5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2022-09-09T00:30:56Z</cp:lastPrinted>
  <dcterms:modified xsi:type="dcterms:W3CDTF">2022-09-21T05:32:53Z</dcterms:modified>
</cp:coreProperties>
</file>