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2係員確認後データ\"/>
    </mc:Choice>
  </mc:AlternateContent>
  <bookViews>
    <workbookView xWindow="0" yWindow="0" windowWidth="20490" windowHeight="7680" tabRatio="8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<sst xmlns="http://schemas.openxmlformats.org/spreadsheetml/2006/main" count="1119" uniqueCount="627">
  <si>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</si>
  <si>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</si>
  <si>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</si>
  <si>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</si>
  <si>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</si>
  <si>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</si>
  <si>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</si>
  <si>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</si>
  <si>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</si>
  <si>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</si>
  <si>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</si>
  <si>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</si>
  <si>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</si>
  <si>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</si>
  <si>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</si>
  <si>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</si>
  <si>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</si>
  <si>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</si>
  <si>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</si>
  <si>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</si>
  <si>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</si>
  <si>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</si>
  <si>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</si>
  <si>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</si>
  <si>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</si>
  <si>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</si>
  <si>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</si>
  <si>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</si>
  <si>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</si>
  <si>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</si>
  <si>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</si>
  <si>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</si>
  <si>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</si>
  <si>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</si>
  <si>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</si>
  <si>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</si>
  <si>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</si>
  <si>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</si>
  <si>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</si>
  <si>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</si>
  <si>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</si>
  <si>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</si>
  <si>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</si>
  <si>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</si>
  <si>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</si>
  <si>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</si>
  <si>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</si>
  <si>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</si>
  <si>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</si>
  <si>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</si>
  <si>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</si>
  <si>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</si>
  <si>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</si>
  <si>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</si>
  <si>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</si>
  <si>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</si>
  <si>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</si>
  <si>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</si>
  <si>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</si>
  <si>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</si>
  <si>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</si>
  <si>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</si>
  <si>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</si>
  <si>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</si>
  <si>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</si>
  <si>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</si>
  <si>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</si>
  <si>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</si>
  <si>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</si>
  <si>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</si>
  <si>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</si>
  <si>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</si>
  <si>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</si>
  <si>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</si>
  <si>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</si>
  <si>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</si>
  <si>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</si>
  <si>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</si>
  <si>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</si>
  <si>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</si>
  <si>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</si>
  <si>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</si>
  <si>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</si>
  <si>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</si>
  <si>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</si>
  <si>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</si>
  <si>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</si>
  <si>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</si>
  <si>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</si>
  <si>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</si>
  <si>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</si>
  <si>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</si>
  <si>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</si>
  <si>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</si>
  <si>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</si>
  <si>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</si>
  <si>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</si>
  <si>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</si>
  <si>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出水市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</si>
  <si>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</si>
  <si>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</si>
  <si>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</si>
  <si>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</si>
  <si>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</si>
  <si>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</si>
  <si>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</si>
  <si>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</si>
  <si>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</si>
  <si>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</si>
  <si>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</si>
  <si>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</si>
  <si>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</si>
  <si>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</si>
  <si>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</si>
  <si>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</si>
  <si>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</si>
  <si>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</si>
  <si>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</si>
  <si>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</si>
  <si>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</si>
  <si>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</si>
  <si>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</si>
  <si>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</si>
  <si>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</si>
  <si>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</si>
  <si>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</si>
  <si>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</si>
  <si>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</si>
  <si>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</si>
  <si>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</si>
  <si>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</si>
  <si>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</si>
  <si>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</si>
  <si>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</si>
  <si>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</si>
  <si>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</si>
  <si>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</si>
  <si>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</si>
  <si>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</si>
  <si>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</si>
  <si>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</si>
  <si>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</si>
  <si>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</si>
  <si>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</si>
  <si>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</si>
  <si>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</si>
  <si>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</si>
  <si>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</si>
  <si>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</si>
  <si>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</si>
  <si>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</si>
  <si>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</si>
  <si>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</si>
  <si>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</si>
  <si>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</si>
  <si>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</si>
  <si>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</si>
  <si>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</si>
  <si>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</si>
  <si>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</si>
  <si>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</si>
  <si>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</si>
  <si>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</si>
  <si>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</si>
  <si>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</si>
  <si>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</si>
  <si>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</si>
  <si>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</si>
  <si>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</si>
  <si>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</si>
  <si>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</si>
  <si>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</si>
  <si>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</si>
  <si>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</si>
  <si>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</si>
  <si>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</si>
  <si>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</si>
  <si>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</si>
  <si>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</si>
  <si>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</si>
  <si>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</si>
  <si>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</si>
  <si>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</si>
  <si>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</si>
  <si>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</si>
  <si>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</si>
  <si>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</si>
  <si>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</si>
  <si>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</si>
  <si>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</si>
  <si>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</si>
  <si>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</si>
  <si>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</si>
  <si>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</si>
  <si>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</si>
  <si>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</si>
  <si>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</si>
  <si>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</si>
  <si>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</si>
  <si>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</si>
  <si>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</si>
  <si>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</si>
  <si>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</si>
  <si>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</si>
  <si>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</si>
  <si>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</si>
  <si>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</si>
  <si>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</si>
  <si>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</si>
  <si>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</si>
  <si>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</si>
  <si>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</si>
  <si>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</si>
  <si>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</si>
  <si>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鹿児島県出水市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</si>
  <si>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</si>
  <si>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</si>
  <si>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</si>
  <si>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</si>
  <si>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</si>
  <si>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</si>
  <si>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</si>
  <si>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</si>
  <si>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</si>
  <si>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</si>
  <si>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</si>
  <si>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</si>
  <si>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</si>
  <si>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</si>
  <si>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</si>
  <si>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</si>
  <si>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</si>
  <si>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</si>
  <si>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</si>
  <si>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</si>
  <si>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</si>
  <si>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</si>
  <si>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</si>
  <si>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</si>
  <si>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</si>
  <si>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</si>
  <si>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</si>
  <si>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</si>
  <si>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</si>
  <si>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</si>
  <si>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</si>
  <si>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</si>
  <si>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</si>
  <si>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</si>
  <si>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</si>
  <si>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</si>
  <si>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</si>
  <si>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</si>
  <si>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</si>
  <si>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</si>
  <si>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</si>
  <si>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</si>
  <si>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</si>
  <si>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</si>
  <si>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</si>
  <si>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</si>
  <si>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</si>
  <si>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</si>
  <si>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</si>
  <si>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</si>
  <si>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</si>
  <si>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</si>
  <si>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</si>
  <si>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</si>
  <si>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</si>
  <si>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</si>
  <si>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</si>
  <si>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</si>
  <si>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</si>
  <si>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</si>
  <si>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</si>
  <si>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</si>
  <si>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</si>
  <si>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</si>
  <si>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</si>
  <si>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</si>
  <si>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</si>
  <si>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</si>
  <si>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</si>
  <si>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</si>
  <si>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</si>
  <si>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</si>
  <si>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</si>
  <si>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</si>
  <si>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</si>
  <si>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</si>
  <si>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</si>
  <si>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</si>
  <si>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</si>
  <si>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</si>
  <si>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</si>
  <si>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</si>
  <si>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</si>
  <si>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</si>
  <si>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</si>
  <si>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</si>
  <si>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</si>
  <si>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</si>
  <si>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</si>
  <si>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</si>
  <si>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</si>
  <si>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</si>
  <si>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</si>
  <si>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</si>
  <si>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</si>
  <si>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</si>
  <si>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</si>
  <si>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</si>
  <si>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</si>
  <si>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</si>
  <si>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</si>
  <si>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</si>
  <si>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</si>
  <si>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</si>
  <si>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</si>
  <si>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</si>
  <si>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</si>
  <si>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</si>
  <si>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</si>
  <si>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</si>
  <si>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</si>
  <si>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</si>
  <si>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</si>
  <si>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</si>
  <si>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</si>
  <si>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</si>
  <si>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</si>
  <si>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</si>
  <si>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</si>
  <si>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</si>
  <si>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</si>
  <si>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</si>
  <si>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</si>
  <si>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</si>
  <si>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</si>
  <si>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</si>
  <si>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</si>
  <si>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</si>
  <si>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</si>
  <si>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</si>
  <si>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</si>
  <si>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</si>
  <si>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</si>
  <si>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</si>
  <si>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</si>
  <si>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</si>
  <si>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</si>
  <si>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</si>
  <si>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</si>
  <si>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</si>
  <si>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</si>
  <si>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</si>
  <si>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</si>
  <si>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</si>
  <si>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</si>
  <si>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</si>
  <si>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</si>
  <si>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</si>
  <si>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</si>
  <si>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</si>
  <si>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</si>
  <si>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</si>
  <si>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</si>
  <si>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</si>
  <si>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鹿児島県出水市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</si>
  <si>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</si>
  <si>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</si>
  <si>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</si>
  <si>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</si>
  <si>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</si>
  <si>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</si>
  <si>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</si>
  <si>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</si>
  <si>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</si>
  <si>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</si>
  <si>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</si>
  <si>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</si>
  <si>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</si>
  <si>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</si>
  <si>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</si>
  <si>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</si>
  <si>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</si>
  <si>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</si>
  <si>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</si>
  <si>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</si>
  <si>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</si>
  <si>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</si>
  <si>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</si>
  <si>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</si>
  <si>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</si>
  <si>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</si>
  <si>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</si>
  <si>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</si>
  <si>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</si>
  <si>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</si>
  <si>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</si>
  <si>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</si>
  <si>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</si>
  <si>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</si>
  <si>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</si>
  <si>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</si>
  <si>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交通災害共済特別会計</t>
    <phoneticPr fontId="5"/>
  </si>
  <si>
    <t>水道事業会計</t>
    <phoneticPr fontId="5"/>
  </si>
  <si>
    <t>法適用企業</t>
    <phoneticPr fontId="5"/>
  </si>
  <si>
    <t>病院事業会計</t>
    <phoneticPr fontId="5"/>
  </si>
  <si>
    <t>法適用企業</t>
    <phoneticPr fontId="5"/>
  </si>
  <si>
    <t>下水道事業会計（公共下水道事業）</t>
    <phoneticPr fontId="5"/>
  </si>
  <si>
    <t>下水道事業会計（特定環境保全公共下水道事業）</t>
    <phoneticPr fontId="5"/>
  </si>
  <si>
    <t>下水道事業会計（農業集落排水事業）</t>
    <phoneticPr fontId="5"/>
  </si>
  <si>
    <t>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</si>
  <si>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</si>
  <si>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</si>
  <si>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</si>
  <si>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</si>
  <si>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</si>
  <si>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</si>
  <si>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</si>
  <si>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</si>
  <si>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</si>
  <si>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</si>
  <si>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</si>
  <si>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</si>
  <si>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</si>
  <si>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</si>
  <si>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</si>
  <si>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</si>
  <si>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</si>
  <si>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</si>
  <si>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</si>
  <si>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</si>
  <si>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</si>
  <si>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</si>
  <si>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</si>
  <si>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</si>
  <si>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</si>
  <si>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</si>
  <si>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</si>
  <si>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</si>
  <si>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</si>
  <si>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</si>
  <si>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</si>
  <si>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</si>
  <si>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</si>
  <si>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</si>
  <si>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</si>
  <si>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</si>
  <si>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</si>
  <si>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</si>
  <si>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</si>
  <si>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</si>
  <si>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</si>
  <si>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</si>
  <si>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</si>
  <si>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</si>
  <si>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</si>
  <si>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</si>
  <si>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</si>
  <si>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</si>
  <si>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</si>
  <si>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</si>
  <si>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</si>
  <si>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</si>
  <si>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</si>
  <si>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</si>
  <si>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</si>
  <si>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</si>
  <si>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</si>
  <si>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</si>
  <si>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</si>
  <si>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</si>
  <si>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</si>
  <si>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</si>
  <si>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</si>
  <si>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</si>
  <si>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</si>
  <si>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</si>
  <si>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</si>
  <si>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</si>
  <si>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</si>
  <si>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</si>
  <si>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</si>
  <si>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下水道事業会計（特定環境保全公共下水道事業）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</si>
  <si>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</si>
  <si>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下水道事業会計（農業集落排水事業）</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</si>
  <si>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</si>
  <si>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</si>
  <si>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</si>
  <si>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</si>
  <si>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</si>
  <si>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</si>
  <si>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</si>
  <si>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</si>
  <si>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</si>
  <si>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</si>
  <si>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</si>
  <si>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</si>
  <si>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</si>
  <si>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</si>
  <si>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</si>
  <si>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</si>
  <si>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</si>
  <si>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</si>
  <si>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</si>
  <si>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</si>
  <si>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</si>
  <si>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</si>
  <si>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</si>
  <si>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</si>
  <si>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</si>
  <si>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</si>
  <si>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</si>
  <si>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</si>
  <si>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</si>
  <si>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</si>
  <si>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</si>
  <si>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</si>
  <si>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</si>
  <si>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</si>
  <si>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</si>
  <si>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</si>
  <si>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</si>
  <si>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</si>
  <si>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</si>
  <si>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</si>
  <si>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</si>
  <si>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</si>
  <si>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</si>
  <si>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</si>
  <si>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</si>
  <si>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</si>
  <si>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</si>
  <si>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</si>
  <si>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</si>
  <si>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</si>
  <si>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</si>
  <si>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</si>
  <si>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</si>
  <si>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</si>
  <si>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</si>
  <si>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</si>
  <si>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</si>
  <si>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</si>
  <si>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</si>
  <si>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</si>
  <si>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</si>
  <si>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</si>
  <si>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</si>
  <si>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</si>
  <si>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</si>
  <si>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</si>
  <si>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</si>
  <si>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</si>
  <si>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</si>
  <si>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</si>
  <si>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</si>
  <si>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</si>
  <si>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</si>
  <si>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</si>
  <si>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</si>
  <si>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</si>
  <si>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</si>
  <si>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</si>
  <si>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</si>
  <si>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</si>
  <si>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</si>
  <si>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</si>
  <si>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</si>
  <si>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</si>
  <si>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</si>
  <si>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</si>
  <si>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</si>
  <si>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</si>
  <si>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</si>
  <si>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</si>
  <si>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2.92</t>
  </si>
  <si>
    <t>▲ 1.96</t>
  </si>
  <si>
    <t>水道事業会計</t>
  </si>
  <si>
    <t>病院事業会計</t>
  </si>
  <si>
    <t>一般会計</t>
  </si>
  <si>
    <t>下水道事業会計（公共下水道事業）</t>
  </si>
  <si>
    <t>介護保険特別会計</t>
  </si>
  <si>
    <t>下水道事業会計（特定環境保全公共下水道事業）</t>
  </si>
  <si>
    <t>下水道事業会計（農業集落排水事業）</t>
  </si>
  <si>
    <t>交通災害共済特別会計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</si>
  <si>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</si>
  <si>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</si>
  <si>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</si>
  <si>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</si>
  <si>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</si>
  <si>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</si>
  <si>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</si>
  <si>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</si>
  <si>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</si>
  <si>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</si>
  <si>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</si>
  <si>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</si>
  <si>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北薩広域行政事務組合</t>
    <rPh sb="0" eb="2">
      <t>ホクサツ</t>
    </rPh>
    <rPh sb="2" eb="4">
      <t>コウイキ</t>
    </rPh>
    <rPh sb="4" eb="6">
      <t>ギョウセイ</t>
    </rPh>
    <rPh sb="6" eb="10">
      <t>ジムクミアイ</t>
    </rPh>
    <phoneticPr fontId="2"/>
  </si>
  <si>
    <t>鹿児島県市町村総合事務組合</t>
    <rPh sb="0" eb="4">
      <t>カゴシマケン</t>
    </rPh>
    <rPh sb="4" eb="7">
      <t>シチョウソン</t>
    </rPh>
    <rPh sb="7" eb="9">
      <t>ソウゴウ</t>
    </rPh>
    <rPh sb="9" eb="13">
      <t>ジムクミアイ</t>
    </rPh>
    <phoneticPr fontId="2"/>
  </si>
  <si>
    <t>鹿児島県後期高齢者医療広域連合（一般会計）</t>
    <rPh sb="0" eb="4">
      <t>カゴシマケン</t>
    </rPh>
    <rPh sb="4" eb="6">
      <t>コウキ</t>
    </rPh>
    <rPh sb="6" eb="9">
      <t>コウレイシャ</t>
    </rPh>
    <rPh sb="9" eb="11">
      <t>イリョウ</t>
    </rPh>
    <rPh sb="11" eb="15">
      <t>コウイキレンゴウ</t>
    </rPh>
    <rPh sb="16" eb="20">
      <t>イッパンカイケイ</t>
    </rPh>
    <phoneticPr fontId="2"/>
  </si>
  <si>
    <t>鹿児島県後期高齢者医療広域連合（特別会計）</t>
    <rPh sb="0" eb="4">
      <t>カゴシマケン</t>
    </rPh>
    <rPh sb="4" eb="6">
      <t>コウキ</t>
    </rPh>
    <rPh sb="6" eb="9">
      <t>コウレイシャ</t>
    </rPh>
    <rPh sb="9" eb="11">
      <t>イリョウ</t>
    </rPh>
    <rPh sb="11" eb="15">
      <t>コウイキレンゴウ</t>
    </rPh>
    <rPh sb="16" eb="18">
      <t>トクベツ</t>
    </rPh>
    <rPh sb="18" eb="20">
      <t>カイケイ</t>
    </rPh>
    <phoneticPr fontId="2"/>
  </si>
  <si>
    <t>出水市振興基金</t>
    <rPh sb="0" eb="3">
      <t>イズミシ</t>
    </rPh>
    <rPh sb="3" eb="5">
      <t>シンコウ</t>
    </rPh>
    <rPh sb="5" eb="7">
      <t>キキン</t>
    </rPh>
    <phoneticPr fontId="5"/>
  </si>
  <si>
    <t>公共施設整備事業基金</t>
    <rPh sb="0" eb="2">
      <t>コウキョウ</t>
    </rPh>
    <rPh sb="2" eb="4">
      <t>シセツ</t>
    </rPh>
    <rPh sb="4" eb="6">
      <t>セイビ</t>
    </rPh>
    <rPh sb="6" eb="8">
      <t>ジギョウ</t>
    </rPh>
    <rPh sb="8" eb="10">
      <t>キキン</t>
    </rPh>
    <phoneticPr fontId="5"/>
  </si>
  <si>
    <t>職員退職手当準備基金</t>
    <rPh sb="0" eb="2">
      <t>ショクイン</t>
    </rPh>
    <rPh sb="2" eb="4">
      <t>タイショク</t>
    </rPh>
    <rPh sb="4" eb="6">
      <t>テアテ</t>
    </rPh>
    <rPh sb="6" eb="8">
      <t>ジュンビ</t>
    </rPh>
    <rPh sb="8" eb="10">
      <t>キキン</t>
    </rPh>
    <phoneticPr fontId="5"/>
  </si>
  <si>
    <t>地域福祉基金</t>
    <rPh sb="0" eb="2">
      <t>チイキ</t>
    </rPh>
    <rPh sb="2" eb="4">
      <t>フクシ</t>
    </rPh>
    <rPh sb="4" eb="6">
      <t>キキン</t>
    </rPh>
    <phoneticPr fontId="5"/>
  </si>
  <si>
    <t>地域経済活性化基金</t>
    <rPh sb="0" eb="2">
      <t>チイキ</t>
    </rPh>
    <rPh sb="2" eb="4">
      <t>ケイザイ</t>
    </rPh>
    <rPh sb="4" eb="7">
      <t>カッセイカ</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</si>
  <si>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</si>
  <si>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</si>
  <si>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</si>
  <si>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</si>
  <si>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営企業地方債に係る繰入金見込み額及び組合等負担金見込み額の微減に加え、これまで充当可能基金を積立てているため将来負担比率は算出されていない。一方で、有形固定資産減価償却率は類似団体よりも高く、上昇傾向にあるが、これは、出水市の施設において建築後３０年以上経過している施設の割合が４８.９％（出水市公共施設白書）となっていることから、全体的に施設の老朽化が進んでいることが要因であると考えられる。今後、公共施設マネジメント計画に基づいた公共施設の適正配置や有効活用の方策を検討することで、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</si>
  <si>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</si>
  <si>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</si>
  <si>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</si>
  <si>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</si>
  <si>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</si>
  <si>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</si>
  <si>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</si>
  <si>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公営企業地方債に係る繰入金見込み額及び組合等負担金見込み額の微減に加え、これまで充当可能基金を積立てているため将来負担比率は算出されていない。一方で、減少傾向にあった実質公債費比率が平成２９年度より増加傾向にある主な要因としては、新庁舎建設事業等に伴う起債の償還が本格化したことが挙げられる。今後の投資事業についても、事業費の精査や計画的な事業実施に努め、引き続き交付税措置率の高い起債の活用や基金の繰入等も検討し、起債額を抑制するよう努める。</t>
    <rPh sb="149" eb="151">
      <t>トウシ</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</si>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</sst>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D367-446E-A4F9-83A927E8C9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127914</c:v>
                </c:pt>
                <c:pt idx="1">
                  <c:v>81817</c:v>
                </c:pt>
                <c:pt idx="2">
                  <c:v>42685</c:v>
                </c:pt>
                <c:pt idx="3">
                  <c:v>84628</c:v>
                </c:pt>
                <c:pt idx="4">
                  <c:v>99020</c:v>
                </c:pt>
              </c:numCache>
            </c:numRef>
          </c:val>
          <c:smooth val="0"/>
          <c:extLst>
            <c:ext xmlns:c16="http://schemas.microsoft.com/office/drawing/2014/chart" uri="{C3380CC4-5D6E-409C-BE32-E72D297353CC}">
              <c16:uniqueId val="{00000001-D367-446E-A4F9-83A927E8C9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4.21</c:v>
                </c:pt>
                <c:pt idx="1">
                  <c:v>5.95</c:v>
                </c:pt>
                <c:pt idx="2">
                  <c:v>6.87</c:v>
                </c:pt>
                <c:pt idx="3">
                  <c:v>4.55</c:v>
                </c:pt>
                <c:pt idx="4">
                  <c:v>4.99</c:v>
                </c:pt>
              </c:numCache>
            </c:numRef>
          </c:val>
          <c:extLst>
            <c:ext xmlns:c16="http://schemas.microsoft.com/office/drawing/2014/chart" uri="{C3380CC4-5D6E-409C-BE32-E72D297353CC}">
              <c16:uniqueId val="{00000000-CF09-48C3-B0B4-AEC91FFF07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50.29</c:v>
                </c:pt>
                <c:pt idx="1">
                  <c:v>52.9</c:v>
                </c:pt>
                <c:pt idx="2">
                  <c:v>53.19</c:v>
                </c:pt>
                <c:pt idx="3">
                  <c:v>52.47</c:v>
                </c:pt>
                <c:pt idx="4">
                  <c:v>49</c:v>
                </c:pt>
              </c:numCache>
            </c:numRef>
          </c:val>
          <c:extLst>
            <c:ext xmlns:c16="http://schemas.microsoft.com/office/drawing/2014/chart" uri="{C3380CC4-5D6E-409C-BE32-E72D297353CC}">
              <c16:uniqueId val="{00000001-CF09-48C3-B0B4-AEC91FFF07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1.68</c:v>
                </c:pt>
                <c:pt idx="1">
                  <c:v>3.88</c:v>
                </c:pt>
                <c:pt idx="2">
                  <c:v>0.91</c:v>
                </c:pt>
                <c:pt idx="3">
                  <c:v>-2.92</c:v>
                </c:pt>
                <c:pt idx="4">
                  <c:v>-1.96</c:v>
                </c:pt>
              </c:numCache>
            </c:numRef>
          </c:val>
          <c:smooth val="0"/>
          <c:extLst>
            <c:ext xmlns:c16="http://schemas.microsoft.com/office/drawing/2014/chart" uri="{C3380CC4-5D6E-409C-BE32-E72D297353CC}">
              <c16:uniqueId val="{00000002-CF09-48C3-B0B4-AEC91FFF07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0.59</c:v>
                </c:pt>
                <c:pt idx="2">
                  <c:v>#N/A</c:v>
                </c:pt>
                <c:pt idx="3">
                  <c:v>1.02</c:v>
                </c:pt>
                <c:pt idx="4">
                  <c:v>#N/A</c:v>
                </c:pt>
                <c:pt idx="5">
                  <c:v>0.27</c:v>
                </c:pt>
                <c:pt idx="6">
                  <c:v>#N/A</c:v>
                </c:pt>
                <c:pt idx="7">
                  <c:v>0.55000000000000004</c:v>
                </c:pt>
                <c:pt idx="8">
                  <c:v>#N/A</c:v>
                </c:pt>
                <c:pt idx="9">
                  <c:v>0.05</c:v>
                </c:pt>
              </c:numCache>
            </c:numRef>
          </c:val>
          <c:extLst>
            <c:ext xmlns:c16="http://schemas.microsoft.com/office/drawing/2014/chart" uri="{C3380CC4-5D6E-409C-BE32-E72D297353CC}">
              <c16:uniqueId val="{00000000-0776-4612-AD7B-B29B6ED867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76-4612-AD7B-B29B6ED867AF}"/>
            </c:ext>
          </c:extLst>
        </c:ser>
        <c:ser>
          <c:idx val="2"/>
          <c:order val="2"/>
          <c:tx>
            <c:strRef>
              <c:f>データシート!$A$29</c:f>
              <c:strCache>
                <c:ptCount val="1"/>
                <c:pt idx="0">
                  <c:v>交通災害共済特別会計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0.06</c:v>
                </c:pt>
                <c:pt idx="4">
                  <c:v>#N/A</c:v>
                </c:pt>
                <c:pt idx="5">
                  <c:v>7.0000000000000007E-2</c:v>
                </c:pt>
                <c:pt idx="6">
                  <c:v>#N/A</c:v>
                </c:pt>
                <c:pt idx="7">
                  <c:v>0.06</c:v>
                </c:pt>
                <c:pt idx="8">
                  <c:v>#N/A</c:v>
                </c:pt>
                <c:pt idx="9">
                  <c:v>0.08</c:v>
                </c:pt>
              </c:numCache>
            </c:numRef>
          </c:val>
          <c:extLst>
            <c:ext xmlns:c16="http://schemas.microsoft.com/office/drawing/2014/chart" uri="{C3380CC4-5D6E-409C-BE32-E72D297353CC}">
              <c16:uniqueId val="{00000002-0776-4612-AD7B-B29B6ED867AF}"/>
            </c:ext>
          </c:extLst>
        </c:ser>
        <c:ser>
          <c:idx val="3"/>
          <c:order val="3"/>
          <c:tx>
            <c:strRef>
              <c:f>データシート!$A$30</c:f>
              <c:strCache>
                <c:ptCount val="1"/>
                <c:pt idx="0">
                  <c:v>下水道事業会計（農業集落排水事業）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0.24</c:v>
                </c:pt>
              </c:numCache>
            </c:numRef>
          </c:val>
          <c:extLst>
            <c:ext xmlns:c16="http://schemas.microsoft.com/office/drawing/2014/chart" uri="{C3380CC4-5D6E-409C-BE32-E72D297353CC}">
              <c16:uniqueId val="{00000003-0776-4612-AD7B-B29B6ED867AF}"/>
            </c:ext>
          </c:extLst>
        </c:ser>
        <c:ser>
          <c:idx val="4"/>
          <c:order val="4"/>
          <c:tx>
            <c:strRef>
              <c:f>データシート!$A$31</c:f>
              <c:strCache>
                <c:ptCount val="1"/>
                <c:pt idx="0">
                  <c:v>下水道事業会計（特定環境保全公共下水道事業）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0.37</c:v>
                </c:pt>
              </c:numCache>
            </c:numRef>
          </c:val>
          <c:extLst>
            <c:ext xmlns:c16="http://schemas.microsoft.com/office/drawing/2014/chart" uri="{C3380CC4-5D6E-409C-BE32-E72D297353CC}">
              <c16:uniqueId val="{00000004-0776-4612-AD7B-B29B6ED867A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0.37</c:v>
                </c:pt>
                <c:pt idx="2">
                  <c:v>#N/A</c:v>
                </c:pt>
                <c:pt idx="3">
                  <c:v>0.99</c:v>
                </c:pt>
                <c:pt idx="4">
                  <c:v>#N/A</c:v>
                </c:pt>
                <c:pt idx="5">
                  <c:v>1.46</c:v>
                </c:pt>
                <c:pt idx="6">
                  <c:v>#N/A</c:v>
                </c:pt>
                <c:pt idx="7">
                  <c:v>1</c:v>
                </c:pt>
                <c:pt idx="8">
                  <c:v>#N/A</c:v>
                </c:pt>
                <c:pt idx="9">
                  <c:v>0.74</c:v>
                </c:pt>
              </c:numCache>
            </c:numRef>
          </c:val>
          <c:extLst>
            <c:ext xmlns:c16="http://schemas.microsoft.com/office/drawing/2014/chart" uri="{C3380CC4-5D6E-409C-BE32-E72D297353CC}">
              <c16:uniqueId val="{00000005-0776-4612-AD7B-B29B6ED867AF}"/>
            </c:ext>
          </c:extLst>
        </c:ser>
        <c:ser>
          <c:idx val="6"/>
          <c:order val="6"/>
          <c:tx>
            <c:strRef>
              <c:f>データシート!$A$33</c:f>
              <c:strCache>
                <c:ptCount val="1"/>
                <c:pt idx="0">
                  <c:v>下水道事業会計（公共下水道事業）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0.92</c:v>
                </c:pt>
              </c:numCache>
            </c:numRef>
          </c:val>
          <c:extLst>
            <c:ext xmlns:c16="http://schemas.microsoft.com/office/drawing/2014/chart" uri="{C3380CC4-5D6E-409C-BE32-E72D297353CC}">
              <c16:uniqueId val="{00000006-0776-4612-AD7B-B29B6ED867A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4.21</c:v>
                </c:pt>
                <c:pt idx="2">
                  <c:v>#N/A</c:v>
                </c:pt>
                <c:pt idx="3">
                  <c:v>5.94</c:v>
                </c:pt>
                <c:pt idx="4">
                  <c:v>#N/A</c:v>
                </c:pt>
                <c:pt idx="5">
                  <c:v>6.86</c:v>
                </c:pt>
                <c:pt idx="6">
                  <c:v>#N/A</c:v>
                </c:pt>
                <c:pt idx="7">
                  <c:v>4.54</c:v>
                </c:pt>
                <c:pt idx="8">
                  <c:v>#N/A</c:v>
                </c:pt>
                <c:pt idx="9">
                  <c:v>4.99</c:v>
                </c:pt>
              </c:numCache>
            </c:numRef>
          </c:val>
          <c:extLst>
            <c:ext xmlns:c16="http://schemas.microsoft.com/office/drawing/2014/chart" uri="{C3380CC4-5D6E-409C-BE32-E72D297353CC}">
              <c16:uniqueId val="{00000007-0776-4612-AD7B-B29B6ED867AF}"/>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6.03</c:v>
                </c:pt>
                <c:pt idx="2">
                  <c:v>#N/A</c:v>
                </c:pt>
                <c:pt idx="3">
                  <c:v>5.03</c:v>
                </c:pt>
                <c:pt idx="4">
                  <c:v>#N/A</c:v>
                </c:pt>
                <c:pt idx="5">
                  <c:v>4.25</c:v>
                </c:pt>
                <c:pt idx="6">
                  <c:v>#N/A</c:v>
                </c:pt>
                <c:pt idx="7">
                  <c:v>4.25</c:v>
                </c:pt>
                <c:pt idx="8">
                  <c:v>#N/A</c:v>
                </c:pt>
                <c:pt idx="9">
                  <c:v>6.25</c:v>
                </c:pt>
              </c:numCache>
            </c:numRef>
          </c:val>
          <c:extLst>
            <c:ext xmlns:c16="http://schemas.microsoft.com/office/drawing/2014/chart" uri="{C3380CC4-5D6E-409C-BE32-E72D297353CC}">
              <c16:uniqueId val="{00000008-0776-4612-AD7B-B29B6ED867A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6.72</c:v>
                </c:pt>
                <c:pt idx="2">
                  <c:v>#N/A</c:v>
                </c:pt>
                <c:pt idx="3">
                  <c:v>6.2</c:v>
                </c:pt>
                <c:pt idx="4">
                  <c:v>#N/A</c:v>
                </c:pt>
                <c:pt idx="5">
                  <c:v>6.39</c:v>
                </c:pt>
                <c:pt idx="6">
                  <c:v>#N/A</c:v>
                </c:pt>
                <c:pt idx="7">
                  <c:v>6.42</c:v>
                </c:pt>
                <c:pt idx="8">
                  <c:v>#N/A</c:v>
                </c:pt>
                <c:pt idx="9">
                  <c:v>6.7</c:v>
                </c:pt>
              </c:numCache>
            </c:numRef>
          </c:val>
          <c:extLst>
            <c:ext xmlns:c16="http://schemas.microsoft.com/office/drawing/2014/chart" uri="{C3380CC4-5D6E-409C-BE32-E72D297353CC}">
              <c16:uniqueId val="{00000009-0776-4612-AD7B-B29B6ED867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2762</c:v>
                </c:pt>
                <c:pt idx="5">
                  <c:v>2773</c:v>
                </c:pt>
                <c:pt idx="8">
                  <c:v>2738</c:v>
                </c:pt>
                <c:pt idx="11">
                  <c:v>2659</c:v>
                </c:pt>
                <c:pt idx="14">
                  <c:v>2663</c:v>
                </c:pt>
              </c:numCache>
            </c:numRef>
          </c:val>
          <c:extLst>
            <c:ext xmlns:c16="http://schemas.microsoft.com/office/drawing/2014/chart" uri="{C3380CC4-5D6E-409C-BE32-E72D297353CC}">
              <c16:uniqueId val="{00000000-5768-428E-8422-187A90C17D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68-428E-8422-187A90C17D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56</c:v>
                </c:pt>
                <c:pt idx="3">
                  <c:v>51</c:v>
                </c:pt>
                <c:pt idx="6">
                  <c:v>49</c:v>
                </c:pt>
                <c:pt idx="9">
                  <c:v>45</c:v>
                </c:pt>
                <c:pt idx="12">
                  <c:v>38</c:v>
                </c:pt>
              </c:numCache>
            </c:numRef>
          </c:val>
          <c:extLst>
            <c:ext xmlns:c16="http://schemas.microsoft.com/office/drawing/2014/chart" uri="{C3380CC4-5D6E-409C-BE32-E72D297353CC}">
              <c16:uniqueId val="{00000002-5768-428E-8422-187A90C17D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110</c:v>
                </c:pt>
                <c:pt idx="3">
                  <c:v>40</c:v>
                </c:pt>
                <c:pt idx="6">
                  <c:v>39</c:v>
                </c:pt>
                <c:pt idx="9">
                  <c:v>47</c:v>
                </c:pt>
                <c:pt idx="12">
                  <c:v>41</c:v>
                </c:pt>
              </c:numCache>
            </c:numRef>
          </c:val>
          <c:extLst>
            <c:ext xmlns:c16="http://schemas.microsoft.com/office/drawing/2014/chart" uri="{C3380CC4-5D6E-409C-BE32-E72D297353CC}">
              <c16:uniqueId val="{00000003-5768-428E-8422-187A90C17D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1057</c:v>
                </c:pt>
                <c:pt idx="3">
                  <c:v>1071</c:v>
                </c:pt>
                <c:pt idx="6">
                  <c:v>996</c:v>
                </c:pt>
                <c:pt idx="9">
                  <c:v>1056</c:v>
                </c:pt>
                <c:pt idx="12">
                  <c:v>1045</c:v>
                </c:pt>
              </c:numCache>
            </c:numRef>
          </c:val>
          <c:extLst>
            <c:ext xmlns:c16="http://schemas.microsoft.com/office/drawing/2014/chart" uri="{C3380CC4-5D6E-409C-BE32-E72D297353CC}">
              <c16:uniqueId val="{00000004-5768-428E-8422-187A90C17D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68-428E-8422-187A90C17D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68-428E-8422-187A90C17D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2678</c:v>
                </c:pt>
                <c:pt idx="3">
                  <c:v>2787</c:v>
                </c:pt>
                <c:pt idx="6">
                  <c:v>2722</c:v>
                </c:pt>
                <c:pt idx="9">
                  <c:v>2576</c:v>
                </c:pt>
                <c:pt idx="12">
                  <c:v>2575</c:v>
                </c:pt>
              </c:numCache>
            </c:numRef>
          </c:val>
          <c:extLst>
            <c:ext xmlns:c16="http://schemas.microsoft.com/office/drawing/2014/chart" uri="{C3380CC4-5D6E-409C-BE32-E72D297353CC}">
              <c16:uniqueId val="{00000007-5768-428E-8422-187A90C17D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1139</c:v>
                </c:pt>
                <c:pt idx="2">
                  <c:v>#N/A</c:v>
                </c:pt>
                <c:pt idx="3">
                  <c:v>#N/A</c:v>
                </c:pt>
                <c:pt idx="4">
                  <c:v>1176</c:v>
                </c:pt>
                <c:pt idx="5">
                  <c:v>#N/A</c:v>
                </c:pt>
                <c:pt idx="6">
                  <c:v>#N/A</c:v>
                </c:pt>
                <c:pt idx="7">
                  <c:v>1068</c:v>
                </c:pt>
                <c:pt idx="8">
                  <c:v>#N/A</c:v>
                </c:pt>
                <c:pt idx="9">
                  <c:v>#N/A</c:v>
                </c:pt>
                <c:pt idx="10">
                  <c:v>1065</c:v>
                </c:pt>
                <c:pt idx="11">
                  <c:v>#N/A</c:v>
                </c:pt>
                <c:pt idx="12">
                  <c:v>#N/A</c:v>
                </c:pt>
                <c:pt idx="13">
                  <c:v>1036</c:v>
                </c:pt>
                <c:pt idx="14">
                  <c:v>#N/A</c:v>
                </c:pt>
              </c:numCache>
            </c:numRef>
          </c:val>
          <c:smooth val="0"/>
          <c:extLst>
            <c:ext xmlns:c16="http://schemas.microsoft.com/office/drawing/2014/chart" uri="{C3380CC4-5D6E-409C-BE32-E72D297353CC}">
              <c16:uniqueId val="{00000008-5768-428E-8422-187A90C17D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27812</c:v>
                </c:pt>
                <c:pt idx="5">
                  <c:v>27295</c:v>
                </c:pt>
                <c:pt idx="8">
                  <c:v>26643</c:v>
                </c:pt>
                <c:pt idx="11">
                  <c:v>26517</c:v>
                </c:pt>
                <c:pt idx="14">
                  <c:v>26584</c:v>
                </c:pt>
              </c:numCache>
            </c:numRef>
          </c:val>
          <c:extLst>
            <c:ext xmlns:c16="http://schemas.microsoft.com/office/drawing/2014/chart" uri="{C3380CC4-5D6E-409C-BE32-E72D297353CC}">
              <c16:uniqueId val="{00000000-6385-4F49-9B2B-4921FEA9FC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1574</c:v>
                </c:pt>
                <c:pt idx="5">
                  <c:v>1444</c:v>
                </c:pt>
                <c:pt idx="8">
                  <c:v>1336</c:v>
                </c:pt>
                <c:pt idx="11">
                  <c:v>1376</c:v>
                </c:pt>
                <c:pt idx="14">
                  <c:v>1278</c:v>
                </c:pt>
              </c:numCache>
            </c:numRef>
          </c:val>
          <c:extLst>
            <c:ext xmlns:c16="http://schemas.microsoft.com/office/drawing/2014/chart" uri="{C3380CC4-5D6E-409C-BE32-E72D297353CC}">
              <c16:uniqueId val="{00000001-6385-4F49-9B2B-4921FEA9FC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17272</c:v>
                </c:pt>
                <c:pt idx="5">
                  <c:v>17309</c:v>
                </c:pt>
                <c:pt idx="8">
                  <c:v>17742</c:v>
                </c:pt>
                <c:pt idx="11">
                  <c:v>16426</c:v>
                </c:pt>
                <c:pt idx="14">
                  <c:v>15367</c:v>
                </c:pt>
              </c:numCache>
            </c:numRef>
          </c:val>
          <c:extLst>
            <c:ext xmlns:c16="http://schemas.microsoft.com/office/drawing/2014/chart" uri="{C3380CC4-5D6E-409C-BE32-E72D297353CC}">
              <c16:uniqueId val="{00000002-6385-4F49-9B2B-4921FEA9FC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85-4F49-9B2B-4921FEA9FC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85-4F49-9B2B-4921FEA9FC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85-4F49-9B2B-4921FEA9FC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5268</c:v>
                </c:pt>
                <c:pt idx="3">
                  <c:v>5259</c:v>
                </c:pt>
                <c:pt idx="6">
                  <c:v>5043</c:v>
                </c:pt>
                <c:pt idx="9">
                  <c:v>5060</c:v>
                </c:pt>
                <c:pt idx="12">
                  <c:v>4814</c:v>
                </c:pt>
              </c:numCache>
            </c:numRef>
          </c:val>
          <c:extLst>
            <c:ext xmlns:c16="http://schemas.microsoft.com/office/drawing/2014/chart" uri="{C3380CC4-5D6E-409C-BE32-E72D297353CC}">
              <c16:uniqueId val="{00000006-6385-4F49-9B2B-4921FEA9FC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371</c:v>
                </c:pt>
                <c:pt idx="3">
                  <c:v>302</c:v>
                </c:pt>
                <c:pt idx="6">
                  <c:v>233</c:v>
                </c:pt>
                <c:pt idx="9">
                  <c:v>164</c:v>
                </c:pt>
                <c:pt idx="12">
                  <c:v>95</c:v>
                </c:pt>
              </c:numCache>
            </c:numRef>
          </c:val>
          <c:extLst>
            <c:ext xmlns:c16="http://schemas.microsoft.com/office/drawing/2014/chart" uri="{C3380CC4-5D6E-409C-BE32-E72D297353CC}">
              <c16:uniqueId val="{00000007-6385-4F49-9B2B-4921FEA9FC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13564</c:v>
                </c:pt>
                <c:pt idx="3">
                  <c:v>13130</c:v>
                </c:pt>
                <c:pt idx="6">
                  <c:v>12430</c:v>
                </c:pt>
                <c:pt idx="9">
                  <c:v>11642</c:v>
                </c:pt>
                <c:pt idx="12">
                  <c:v>10987</c:v>
                </c:pt>
              </c:numCache>
            </c:numRef>
          </c:val>
          <c:extLst>
            <c:ext xmlns:c16="http://schemas.microsoft.com/office/drawing/2014/chart" uri="{C3380CC4-5D6E-409C-BE32-E72D297353CC}">
              <c16:uniqueId val="{00000008-6385-4F49-9B2B-4921FEA9FC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385-4F49-9B2B-4921FEA9FC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24965</c:v>
                </c:pt>
                <c:pt idx="3">
                  <c:v>24527</c:v>
                </c:pt>
                <c:pt idx="6">
                  <c:v>23890</c:v>
                </c:pt>
                <c:pt idx="9">
                  <c:v>24118</c:v>
                </c:pt>
                <c:pt idx="12">
                  <c:v>24704</c:v>
                </c:pt>
              </c:numCache>
            </c:numRef>
          </c:val>
          <c:extLst>
            <c:ext xmlns:c16="http://schemas.microsoft.com/office/drawing/2014/chart" uri="{C3380CC4-5D6E-409C-BE32-E72D297353CC}">
              <c16:uniqueId val="{0000000A-6385-4F49-9B2B-4921FEA9FC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385-4F49-9B2B-4921FEA9FC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8340</c:v>
                </c:pt>
                <c:pt idx="1">
                  <c:v>8243</c:v>
                </c:pt>
                <c:pt idx="2">
                  <c:v>7845</c:v>
                </c:pt>
              </c:numCache>
            </c:numRef>
          </c:val>
          <c:extLst>
            <c:ext xmlns:c16="http://schemas.microsoft.com/office/drawing/2014/chart" uri="{C3380CC4-5D6E-409C-BE32-E72D297353CC}">
              <c16:uniqueId val="{00000000-B637-415D-8794-D276E721B7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3283</c:v>
                </c:pt>
                <c:pt idx="1">
                  <c:v>3136</c:v>
                </c:pt>
                <c:pt idx="2">
                  <c:v>2970</c:v>
                </c:pt>
              </c:numCache>
            </c:numRef>
          </c:val>
          <c:extLst>
            <c:ext xmlns:c16="http://schemas.microsoft.com/office/drawing/2014/chart" uri="{C3380CC4-5D6E-409C-BE32-E72D297353CC}">
              <c16:uniqueId val="{00000001-B637-415D-8794-D276E721B7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7547</c:v>
                </c:pt>
                <c:pt idx="1">
                  <c:v>6454</c:v>
                </c:pt>
                <c:pt idx="2">
                  <c:v>5850</c:v>
                </c:pt>
              </c:numCache>
            </c:numRef>
          </c:val>
          <c:extLst>
            <c:ext xmlns:c16="http://schemas.microsoft.com/office/drawing/2014/chart" uri="{C3380CC4-5D6E-409C-BE32-E72D297353CC}">
              <c16:uniqueId val="{00000002-B637-415D-8794-D276E721B7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{DA058C72-FF02-4BC4-AB22-C705FA8B015D}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0D5-4235-B5D9-DCCB67BD4B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{113C7EC9-FB1E-4897-8CCB-82153A512F12}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D5-4235-B5D9-DCCB67BD4B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{309129AF-7F8F-4ACB-82D6-4A88990E7F3E}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D5-4235-B5D9-DCCB67BD4B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{ADE22DA8-E701-4833-9193-24B3AA504FCD}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D5-4235-B5D9-DCCB67BD4B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{801EB94A-4D9D-4406-AE19-15F18DEE4E4D}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D5-4235-B5D9-DCCB67BD4B0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{2A62B960-92B9-4685-A90A-151189A40298}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0D5-4235-B5D9-DCCB67BD4B0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{CEE354F4-DCE8-470B-85E4-4C18A2C27C5F}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0D5-4235-B5D9-DCCB67BD4B0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{7BFFF0E4-0DB1-439F-9362-42DF701B841C}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0D5-4235-B5D9-DCCB67BD4B0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{39D60C03-1CF8-45EF-AE92-45E87ADC989B}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0D5-4235-B5D9-DCCB67BD4B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61.6</c:v>
                </c:pt>
                <c:pt idx="16">
                  <c:v>62.9</c:v>
                </c:pt>
                <c:pt idx="24">
                  <c:v>63.9</c:v>
                </c:pt>
                <c:pt idx="32">
                  <c:v>64.400000000000006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0D5-4235-B5D9-DCCB67BD4B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{84536E3E-5FBA-491F-816C-4119B2297F7B}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0D5-4235-B5D9-DCCB67BD4B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{70A77514-13EA-499D-B77E-3FB84CDF8D9C}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D5-4235-B5D9-DCCB67BD4B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{F7D51B20-0C71-4876-9749-1D2DF81DF43D}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D5-4235-B5D9-DCCB67BD4B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{041CF641-D6E9-435D-93EC-7FBA9C8B00FF}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D5-4235-B5D9-DCCB67BD4B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{1FC8BC0A-765C-4DAA-84CD-620CF0F2815F}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D5-4235-B5D9-DCCB67BD4B0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{F4A100A6-723C-43DB-8514-D5B48A871806}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0D5-4235-B5D9-DCCB67BD4B0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{DF2F98DF-42CF-465D-8455-15FC763FACD9}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0D5-4235-B5D9-DCCB67BD4B0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{4A8BDC75-9B42-4116-9518-968F3B19F802}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0D5-4235-B5D9-DCCB67BD4B0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{D7E0836F-8EF7-4F72-9F11-6B551F6815E6}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0D5-4235-B5D9-DCCB67BD4B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90D5-4235-B5D9-DCCB67BD4B00}"/>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{C930A477-4D05-42A1-8D43-DFBBE4D37A70}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C18-4CBC-8D0C-826F5D8982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{8BDE8503-9682-445E-8428-1A92603F3981}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18-4CBC-8D0C-826F5D8982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{ED46B9B3-0E80-4FCB-8F4F-0B440551ECAE}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18-4CBC-8D0C-826F5D8982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{17A2BC44-8C69-42E0-A743-3B68D7EF794F}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18-4CBC-8D0C-826F5D8982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{AE4423A6-405C-47A3-8A6F-05B2C2BAB3D7}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18-4CBC-8D0C-826F5D89826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{8740061C-78D5-4284-9AA7-435F412B64B9}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C18-4CBC-8D0C-826F5D89826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{4F34E30B-5CBD-4E01-BEBD-E490DC2E0BF2}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C18-4CBC-8D0C-826F5D89826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{59439C92-76CE-4F8F-8B4D-9C9AC8E6EBF3}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C18-4CBC-8D0C-826F5D89826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{097F1F54-7B75-4BA5-B822-5DE32FB1CD32}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C18-4CBC-8D0C-826F5D8982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8.1</c:v>
                </c:pt>
                <c:pt idx="16">
                  <c:v>8.5</c:v>
                </c:pt>
                <c:pt idx="24">
                  <c:v>8.3000000000000007</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C18-4CBC-8D0C-826F5D8982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{89EC39CC-7BB9-43A5-87C2-DBBC934E05B2}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C18-4CBC-8D0C-826F5D8982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{36958306-6D82-4BAE-A758-1289BF1E67D6}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18-4CBC-8D0C-826F5D8982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{D6E5235F-FAEF-443A-BCD5-03DB2AA539D4}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18-4CBC-8D0C-826F5D8982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{E86E4F62-DC10-4FF1-B8AB-BD01C183CC1E}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18-4CBC-8D0C-826F5D8982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{B6028222-BD81-4355-A4A5-3FCFDB3206B7}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18-4CBC-8D0C-826F5D898268}"/>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{BC79E9DC-C164-4323-B9D7-1A4E605F5ACD}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C18-4CBC-8D0C-826F5D898268}"/>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{6C22DB88-28F3-4202-A642-03C8139DF4F2}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C18-4CBC-8D0C-826F5D898268}"/>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{441874ED-4B5D-47E2-AA9B-CB295EAC1AB0}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C18-4CBC-8D0C-826F5D898268}"/>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{24342145-B096-41A8-8FD2-D7973EB781D9}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C18-4CBC-8D0C-826F5D8982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4C18-4CBC-8D0C-826F5D898268}"/>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合併後、起債については交付税措置率の高い合併特例債をなるべく活用するなどして、起債額の抑制に努めてきた。</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元年度からは既発債の償還完了により元利償還金が減少してきている。</a:t>
          </a:r>
        </a:p>
        <a:p>
          <a:r>
            <a:rPr kumimoji="1" lang="ja-JP" altLang="en-US" sz="1400">
              <a:latin typeface="ＭＳ ゴシック" pitchFamily="49" charset="-128"/>
              <a:ea typeface="ＭＳ ゴシック" pitchFamily="49" charset="-128"/>
            </a:rPr>
            <a:t>　引き続き実施する新支所庁舎建設事業や今後予定されている陸上競技場全天候化事業等についても、事業費の精査や計画的な事業の実施に努め、引き続き交付税措置率の高い起債の活用と基金の繰入等を検討し、起債額の増高を抑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本市において満期一括償還地方債の発行は行っていない。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新焼却処理施設整備事業の本市負担金及び新支所庁舎建設に伴う基金繰入及び市債発行等により、前年度より将来負担比率の分子が増加している。</a:t>
          </a:r>
        </a:p>
        <a:p>
          <a:r>
            <a:rPr kumimoji="1" lang="ja-JP" altLang="en-US" sz="1400">
              <a:latin typeface="ＭＳ ゴシック" pitchFamily="49" charset="-128"/>
              <a:ea typeface="ＭＳ ゴシック" pitchFamily="49" charset="-128"/>
            </a:rPr>
            <a:t>　今後は、公共施設マネジメント事業等のため起債発行額が膨らむことが想定されていることから、計画的に基金の積立て・運用を行い、起債の償還に備えていく。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鹿児島県出水市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千円積み立てた一方、新焼却処理施設整備事業等のため公共施設整備事業基金を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1,132,250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千円取り崩したことなどにより、基金全体として約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老朽施設の更新等により、多額の資金が必要となる見込みである。更に公共施設マネジメント事業等による各施設の長寿命化等も予想される状況にあることから、将来的な支出に備え、中長期的な視野で適正な基金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ツルと歴史のまち応援基金：本市へ思いを寄せる方々に寄附金を募り、それを財源として環境の保全や人材育成、観光振興など、人と自然が融和したにぎわいある元気都市を創造するために設置された基金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んなで守るふるさと市道・農道管理基金：少子高齢化により人的不足となっている地域では市道・農道の除草が難しくなってきており、交通量の多い広域農道では、例年除草に多額の費用を要している。市道及び農道の防草工事を行うことで、道路環境保全を図るために設置された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公共施設整備事業基金：利子及び予算積立により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千円積み立てた一方、新焼却処理施設整備事業等の財源として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1,132,250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ツルと歴史のまち応援基金：市独自の事業の財源として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83,644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千円を取り崩した一方で、ふるさと納税等の収入を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みんなで守るふるさと市道・農道管理基金：市独自の事業の財源として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公共施設整備事業基金：新支所庁舎整備事業、陸上競技場全天候化改修事業等に備え、積み立てるとともに、必要に応じ随時取り崩していく予定である。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合併による普通交付税算定の特例が段階的に縮小し、普通交付税が減少していること、少子化高齢化対策に伴う扶助費等の増加により、経常経費が増加していることにより、経常一般財源が不足したことから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大規模災害の発生など不測の事態に備えるため、これまで同様、予算編成や予算執行における効率化の徹底はもとより、市税徴収率向上に向けた取組みを進め、財源の確保を図り、不測の事態に対応できる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また、新型コロナウイルス感染症対策、災害復旧事業など多額の費用が必要な事業については、国庫補助金や起債を活用するとともに、不足する一般財源については、財政調整基金も活用していく。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今後、新支所庁舎建設事業等に伴う公債費の増に備え、公債費の推移を見ながら適切な運用を図っていく。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53,097
52,279
329.98
37,748,441
36,844,177
799,066
16,011,342
24,703,516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当市では、平成２８年３月に策定した公共施設等総合管理計画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（令和３年３月改定）</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において、公共施設の延べ面積を１０年間で２０％、４０年間で４０％削減するという目標を掲げ、老朽化した施設の集約化・複合化、除却等を進めている。令和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年度に引き続き微増傾向にはあるものの、類似団体と比較しても同程度の伸びとなっている。今後は統廃合等を除き、原則として新規建設はしないという基本方針のもと、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令和３年３月に策定された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、施設の重要度や劣化状況を踏まえ、ＰＰＰ・ＰＦＩの推進とともに他の用途への変更等も視野に入れて検討を行う。</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7" name="直線コネクタ 76"/>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2" name="有形固定資産減価償却率平均値テキスト"/>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4" name="フローチャート: 判断 83"/>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5" name="フローチャート: 判断 84"/>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6" name="フローチャート: 判断 85"/>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7" name="フローチャート: 判断 86"/>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48169</xdr:rowOff>
    </xdr:from>
    <xdr:to>
      <xdr:col>23</xdr:col>
      <xdr:colOff>136525</xdr:colOff>
      <xdr:row>30</xdr:row>
      <xdr:rowOff>149769</xdr:rowOff>
    </xdr:to>
    <xdr:sp macro="" textlink="">
      <xdr:nvSpPr>
        <xdr:cNvPr id="93" name="楕円 92"/>
        <xdr:cNvSpPr/>
      </xdr:nvSpPr>
      <xdr:spPr>
        <a:xfrm>
          <a:off x="47117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26596</xdr:rowOff>
    </xdr:from>
    <xdr:ext cx="405111" cy="259045"/>
    <xdr:sp macro="" textlink="">
      <xdr:nvSpPr>
        <xdr:cNvPr id="94" name="有形固定資産減価償却率該当値テキスト"/>
        <xdr:cNvSpPr txBox="1"/>
      </xdr:nvSpPr>
      <xdr:spPr>
        <a:xfrm>
          <a:off x="4813300" y="5941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32748</xdr:rowOff>
    </xdr:from>
    <xdr:to>
      <xdr:col>19</xdr:col>
      <xdr:colOff>187325</xdr:colOff>
      <xdr:row>30</xdr:row>
      <xdr:rowOff>134348</xdr:rowOff>
    </xdr:to>
    <xdr:sp macro="" textlink="">
      <xdr:nvSpPr>
        <xdr:cNvPr id="95" name="楕円 94"/>
        <xdr:cNvSpPr/>
      </xdr:nvSpPr>
      <xdr:spPr>
        <a:xfrm>
          <a:off x="4000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83548</xdr:rowOff>
    </xdr:from>
    <xdr:to>
      <xdr:col>23</xdr:col>
      <xdr:colOff>85725</xdr:colOff>
      <xdr:row>30</xdr:row>
      <xdr:rowOff>98969</xdr:rowOff>
    </xdr:to>
    <xdr:cxnSp macro="">
      <xdr:nvCxnSpPr>
        <xdr:cNvPr id="96" name="直線コネクタ 95"/>
        <xdr:cNvCxnSpPr/>
      </xdr:nvCxnSpPr>
      <xdr:spPr>
        <a:xfrm>
          <a:off x="4051300" y="5998573"/>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97" name="楕円 96"/>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83548</xdr:rowOff>
    </xdr:to>
    <xdr:cxnSp macro="">
      <xdr:nvCxnSpPr>
        <xdr:cNvPr id="98" name="直線コネクタ 97"/>
        <xdr:cNvCxnSpPr/>
      </xdr:nvCxnSpPr>
      <xdr:spPr>
        <a:xfrm>
          <a:off x="3289300" y="596773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133259</xdr:rowOff>
    </xdr:from>
    <xdr:to>
      <xdr:col>11</xdr:col>
      <xdr:colOff>187325</xdr:colOff>
      <xdr:row>30</xdr:row>
      <xdr:rowOff>63409</xdr:rowOff>
    </xdr:to>
    <xdr:sp macro="" textlink="">
      <xdr:nvSpPr>
        <xdr:cNvPr id="99" name="楕円 98"/>
        <xdr:cNvSpPr/>
      </xdr:nvSpPr>
      <xdr:spPr>
        <a:xfrm>
          <a:off x="2476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12609</xdr:rowOff>
    </xdr:from>
    <xdr:to>
      <xdr:col>15</xdr:col>
      <xdr:colOff>136525</xdr:colOff>
      <xdr:row>30</xdr:row>
      <xdr:rowOff>52705</xdr:rowOff>
    </xdr:to>
    <xdr:cxnSp macro="">
      <xdr:nvCxnSpPr>
        <xdr:cNvPr id="100" name="直線コネクタ 99"/>
        <xdr:cNvCxnSpPr/>
      </xdr:nvCxnSpPr>
      <xdr:spPr>
        <a:xfrm>
          <a:off x="2527300" y="592763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105501</xdr:rowOff>
    </xdr:from>
    <xdr:to>
      <xdr:col>7</xdr:col>
      <xdr:colOff>187325</xdr:colOff>
      <xdr:row>30</xdr:row>
      <xdr:rowOff>35651</xdr:rowOff>
    </xdr:to>
    <xdr:sp macro="" textlink="">
      <xdr:nvSpPr>
        <xdr:cNvPr id="101" name="楕円 100"/>
        <xdr:cNvSpPr/>
      </xdr:nvSpPr>
      <xdr:spPr>
        <a:xfrm>
          <a:off x="1714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156301</xdr:rowOff>
    </xdr:from>
    <xdr:to>
      <xdr:col>11</xdr:col>
      <xdr:colOff>136525</xdr:colOff>
      <xdr:row>30</xdr:row>
      <xdr:rowOff>12609</xdr:rowOff>
    </xdr:to>
    <xdr:cxnSp macro="">
      <xdr:nvCxnSpPr>
        <xdr:cNvPr id="102" name="直線コネクタ 101"/>
        <xdr:cNvCxnSpPr/>
      </xdr:nvCxnSpPr>
      <xdr:spPr>
        <a:xfrm>
          <a:off x="1765300" y="589987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103" name="n_1ave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104" name="n_2ave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105" name="n_3aveValue有形固定資産減価償却率"/>
        <xdr:cNvSpPr txBox="1"/>
      </xdr:nvSpPr>
      <xdr:spPr>
        <a:xfrm>
          <a:off x="2324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106" name="n_4aveValue有形固定資産減価償却率"/>
        <xdr:cNvSpPr txBox="1"/>
      </xdr:nvSpPr>
      <xdr:spPr>
        <a:xfrm>
          <a:off x="1562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125475</xdr:rowOff>
    </xdr:from>
    <xdr:ext cx="405111" cy="259045"/>
    <xdr:sp macro="" textlink="">
      <xdr:nvSpPr>
        <xdr:cNvPr id="107" name="n_1main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108" name="n_2main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54536</xdr:rowOff>
    </xdr:from>
    <xdr:ext cx="405111" cy="259045"/>
    <xdr:sp macro="" textlink="">
      <xdr:nvSpPr>
        <xdr:cNvPr id="109" name="n_3mainValue有形固定資産減価償却率"/>
        <xdr:cNvSpPr txBox="1"/>
      </xdr:nvSpPr>
      <xdr:spPr>
        <a:xfrm>
          <a:off x="2324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26778</xdr:rowOff>
    </xdr:from>
    <xdr:ext cx="405111" cy="259045"/>
    <xdr:sp macro="" textlink="">
      <xdr:nvSpPr>
        <xdr:cNvPr id="110" name="n_4mainValue有形固定資産減価償却率"/>
        <xdr:cNvSpPr txBox="1"/>
      </xdr:nvSpPr>
      <xdr:spPr>
        <a:xfrm>
          <a:off x="1562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新型コロナウイルス感染症の影響により税収は不透明な状況であるが、感染症対策の交付金の増額や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債の新規発行抑制等により全国平均を下回っているものの、類似団体と比較して職員数が多く、そのため経常収支比率における人件費の割合が高くなっている。外部委託等の取組みを進め、費用対効果に基づいたアウトソーシング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の活用等により、住民サービスを低下させることなく、コスト及び職員の削減に努めていく。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9" name="直線コネクタ 138"/>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40"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41" name="直線コネクタ 140"/>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4" name="債務償還比率平均値テキスト"/>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5" name="フローチャート: 判断 144"/>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6" name="フローチャート: 判断 145"/>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7" name="フローチャート: 判断 146"/>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8" name="フローチャート: 判断 147"/>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9" name="フローチャート: 判断 148"/>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151885</xdr:rowOff>
    </xdr:from>
    <xdr:to>
      <xdr:col>76</xdr:col>
      <xdr:colOff>73025</xdr:colOff>
      <xdr:row>30</xdr:row>
      <xdr:rowOff>82035</xdr:rowOff>
    </xdr:to>
    <xdr:sp macro="" textlink="">
      <xdr:nvSpPr>
        <xdr:cNvPr id="155" name="楕円 154"/>
        <xdr:cNvSpPr/>
      </xdr:nvSpPr>
      <xdr:spPr>
        <a:xfrm>
          <a:off x="14744700" y="58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3312</xdr:rowOff>
    </xdr:from>
    <xdr:ext cx="469744" cy="259045"/>
    <xdr:sp macro="" textlink="">
      <xdr:nvSpPr>
        <xdr:cNvPr id="156" name="債務償還比率該当値テキスト"/>
        <xdr:cNvSpPr txBox="1"/>
      </xdr:nvSpPr>
      <xdr:spPr>
        <a:xfrm>
          <a:off x="14846300" y="574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4184</xdr:rowOff>
    </xdr:from>
    <xdr:to>
      <xdr:col>72</xdr:col>
      <xdr:colOff>123825</xdr:colOff>
      <xdr:row>30</xdr:row>
      <xdr:rowOff>105784</xdr:rowOff>
    </xdr:to>
    <xdr:sp macro="" textlink="">
      <xdr:nvSpPr>
        <xdr:cNvPr id="157" name="楕円 156"/>
        <xdr:cNvSpPr/>
      </xdr:nvSpPr>
      <xdr:spPr>
        <a:xfrm>
          <a:off x="14033500" y="59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31235</xdr:rowOff>
    </xdr:from>
    <xdr:to>
      <xdr:col>76</xdr:col>
      <xdr:colOff>22225</xdr:colOff>
      <xdr:row>30</xdr:row>
      <xdr:rowOff>54984</xdr:rowOff>
    </xdr:to>
    <xdr:cxnSp macro="">
      <xdr:nvCxnSpPr>
        <xdr:cNvPr id="158" name="直線コネクタ 157"/>
        <xdr:cNvCxnSpPr/>
      </xdr:nvCxnSpPr>
      <xdr:spPr>
        <a:xfrm flipV="1">
          <a:off x="14084300" y="5946260"/>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119500</xdr:rowOff>
    </xdr:from>
    <xdr:to>
      <xdr:col>68</xdr:col>
      <xdr:colOff>123825</xdr:colOff>
      <xdr:row>30</xdr:row>
      <xdr:rowOff>49650</xdr:rowOff>
    </xdr:to>
    <xdr:sp macro="" textlink="">
      <xdr:nvSpPr>
        <xdr:cNvPr id="159" name="楕円 158"/>
        <xdr:cNvSpPr/>
      </xdr:nvSpPr>
      <xdr:spPr>
        <a:xfrm>
          <a:off x="13271500" y="58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170300</xdr:rowOff>
    </xdr:from>
    <xdr:to>
      <xdr:col>72</xdr:col>
      <xdr:colOff>73025</xdr:colOff>
      <xdr:row>30</xdr:row>
      <xdr:rowOff>54984</xdr:rowOff>
    </xdr:to>
    <xdr:cxnSp macro="">
      <xdr:nvCxnSpPr>
        <xdr:cNvPr id="160" name="直線コネクタ 159"/>
        <xdr:cNvCxnSpPr/>
      </xdr:nvCxnSpPr>
      <xdr:spPr>
        <a:xfrm>
          <a:off x="13322300" y="5913875"/>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129096</xdr:rowOff>
    </xdr:from>
    <xdr:to>
      <xdr:col>64</xdr:col>
      <xdr:colOff>123825</xdr:colOff>
      <xdr:row>30</xdr:row>
      <xdr:rowOff>59246</xdr:rowOff>
    </xdr:to>
    <xdr:sp macro="" textlink="">
      <xdr:nvSpPr>
        <xdr:cNvPr id="161" name="楕円 160"/>
        <xdr:cNvSpPr/>
      </xdr:nvSpPr>
      <xdr:spPr>
        <a:xfrm>
          <a:off x="12509500" y="58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170300</xdr:rowOff>
    </xdr:from>
    <xdr:to>
      <xdr:col>68</xdr:col>
      <xdr:colOff>73025</xdr:colOff>
      <xdr:row>30</xdr:row>
      <xdr:rowOff>8446</xdr:rowOff>
    </xdr:to>
    <xdr:cxnSp macro="">
      <xdr:nvCxnSpPr>
        <xdr:cNvPr id="162" name="直線コネクタ 161"/>
        <xdr:cNvCxnSpPr/>
      </xdr:nvCxnSpPr>
      <xdr:spPr>
        <a:xfrm flipV="1">
          <a:off x="12560300" y="5913875"/>
          <a:ext cx="762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110144</xdr:rowOff>
    </xdr:from>
    <xdr:to>
      <xdr:col>60</xdr:col>
      <xdr:colOff>123825</xdr:colOff>
      <xdr:row>30</xdr:row>
      <xdr:rowOff>40294</xdr:rowOff>
    </xdr:to>
    <xdr:sp macro="" textlink="">
      <xdr:nvSpPr>
        <xdr:cNvPr id="163" name="楕円 162"/>
        <xdr:cNvSpPr/>
      </xdr:nvSpPr>
      <xdr:spPr>
        <a:xfrm>
          <a:off x="11747500" y="58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160944</xdr:rowOff>
    </xdr:from>
    <xdr:to>
      <xdr:col>64</xdr:col>
      <xdr:colOff>73025</xdr:colOff>
      <xdr:row>30</xdr:row>
      <xdr:rowOff>8446</xdr:rowOff>
    </xdr:to>
    <xdr:cxnSp macro="">
      <xdr:nvCxnSpPr>
        <xdr:cNvPr id="164" name="直線コネクタ 163"/>
        <xdr:cNvCxnSpPr/>
      </xdr:nvCxnSpPr>
      <xdr:spPr>
        <a:xfrm>
          <a:off x="11798300" y="5904519"/>
          <a:ext cx="7620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5" name="n_1aveValue債務償還比率"/>
        <xdr:cNvSpPr txBox="1"/>
      </xdr:nvSpPr>
      <xdr:spPr>
        <a:xfrm>
          <a:off x="13836727" y="61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6" name="n_2aveValue債務償還比率"/>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7" name="n_3aveValue債務償還比率"/>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8" name="n_4aveValue債務償還比率"/>
        <xdr:cNvSpPr txBox="1"/>
      </xdr:nvSpPr>
      <xdr:spPr>
        <a:xfrm>
          <a:off x="11563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122311</xdr:rowOff>
    </xdr:from>
    <xdr:ext cx="469744" cy="259045"/>
    <xdr:sp macro="" textlink="">
      <xdr:nvSpPr>
        <xdr:cNvPr id="169" name="n_1mainValue債務償還比率"/>
        <xdr:cNvSpPr txBox="1"/>
      </xdr:nvSpPr>
      <xdr:spPr>
        <a:xfrm>
          <a:off x="13836727" y="569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66177</xdr:rowOff>
    </xdr:from>
    <xdr:ext cx="469744" cy="259045"/>
    <xdr:sp macro="" textlink="">
      <xdr:nvSpPr>
        <xdr:cNvPr id="170" name="n_2mainValue債務償還比率"/>
        <xdr:cNvSpPr txBox="1"/>
      </xdr:nvSpPr>
      <xdr:spPr>
        <a:xfrm>
          <a:off x="13087427" y="563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75773</xdr:rowOff>
    </xdr:from>
    <xdr:ext cx="469744" cy="259045"/>
    <xdr:sp macro="" textlink="">
      <xdr:nvSpPr>
        <xdr:cNvPr id="171" name="n_3mainValue債務償還比率"/>
        <xdr:cNvSpPr txBox="1"/>
      </xdr:nvSpPr>
      <xdr:spPr>
        <a:xfrm>
          <a:off x="12325427" y="564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56821</xdr:rowOff>
    </xdr:from>
    <xdr:ext cx="469744" cy="259045"/>
    <xdr:sp macro="" textlink="">
      <xdr:nvSpPr>
        <xdr:cNvPr id="172" name="n_4mainValue債務償還比率"/>
        <xdr:cNvSpPr txBox="1"/>
      </xdr:nvSpPr>
      <xdr:spPr>
        <a:xfrm>
          <a:off x="11563427" y="56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53,097
52,279
329.98
37,748,441
36,844,177
799,066
16,011,342
24,703,516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84836</xdr:rowOff>
    </xdr:from>
    <xdr:to>
      <xdr:col>24</xdr:col>
      <xdr:colOff>114300</xdr:colOff>
      <xdr:row>39</xdr:row>
      <xdr:rowOff>14986</xdr:rowOff>
    </xdr:to>
    <xdr:sp macro="" textlink="">
      <xdr:nvSpPr>
        <xdr:cNvPr id="71" name="楕円 70"/>
        <xdr:cNvSpPr/>
      </xdr:nvSpPr>
      <xdr:spPr>
        <a:xfrm>
          <a:off x="45847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107713</xdr:rowOff>
    </xdr:from>
    <xdr:ext cx="405111" cy="259045"/>
    <xdr:sp macro="" textlink="">
      <xdr:nvSpPr>
        <xdr:cNvPr id="72" name="【道路】&#10;有形固定資産減価償却率該当値テキスト"/>
        <xdr:cNvSpPr txBox="1"/>
      </xdr:nvSpPr>
      <xdr:spPr>
        <a:xfrm>
          <a:off x="4673600" y="645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3" name="楕円 72"/>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135636</xdr:rowOff>
    </xdr:to>
    <xdr:cxnSp macro="">
      <xdr:nvCxnSpPr>
        <xdr:cNvPr id="74" name="直線コネクタ 73"/>
        <xdr:cNvCxnSpPr/>
      </xdr:nvCxnSpPr>
      <xdr:spPr>
        <a:xfrm>
          <a:off x="3797300" y="66141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xdr:rowOff>
    </xdr:from>
    <xdr:to>
      <xdr:col>15</xdr:col>
      <xdr:colOff>101600</xdr:colOff>
      <xdr:row>38</xdr:row>
      <xdr:rowOff>113284</xdr:rowOff>
    </xdr:to>
    <xdr:sp macro="" textlink="">
      <xdr:nvSpPr>
        <xdr:cNvPr id="75" name="楕円 74"/>
        <xdr:cNvSpPr/>
      </xdr:nvSpPr>
      <xdr:spPr>
        <a:xfrm>
          <a:off x="2857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62484</xdr:rowOff>
    </xdr:from>
    <xdr:to>
      <xdr:col>19</xdr:col>
      <xdr:colOff>177800</xdr:colOff>
      <xdr:row>38</xdr:row>
      <xdr:rowOff>99060</xdr:rowOff>
    </xdr:to>
    <xdr:cxnSp macro="">
      <xdr:nvCxnSpPr>
        <xdr:cNvPr id="76" name="直線コネクタ 75"/>
        <xdr:cNvCxnSpPr/>
      </xdr:nvCxnSpPr>
      <xdr:spPr>
        <a:xfrm>
          <a:off x="2908300" y="65775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146558</xdr:rowOff>
    </xdr:from>
    <xdr:to>
      <xdr:col>10</xdr:col>
      <xdr:colOff>165100</xdr:colOff>
      <xdr:row>38</xdr:row>
      <xdr:rowOff>76708</xdr:rowOff>
    </xdr:to>
    <xdr:sp macro="" textlink="">
      <xdr:nvSpPr>
        <xdr:cNvPr id="77" name="楕円 76"/>
        <xdr:cNvSpPr/>
      </xdr:nvSpPr>
      <xdr:spPr>
        <a:xfrm>
          <a:off x="1968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25908</xdr:rowOff>
    </xdr:from>
    <xdr:to>
      <xdr:col>15</xdr:col>
      <xdr:colOff>50800</xdr:colOff>
      <xdr:row>38</xdr:row>
      <xdr:rowOff>62484</xdr:rowOff>
    </xdr:to>
    <xdr:cxnSp macro="">
      <xdr:nvCxnSpPr>
        <xdr:cNvPr id="78" name="直線コネクタ 77"/>
        <xdr:cNvCxnSpPr/>
      </xdr:nvCxnSpPr>
      <xdr:spPr>
        <a:xfrm>
          <a:off x="2019300" y="65410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109982</xdr:rowOff>
    </xdr:from>
    <xdr:to>
      <xdr:col>6</xdr:col>
      <xdr:colOff>38100</xdr:colOff>
      <xdr:row>38</xdr:row>
      <xdr:rowOff>40132</xdr:rowOff>
    </xdr:to>
    <xdr:sp macro="" textlink="">
      <xdr:nvSpPr>
        <xdr:cNvPr id="79" name="楕円 78"/>
        <xdr:cNvSpPr/>
      </xdr:nvSpPr>
      <xdr:spPr>
        <a:xfrm>
          <a:off x="1079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160782</xdr:rowOff>
    </xdr:from>
    <xdr:to>
      <xdr:col>10</xdr:col>
      <xdr:colOff>114300</xdr:colOff>
      <xdr:row>38</xdr:row>
      <xdr:rowOff>25908</xdr:rowOff>
    </xdr:to>
    <xdr:cxnSp macro="">
      <xdr:nvCxnSpPr>
        <xdr:cNvPr id="80" name="直線コネクタ 79"/>
        <xdr:cNvCxnSpPr/>
      </xdr:nvCxnSpPr>
      <xdr:spPr>
        <a:xfrm>
          <a:off x="1130300" y="65044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166387</xdr:rowOff>
    </xdr:from>
    <xdr:ext cx="405111" cy="259045"/>
    <xdr:sp macro="" textlink="">
      <xdr:nvSpPr>
        <xdr:cNvPr id="85" name="n_1mainValue【道路】&#10;有形固定資産減価償却率"/>
        <xdr:cNvSpPr txBox="1"/>
      </xdr:nvSpPr>
      <xdr:spPr>
        <a:xfrm>
          <a:off x="3582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129811</xdr:rowOff>
    </xdr:from>
    <xdr:ext cx="405111" cy="259045"/>
    <xdr:sp macro="" textlink="">
      <xdr:nvSpPr>
        <xdr:cNvPr id="86" name="n_2mainValue【道路】&#10;有形固定資産減価償却率"/>
        <xdr:cNvSpPr txBox="1"/>
      </xdr:nvSpPr>
      <xdr:spPr>
        <a:xfrm>
          <a:off x="2705744" y="6302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93235</xdr:rowOff>
    </xdr:from>
    <xdr:ext cx="405111" cy="259045"/>
    <xdr:sp macro="" textlink="">
      <xdr:nvSpPr>
        <xdr:cNvPr id="87" name="n_3mainValue【道路】&#10;有形固定資産減価償却率"/>
        <xdr:cNvSpPr txBox="1"/>
      </xdr:nvSpPr>
      <xdr:spPr>
        <a:xfrm>
          <a:off x="1816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56659</xdr:rowOff>
    </xdr:from>
    <xdr:ext cx="405111" cy="259045"/>
    <xdr:sp macro="" textlink="">
      <xdr:nvSpPr>
        <xdr:cNvPr id="88" name="n_4mainValue【道路】&#10;有形固定資産減価償却率"/>
        <xdr:cNvSpPr txBox="1"/>
      </xdr:nvSpPr>
      <xdr:spPr>
        <a:xfrm>
          <a:off x="927744" y="622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94094</xdr:rowOff>
    </xdr:from>
    <xdr:to>
      <xdr:col>55</xdr:col>
      <xdr:colOff>50800</xdr:colOff>
      <xdr:row>38</xdr:row>
      <xdr:rowOff>24244</xdr:rowOff>
    </xdr:to>
    <xdr:sp macro="" textlink="">
      <xdr:nvSpPr>
        <xdr:cNvPr id="128" name="楕円 127"/>
        <xdr:cNvSpPr/>
      </xdr:nvSpPr>
      <xdr:spPr>
        <a:xfrm>
          <a:off x="10426700" y="64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116971</xdr:rowOff>
    </xdr:from>
    <xdr:ext cx="534377" cy="259045"/>
    <xdr:sp macro="" textlink="">
      <xdr:nvSpPr>
        <xdr:cNvPr id="129" name="【道路】&#10;一人当たり延長該当値テキスト"/>
        <xdr:cNvSpPr txBox="1"/>
      </xdr:nvSpPr>
      <xdr:spPr>
        <a:xfrm>
          <a:off x="10515600" y="628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99009</xdr:rowOff>
    </xdr:from>
    <xdr:to>
      <xdr:col>50</xdr:col>
      <xdr:colOff>165100</xdr:colOff>
      <xdr:row>38</xdr:row>
      <xdr:rowOff>29159</xdr:rowOff>
    </xdr:to>
    <xdr:sp macro="" textlink="">
      <xdr:nvSpPr>
        <xdr:cNvPr id="130" name="楕円 129"/>
        <xdr:cNvSpPr/>
      </xdr:nvSpPr>
      <xdr:spPr>
        <a:xfrm>
          <a:off x="9588500" y="64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144894</xdr:rowOff>
    </xdr:from>
    <xdr:to>
      <xdr:col>55</xdr:col>
      <xdr:colOff>0</xdr:colOff>
      <xdr:row>37</xdr:row>
      <xdr:rowOff>149809</xdr:rowOff>
    </xdr:to>
    <xdr:cxnSp macro="">
      <xdr:nvCxnSpPr>
        <xdr:cNvPr id="131" name="直線コネクタ 130"/>
        <xdr:cNvCxnSpPr/>
      </xdr:nvCxnSpPr>
      <xdr:spPr>
        <a:xfrm flipV="1">
          <a:off x="9639300" y="6488544"/>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102095</xdr:rowOff>
    </xdr:from>
    <xdr:to>
      <xdr:col>46</xdr:col>
      <xdr:colOff>38100</xdr:colOff>
      <xdr:row>38</xdr:row>
      <xdr:rowOff>32245</xdr:rowOff>
    </xdr:to>
    <xdr:sp macro="" textlink="">
      <xdr:nvSpPr>
        <xdr:cNvPr id="132" name="楕円 131"/>
        <xdr:cNvSpPr/>
      </xdr:nvSpPr>
      <xdr:spPr>
        <a:xfrm>
          <a:off x="8699500" y="64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149809</xdr:rowOff>
    </xdr:from>
    <xdr:to>
      <xdr:col>50</xdr:col>
      <xdr:colOff>114300</xdr:colOff>
      <xdr:row>37</xdr:row>
      <xdr:rowOff>152895</xdr:rowOff>
    </xdr:to>
    <xdr:cxnSp macro="">
      <xdr:nvCxnSpPr>
        <xdr:cNvPr id="133" name="直線コネクタ 132"/>
        <xdr:cNvCxnSpPr/>
      </xdr:nvCxnSpPr>
      <xdr:spPr>
        <a:xfrm flipV="1">
          <a:off x="8750300" y="6493459"/>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111316</xdr:rowOff>
    </xdr:from>
    <xdr:to>
      <xdr:col>41</xdr:col>
      <xdr:colOff>101600</xdr:colOff>
      <xdr:row>38</xdr:row>
      <xdr:rowOff>41466</xdr:rowOff>
    </xdr:to>
    <xdr:sp macro="" textlink="">
      <xdr:nvSpPr>
        <xdr:cNvPr id="134" name="楕円 133"/>
        <xdr:cNvSpPr/>
      </xdr:nvSpPr>
      <xdr:spPr>
        <a:xfrm>
          <a:off x="7810500" y="64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152895</xdr:rowOff>
    </xdr:from>
    <xdr:to>
      <xdr:col>45</xdr:col>
      <xdr:colOff>177800</xdr:colOff>
      <xdr:row>37</xdr:row>
      <xdr:rowOff>162116</xdr:rowOff>
    </xdr:to>
    <xdr:cxnSp macro="">
      <xdr:nvCxnSpPr>
        <xdr:cNvPr id="135" name="直線コネクタ 134"/>
        <xdr:cNvCxnSpPr/>
      </xdr:nvCxnSpPr>
      <xdr:spPr>
        <a:xfrm flipV="1">
          <a:off x="7861300" y="6496545"/>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118212</xdr:rowOff>
    </xdr:from>
    <xdr:to>
      <xdr:col>36</xdr:col>
      <xdr:colOff>165100</xdr:colOff>
      <xdr:row>38</xdr:row>
      <xdr:rowOff>48361</xdr:rowOff>
    </xdr:to>
    <xdr:sp macro="" textlink="">
      <xdr:nvSpPr>
        <xdr:cNvPr id="136" name="楕円 135"/>
        <xdr:cNvSpPr/>
      </xdr:nvSpPr>
      <xdr:spPr>
        <a:xfrm>
          <a:off x="6921500" y="6461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162116</xdr:rowOff>
    </xdr:from>
    <xdr:to>
      <xdr:col>41</xdr:col>
      <xdr:colOff>50800</xdr:colOff>
      <xdr:row>37</xdr:row>
      <xdr:rowOff>169011</xdr:rowOff>
    </xdr:to>
    <xdr:cxnSp macro="">
      <xdr:nvCxnSpPr>
        <xdr:cNvPr id="137" name="直線コネクタ 136"/>
        <xdr:cNvCxnSpPr/>
      </xdr:nvCxnSpPr>
      <xdr:spPr>
        <a:xfrm flipV="1">
          <a:off x="6972300" y="650576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45686</xdr:rowOff>
    </xdr:from>
    <xdr:ext cx="534377" cy="259045"/>
    <xdr:sp macro="" textlink="">
      <xdr:nvSpPr>
        <xdr:cNvPr id="142" name="n_1mainValue【道路】&#10;一人当たり延長"/>
        <xdr:cNvSpPr txBox="1"/>
      </xdr:nvSpPr>
      <xdr:spPr>
        <a:xfrm>
          <a:off x="9359411" y="62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48772</xdr:rowOff>
    </xdr:from>
    <xdr:ext cx="534377" cy="259045"/>
    <xdr:sp macro="" textlink="">
      <xdr:nvSpPr>
        <xdr:cNvPr id="143" name="n_2mainValue【道路】&#10;一人当たり延長"/>
        <xdr:cNvSpPr txBox="1"/>
      </xdr:nvSpPr>
      <xdr:spPr>
        <a:xfrm>
          <a:off x="8483111" y="622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57993</xdr:rowOff>
    </xdr:from>
    <xdr:ext cx="534377" cy="259045"/>
    <xdr:sp macro="" textlink="">
      <xdr:nvSpPr>
        <xdr:cNvPr id="144" name="n_3mainValue【道路】&#10;一人当たり延長"/>
        <xdr:cNvSpPr txBox="1"/>
      </xdr:nvSpPr>
      <xdr:spPr>
        <a:xfrm>
          <a:off x="7594111" y="623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39488</xdr:rowOff>
    </xdr:from>
    <xdr:ext cx="534377" cy="259045"/>
    <xdr:sp macro="" textlink="">
      <xdr:nvSpPr>
        <xdr:cNvPr id="145" name="n_4mainValue【道路】&#10;一人当たり延長"/>
        <xdr:cNvSpPr txBox="1"/>
      </xdr:nvSpPr>
      <xdr:spPr>
        <a:xfrm>
          <a:off x="6705111" y="655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xdr:cNvSpPr txBox="1"/>
      </xdr:nvSpPr>
      <xdr:spPr>
        <a:xfrm>
          <a:off x="4673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87" name="楕円 186"/>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188" name="【橋りょう・トンネル】&#10;有形固定資産減価償却率該当値テキスト"/>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89" name="楕円 188"/>
        <xdr:cNvSpPr/>
      </xdr:nvSpPr>
      <xdr:spPr>
        <a:xfrm>
          <a:off x="3746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27759</xdr:rowOff>
    </xdr:to>
    <xdr:cxnSp macro="">
      <xdr:nvCxnSpPr>
        <xdr:cNvPr id="190" name="直線コネクタ 189"/>
        <xdr:cNvCxnSpPr/>
      </xdr:nvCxnSpPr>
      <xdr:spPr>
        <a:xfrm flipV="1">
          <a:off x="3797300" y="1062990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91" name="楕円 190"/>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27759</xdr:rowOff>
    </xdr:to>
    <xdr:cxnSp macro="">
      <xdr:nvCxnSpPr>
        <xdr:cNvPr id="192" name="直線コネクタ 191"/>
        <xdr:cNvCxnSpPr/>
      </xdr:nvCxnSpPr>
      <xdr:spPr>
        <a:xfrm>
          <a:off x="2908300" y="1064133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3" name="楕円 192"/>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11430</xdr:rowOff>
    </xdr:to>
    <xdr:cxnSp macro="">
      <xdr:nvCxnSpPr>
        <xdr:cNvPr id="194" name="直線コネクタ 193"/>
        <xdr:cNvCxnSpPr/>
      </xdr:nvCxnSpPr>
      <xdr:spPr>
        <a:xfrm>
          <a:off x="2019300" y="10629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99423</xdr:rowOff>
    </xdr:from>
    <xdr:to>
      <xdr:col>6</xdr:col>
      <xdr:colOff>38100</xdr:colOff>
      <xdr:row>62</xdr:row>
      <xdr:rowOff>29573</xdr:rowOff>
    </xdr:to>
    <xdr:sp macro="" textlink="">
      <xdr:nvSpPr>
        <xdr:cNvPr id="195" name="楕円 194"/>
        <xdr:cNvSpPr/>
      </xdr:nvSpPr>
      <xdr:spPr>
        <a:xfrm>
          <a:off x="1079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150223</xdr:rowOff>
    </xdr:from>
    <xdr:to>
      <xdr:col>10</xdr:col>
      <xdr:colOff>114300</xdr:colOff>
      <xdr:row>62</xdr:row>
      <xdr:rowOff>0</xdr:rowOff>
    </xdr:to>
    <xdr:cxnSp macro="">
      <xdr:nvCxnSpPr>
        <xdr:cNvPr id="196" name="直線コネクタ 195"/>
        <xdr:cNvCxnSpPr/>
      </xdr:nvCxnSpPr>
      <xdr:spPr>
        <a:xfrm>
          <a:off x="1130300" y="106086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7" name="n_1aveValue【橋りょう・トンネル】&#10;有形固定資産減価償却率"/>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69686</xdr:rowOff>
    </xdr:from>
    <xdr:ext cx="405111" cy="259045"/>
    <xdr:sp macro="" textlink="">
      <xdr:nvSpPr>
        <xdr:cNvPr id="201" name="n_1mainValue【橋りょう・トンネル】&#10;有形固定資産減価償却率"/>
        <xdr:cNvSpPr txBox="1"/>
      </xdr:nvSpPr>
      <xdr:spPr>
        <a:xfrm>
          <a:off x="3582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202" name="n_2mainValue【橋りょう・トンネル】&#10;有形固定資産減価償却率"/>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3" name="n_3mainValue【橋りょう・トンネル】&#10;有形固定資産減価償却率"/>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20700</xdr:rowOff>
    </xdr:from>
    <xdr:ext cx="405111" cy="259045"/>
    <xdr:sp macro="" textlink="">
      <xdr:nvSpPr>
        <xdr:cNvPr id="204" name="n_4mainValue【橋りょう・トンネル】&#10;有形固定資産減価償却率"/>
        <xdr:cNvSpPr txBox="1"/>
      </xdr:nvSpPr>
      <xdr:spPr>
        <a:xfrm>
          <a:off x="927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102322</xdr:rowOff>
    </xdr:from>
    <xdr:to>
      <xdr:col>55</xdr:col>
      <xdr:colOff>50800</xdr:colOff>
      <xdr:row>64</xdr:row>
      <xdr:rowOff>32472</xdr:rowOff>
    </xdr:to>
    <xdr:sp macro="" textlink="">
      <xdr:nvSpPr>
        <xdr:cNvPr id="244" name="楕円 243"/>
        <xdr:cNvSpPr/>
      </xdr:nvSpPr>
      <xdr:spPr>
        <a:xfrm>
          <a:off x="10426700" y="109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46550</xdr:rowOff>
    </xdr:from>
    <xdr:ext cx="599010" cy="259045"/>
    <xdr:sp macro="" textlink="">
      <xdr:nvSpPr>
        <xdr:cNvPr id="245" name="【橋りょう・トンネル】&#10;一人当たり有形固定資産（償却資産）額該当値テキスト"/>
        <xdr:cNvSpPr txBox="1"/>
      </xdr:nvSpPr>
      <xdr:spPr>
        <a:xfrm>
          <a:off x="10515600" y="1084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106968</xdr:rowOff>
    </xdr:from>
    <xdr:to>
      <xdr:col>50</xdr:col>
      <xdr:colOff>165100</xdr:colOff>
      <xdr:row>64</xdr:row>
      <xdr:rowOff>37118</xdr:rowOff>
    </xdr:to>
    <xdr:sp macro="" textlink="">
      <xdr:nvSpPr>
        <xdr:cNvPr id="246" name="楕円 245"/>
        <xdr:cNvSpPr/>
      </xdr:nvSpPr>
      <xdr:spPr>
        <a:xfrm>
          <a:off x="9588500" y="109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153122</xdr:rowOff>
    </xdr:from>
    <xdr:to>
      <xdr:col>55</xdr:col>
      <xdr:colOff>0</xdr:colOff>
      <xdr:row>63</xdr:row>
      <xdr:rowOff>157768</xdr:rowOff>
    </xdr:to>
    <xdr:cxnSp macro="">
      <xdr:nvCxnSpPr>
        <xdr:cNvPr id="247" name="直線コネクタ 246"/>
        <xdr:cNvCxnSpPr/>
      </xdr:nvCxnSpPr>
      <xdr:spPr>
        <a:xfrm flipV="1">
          <a:off x="9639300" y="10954472"/>
          <a:ext cx="838200" cy="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108080</xdr:rowOff>
    </xdr:from>
    <xdr:to>
      <xdr:col>46</xdr:col>
      <xdr:colOff>38100</xdr:colOff>
      <xdr:row>64</xdr:row>
      <xdr:rowOff>38230</xdr:rowOff>
    </xdr:to>
    <xdr:sp macro="" textlink="">
      <xdr:nvSpPr>
        <xdr:cNvPr id="248" name="楕円 247"/>
        <xdr:cNvSpPr/>
      </xdr:nvSpPr>
      <xdr:spPr>
        <a:xfrm>
          <a:off x="8699500" y="109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157768</xdr:rowOff>
    </xdr:from>
    <xdr:to>
      <xdr:col>50</xdr:col>
      <xdr:colOff>114300</xdr:colOff>
      <xdr:row>63</xdr:row>
      <xdr:rowOff>158880</xdr:rowOff>
    </xdr:to>
    <xdr:cxnSp macro="">
      <xdr:nvCxnSpPr>
        <xdr:cNvPr id="249" name="直線コネクタ 248"/>
        <xdr:cNvCxnSpPr/>
      </xdr:nvCxnSpPr>
      <xdr:spPr>
        <a:xfrm flipV="1">
          <a:off x="8750300" y="10959118"/>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109885</xdr:rowOff>
    </xdr:from>
    <xdr:to>
      <xdr:col>41</xdr:col>
      <xdr:colOff>101600</xdr:colOff>
      <xdr:row>64</xdr:row>
      <xdr:rowOff>40035</xdr:rowOff>
    </xdr:to>
    <xdr:sp macro="" textlink="">
      <xdr:nvSpPr>
        <xdr:cNvPr id="250" name="楕円 249"/>
        <xdr:cNvSpPr/>
      </xdr:nvSpPr>
      <xdr:spPr>
        <a:xfrm>
          <a:off x="7810500" y="109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158880</xdr:rowOff>
    </xdr:from>
    <xdr:to>
      <xdr:col>45</xdr:col>
      <xdr:colOff>177800</xdr:colOff>
      <xdr:row>63</xdr:row>
      <xdr:rowOff>160685</xdr:rowOff>
    </xdr:to>
    <xdr:cxnSp macro="">
      <xdr:nvCxnSpPr>
        <xdr:cNvPr id="251" name="直線コネクタ 250"/>
        <xdr:cNvCxnSpPr/>
      </xdr:nvCxnSpPr>
      <xdr:spPr>
        <a:xfrm flipV="1">
          <a:off x="7861300" y="10960230"/>
          <a:ext cx="889000"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111019</xdr:rowOff>
    </xdr:from>
    <xdr:to>
      <xdr:col>36</xdr:col>
      <xdr:colOff>165100</xdr:colOff>
      <xdr:row>64</xdr:row>
      <xdr:rowOff>41169</xdr:rowOff>
    </xdr:to>
    <xdr:sp macro="" textlink="">
      <xdr:nvSpPr>
        <xdr:cNvPr id="252" name="楕円 251"/>
        <xdr:cNvSpPr/>
      </xdr:nvSpPr>
      <xdr:spPr>
        <a:xfrm>
          <a:off x="6921500" y="109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160685</xdr:rowOff>
    </xdr:from>
    <xdr:to>
      <xdr:col>41</xdr:col>
      <xdr:colOff>50800</xdr:colOff>
      <xdr:row>63</xdr:row>
      <xdr:rowOff>161819</xdr:rowOff>
    </xdr:to>
    <xdr:cxnSp macro="">
      <xdr:nvCxnSpPr>
        <xdr:cNvPr id="253" name="直線コネクタ 252"/>
        <xdr:cNvCxnSpPr/>
      </xdr:nvCxnSpPr>
      <xdr:spPr>
        <a:xfrm flipV="1">
          <a:off x="6972300" y="10962035"/>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28245</xdr:rowOff>
    </xdr:from>
    <xdr:ext cx="599010" cy="259045"/>
    <xdr:sp macro="" textlink="">
      <xdr:nvSpPr>
        <xdr:cNvPr id="258" name="n_1mainValue【橋りょう・トンネル】&#10;一人当たり有形固定資産（償却資産）額"/>
        <xdr:cNvSpPr txBox="1"/>
      </xdr:nvSpPr>
      <xdr:spPr>
        <a:xfrm>
          <a:off x="9327095" y="110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29357</xdr:rowOff>
    </xdr:from>
    <xdr:ext cx="599010" cy="259045"/>
    <xdr:sp macro="" textlink="">
      <xdr:nvSpPr>
        <xdr:cNvPr id="259" name="n_2mainValue【橋りょう・トンネル】&#10;一人当たり有形固定資産（償却資産）額"/>
        <xdr:cNvSpPr txBox="1"/>
      </xdr:nvSpPr>
      <xdr:spPr>
        <a:xfrm>
          <a:off x="8450795" y="1100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31162</xdr:rowOff>
    </xdr:from>
    <xdr:ext cx="599010" cy="259045"/>
    <xdr:sp macro="" textlink="">
      <xdr:nvSpPr>
        <xdr:cNvPr id="260" name="n_3mainValue【橋りょう・トンネル】&#10;一人当たり有形固定資産（償却資産）額"/>
        <xdr:cNvSpPr txBox="1"/>
      </xdr:nvSpPr>
      <xdr:spPr>
        <a:xfrm>
          <a:off x="7561795" y="1100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32296</xdr:rowOff>
    </xdr:from>
    <xdr:ext cx="599010" cy="259045"/>
    <xdr:sp macro="" textlink="">
      <xdr:nvSpPr>
        <xdr:cNvPr id="261" name="n_4mainValue【橋りょう・トンネル】&#10;一人当たり有形固定資産（償却資産）額"/>
        <xdr:cNvSpPr txBox="1"/>
      </xdr:nvSpPr>
      <xdr:spPr>
        <a:xfrm>
          <a:off x="6672795" y="1100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98334</xdr:rowOff>
    </xdr:from>
    <xdr:to>
      <xdr:col>24</xdr:col>
      <xdr:colOff>114300</xdr:colOff>
      <xdr:row>84</xdr:row>
      <xdr:rowOff>28484</xdr:rowOff>
    </xdr:to>
    <xdr:sp macro="" textlink="">
      <xdr:nvSpPr>
        <xdr:cNvPr id="303" name="楕円 302"/>
        <xdr:cNvSpPr/>
      </xdr:nvSpPr>
      <xdr:spPr>
        <a:xfrm>
          <a:off x="45847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121211</xdr:rowOff>
    </xdr:from>
    <xdr:ext cx="405111" cy="259045"/>
    <xdr:sp macro="" textlink="">
      <xdr:nvSpPr>
        <xdr:cNvPr id="304" name="【公営住宅】&#10;有形固定資産減価償却率該当値テキスト"/>
        <xdr:cNvSpPr txBox="1"/>
      </xdr:nvSpPr>
      <xdr:spPr>
        <a:xfrm>
          <a:off x="4673600" y="14180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80373</xdr:rowOff>
    </xdr:from>
    <xdr:to>
      <xdr:col>20</xdr:col>
      <xdr:colOff>38100</xdr:colOff>
      <xdr:row>84</xdr:row>
      <xdr:rowOff>10523</xdr:rowOff>
    </xdr:to>
    <xdr:sp macro="" textlink="">
      <xdr:nvSpPr>
        <xdr:cNvPr id="305" name="楕円 304"/>
        <xdr:cNvSpPr/>
      </xdr:nvSpPr>
      <xdr:spPr>
        <a:xfrm>
          <a:off x="3746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131173</xdr:rowOff>
    </xdr:from>
    <xdr:to>
      <xdr:col>24</xdr:col>
      <xdr:colOff>63500</xdr:colOff>
      <xdr:row>83</xdr:row>
      <xdr:rowOff>149134</xdr:rowOff>
    </xdr:to>
    <xdr:cxnSp macro="">
      <xdr:nvCxnSpPr>
        <xdr:cNvPr id="306" name="直線コネクタ 305"/>
        <xdr:cNvCxnSpPr/>
      </xdr:nvCxnSpPr>
      <xdr:spPr>
        <a:xfrm>
          <a:off x="3797300" y="1436152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59145</xdr:rowOff>
    </xdr:from>
    <xdr:to>
      <xdr:col>15</xdr:col>
      <xdr:colOff>101600</xdr:colOff>
      <xdr:row>83</xdr:row>
      <xdr:rowOff>160745</xdr:rowOff>
    </xdr:to>
    <xdr:sp macro="" textlink="">
      <xdr:nvSpPr>
        <xdr:cNvPr id="307" name="楕円 306"/>
        <xdr:cNvSpPr/>
      </xdr:nvSpPr>
      <xdr:spPr>
        <a:xfrm>
          <a:off x="2857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109945</xdr:rowOff>
    </xdr:from>
    <xdr:to>
      <xdr:col>19</xdr:col>
      <xdr:colOff>177800</xdr:colOff>
      <xdr:row>83</xdr:row>
      <xdr:rowOff>131173</xdr:rowOff>
    </xdr:to>
    <xdr:cxnSp macro="">
      <xdr:nvCxnSpPr>
        <xdr:cNvPr id="308" name="直線コネクタ 307"/>
        <xdr:cNvCxnSpPr/>
      </xdr:nvCxnSpPr>
      <xdr:spPr>
        <a:xfrm>
          <a:off x="2908300" y="1434029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36286</xdr:rowOff>
    </xdr:from>
    <xdr:to>
      <xdr:col>10</xdr:col>
      <xdr:colOff>165100</xdr:colOff>
      <xdr:row>83</xdr:row>
      <xdr:rowOff>137886</xdr:rowOff>
    </xdr:to>
    <xdr:sp macro="" textlink="">
      <xdr:nvSpPr>
        <xdr:cNvPr id="309" name="楕円 308"/>
        <xdr:cNvSpPr/>
      </xdr:nvSpPr>
      <xdr:spPr>
        <a:xfrm>
          <a:off x="1968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87086</xdr:rowOff>
    </xdr:from>
    <xdr:to>
      <xdr:col>15</xdr:col>
      <xdr:colOff>50800</xdr:colOff>
      <xdr:row>83</xdr:row>
      <xdr:rowOff>109945</xdr:rowOff>
    </xdr:to>
    <xdr:cxnSp macro="">
      <xdr:nvCxnSpPr>
        <xdr:cNvPr id="310" name="直線コネクタ 309"/>
        <xdr:cNvCxnSpPr/>
      </xdr:nvCxnSpPr>
      <xdr:spPr>
        <a:xfrm>
          <a:off x="2019300" y="143174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8527</xdr:rowOff>
    </xdr:from>
    <xdr:to>
      <xdr:col>6</xdr:col>
      <xdr:colOff>38100</xdr:colOff>
      <xdr:row>83</xdr:row>
      <xdr:rowOff>110127</xdr:rowOff>
    </xdr:to>
    <xdr:sp macro="" textlink="">
      <xdr:nvSpPr>
        <xdr:cNvPr id="311" name="楕円 310"/>
        <xdr:cNvSpPr/>
      </xdr:nvSpPr>
      <xdr:spPr>
        <a:xfrm>
          <a:off x="1079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59327</xdr:rowOff>
    </xdr:from>
    <xdr:to>
      <xdr:col>10</xdr:col>
      <xdr:colOff>114300</xdr:colOff>
      <xdr:row>83</xdr:row>
      <xdr:rowOff>87086</xdr:rowOff>
    </xdr:to>
    <xdr:cxnSp macro="">
      <xdr:nvCxnSpPr>
        <xdr:cNvPr id="312" name="直線コネクタ 311"/>
        <xdr:cNvCxnSpPr/>
      </xdr:nvCxnSpPr>
      <xdr:spPr>
        <a:xfrm>
          <a:off x="1130300" y="142896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27050</xdr:rowOff>
    </xdr:from>
    <xdr:ext cx="405111" cy="259045"/>
    <xdr:sp macro="" textlink="">
      <xdr:nvSpPr>
        <xdr:cNvPr id="317" name="n_1mainValue【公営住宅】&#10;有形固定資産減価償却率"/>
        <xdr:cNvSpPr txBox="1"/>
      </xdr:nvSpPr>
      <xdr:spPr>
        <a:xfrm>
          <a:off x="3582044" y="1408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5822</xdr:rowOff>
    </xdr:from>
    <xdr:ext cx="405111" cy="259045"/>
    <xdr:sp macro="" textlink="">
      <xdr:nvSpPr>
        <xdr:cNvPr id="318" name="n_2mainValue【公営住宅】&#10;有形固定資産減価償却率"/>
        <xdr:cNvSpPr txBox="1"/>
      </xdr:nvSpPr>
      <xdr:spPr>
        <a:xfrm>
          <a:off x="2705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9" name="n_3mainValue【公営住宅】&#10;有形固定資産減価償却率"/>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126654</xdr:rowOff>
    </xdr:from>
    <xdr:ext cx="405111" cy="259045"/>
    <xdr:sp macro="" textlink="">
      <xdr:nvSpPr>
        <xdr:cNvPr id="320" name="n_4mainValue【公営住宅】&#10;有形固定資産減価償却率"/>
        <xdr:cNvSpPr txBox="1"/>
      </xdr:nvSpPr>
      <xdr:spPr>
        <a:xfrm>
          <a:off x="927744" y="1401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6731</xdr:rowOff>
    </xdr:from>
    <xdr:to>
      <xdr:col>55</xdr:col>
      <xdr:colOff>50800</xdr:colOff>
      <xdr:row>79</xdr:row>
      <xdr:rowOff>108331</xdr:rowOff>
    </xdr:to>
    <xdr:sp macro="" textlink="">
      <xdr:nvSpPr>
        <xdr:cNvPr id="356" name="楕円 355"/>
        <xdr:cNvSpPr/>
      </xdr:nvSpPr>
      <xdr:spPr>
        <a:xfrm>
          <a:off x="10426700" y="135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93108</xdr:rowOff>
    </xdr:from>
    <xdr:ext cx="469744" cy="259045"/>
    <xdr:sp macro="" textlink="">
      <xdr:nvSpPr>
        <xdr:cNvPr id="357" name="【公営住宅】&#10;一人当たり面積該当値テキスト"/>
        <xdr:cNvSpPr txBox="1"/>
      </xdr:nvSpPr>
      <xdr:spPr>
        <a:xfrm>
          <a:off x="10515600" y="134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14160</xdr:rowOff>
    </xdr:from>
    <xdr:to>
      <xdr:col>50</xdr:col>
      <xdr:colOff>165100</xdr:colOff>
      <xdr:row>79</xdr:row>
      <xdr:rowOff>115760</xdr:rowOff>
    </xdr:to>
    <xdr:sp macro="" textlink="">
      <xdr:nvSpPr>
        <xdr:cNvPr id="358" name="楕円 357"/>
        <xdr:cNvSpPr/>
      </xdr:nvSpPr>
      <xdr:spPr>
        <a:xfrm>
          <a:off x="9588500" y="135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57531</xdr:rowOff>
    </xdr:from>
    <xdr:to>
      <xdr:col>55</xdr:col>
      <xdr:colOff>0</xdr:colOff>
      <xdr:row>79</xdr:row>
      <xdr:rowOff>64960</xdr:rowOff>
    </xdr:to>
    <xdr:cxnSp macro="">
      <xdr:nvCxnSpPr>
        <xdr:cNvPr id="359" name="直線コネクタ 358"/>
        <xdr:cNvCxnSpPr/>
      </xdr:nvCxnSpPr>
      <xdr:spPr>
        <a:xfrm flipV="1">
          <a:off x="9639300" y="13602081"/>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15875</xdr:rowOff>
    </xdr:from>
    <xdr:to>
      <xdr:col>46</xdr:col>
      <xdr:colOff>38100</xdr:colOff>
      <xdr:row>79</xdr:row>
      <xdr:rowOff>117475</xdr:rowOff>
    </xdr:to>
    <xdr:sp macro="" textlink="">
      <xdr:nvSpPr>
        <xdr:cNvPr id="360" name="楕円 359"/>
        <xdr:cNvSpPr/>
      </xdr:nvSpPr>
      <xdr:spPr>
        <a:xfrm>
          <a:off x="8699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64960</xdr:rowOff>
    </xdr:from>
    <xdr:to>
      <xdr:col>50</xdr:col>
      <xdr:colOff>114300</xdr:colOff>
      <xdr:row>79</xdr:row>
      <xdr:rowOff>66675</xdr:rowOff>
    </xdr:to>
    <xdr:cxnSp macro="">
      <xdr:nvCxnSpPr>
        <xdr:cNvPr id="361" name="直線コネクタ 360"/>
        <xdr:cNvCxnSpPr/>
      </xdr:nvCxnSpPr>
      <xdr:spPr>
        <a:xfrm flipV="1">
          <a:off x="8750300" y="1360951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25591</xdr:rowOff>
    </xdr:from>
    <xdr:to>
      <xdr:col>41</xdr:col>
      <xdr:colOff>101600</xdr:colOff>
      <xdr:row>79</xdr:row>
      <xdr:rowOff>127191</xdr:rowOff>
    </xdr:to>
    <xdr:sp macro="" textlink="">
      <xdr:nvSpPr>
        <xdr:cNvPr id="362" name="楕円 361"/>
        <xdr:cNvSpPr/>
      </xdr:nvSpPr>
      <xdr:spPr>
        <a:xfrm>
          <a:off x="7810500" y="1357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66675</xdr:rowOff>
    </xdr:from>
    <xdr:to>
      <xdr:col>45</xdr:col>
      <xdr:colOff>177800</xdr:colOff>
      <xdr:row>79</xdr:row>
      <xdr:rowOff>76391</xdr:rowOff>
    </xdr:to>
    <xdr:cxnSp macro="">
      <xdr:nvCxnSpPr>
        <xdr:cNvPr id="363" name="直線コネクタ 362"/>
        <xdr:cNvCxnSpPr/>
      </xdr:nvCxnSpPr>
      <xdr:spPr>
        <a:xfrm flipV="1">
          <a:off x="7861300" y="13611225"/>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35306</xdr:rowOff>
    </xdr:from>
    <xdr:to>
      <xdr:col>36</xdr:col>
      <xdr:colOff>165100</xdr:colOff>
      <xdr:row>79</xdr:row>
      <xdr:rowOff>136906</xdr:rowOff>
    </xdr:to>
    <xdr:sp macro="" textlink="">
      <xdr:nvSpPr>
        <xdr:cNvPr id="364" name="楕円 363"/>
        <xdr:cNvSpPr/>
      </xdr:nvSpPr>
      <xdr:spPr>
        <a:xfrm>
          <a:off x="6921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76391</xdr:rowOff>
    </xdr:from>
    <xdr:to>
      <xdr:col>41</xdr:col>
      <xdr:colOff>50800</xdr:colOff>
      <xdr:row>79</xdr:row>
      <xdr:rowOff>86106</xdr:rowOff>
    </xdr:to>
    <xdr:cxnSp macro="">
      <xdr:nvCxnSpPr>
        <xdr:cNvPr id="365" name="直線コネクタ 364"/>
        <xdr:cNvCxnSpPr/>
      </xdr:nvCxnSpPr>
      <xdr:spPr>
        <a:xfrm flipV="1">
          <a:off x="6972300" y="13620941"/>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132287</xdr:rowOff>
    </xdr:from>
    <xdr:ext cx="469744" cy="259045"/>
    <xdr:sp macro="" textlink="">
      <xdr:nvSpPr>
        <xdr:cNvPr id="370" name="n_1mainValue【公営住宅】&#10;一人当たり面積"/>
        <xdr:cNvSpPr txBox="1"/>
      </xdr:nvSpPr>
      <xdr:spPr>
        <a:xfrm>
          <a:off x="9391727" y="1333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134002</xdr:rowOff>
    </xdr:from>
    <xdr:ext cx="469744" cy="259045"/>
    <xdr:sp macro="" textlink="">
      <xdr:nvSpPr>
        <xdr:cNvPr id="371" name="n_2mainValue【公営住宅】&#10;一人当たり面積"/>
        <xdr:cNvSpPr txBox="1"/>
      </xdr:nvSpPr>
      <xdr:spPr>
        <a:xfrm>
          <a:off x="8515427" y="1333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143718</xdr:rowOff>
    </xdr:from>
    <xdr:ext cx="469744" cy="259045"/>
    <xdr:sp macro="" textlink="">
      <xdr:nvSpPr>
        <xdr:cNvPr id="372" name="n_3mainValue【公営住宅】&#10;一人当たり面積"/>
        <xdr:cNvSpPr txBox="1"/>
      </xdr:nvSpPr>
      <xdr:spPr>
        <a:xfrm>
          <a:off x="7626427" y="1334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153433</xdr:rowOff>
    </xdr:from>
    <xdr:ext cx="469744" cy="259045"/>
    <xdr:sp macro="" textlink="">
      <xdr:nvSpPr>
        <xdr:cNvPr id="373" name="n_4mainValue【公営住宅】&#10;一人当たり面積"/>
        <xdr:cNvSpPr txBox="1"/>
      </xdr:nvSpPr>
      <xdr:spPr>
        <a:xfrm>
          <a:off x="6737427"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98" name="直線コネクタ 397"/>
        <xdr:cNvCxnSpPr/>
      </xdr:nvCxnSpPr>
      <xdr:spPr>
        <a:xfrm flipV="1">
          <a:off x="4634865" y="173640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99" name="【港湾・漁港】&#10;有形固定資産減価償却率最小値テキスト"/>
        <xdr:cNvSpPr txBox="1"/>
      </xdr:nvSpPr>
      <xdr:spPr>
        <a:xfrm>
          <a:off x="4673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400" name="直線コネクタ 399"/>
        <xdr:cNvCxnSpPr/>
      </xdr:nvCxnSpPr>
      <xdr:spPr>
        <a:xfrm>
          <a:off x="4546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1" name="【港湾・漁港】&#10;有形固定資産減価償却率最大値テキスト"/>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2" name="直線コネクタ 401"/>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67327</xdr:rowOff>
    </xdr:from>
    <xdr:ext cx="405111" cy="259045"/>
    <xdr:sp macro="" textlink="">
      <xdr:nvSpPr>
        <xdr:cNvPr id="403" name="【港湾・漁港】&#10;有形固定資産減価償却率平均値テキスト"/>
        <xdr:cNvSpPr txBox="1"/>
      </xdr:nvSpPr>
      <xdr:spPr>
        <a:xfrm>
          <a:off x="4673600" y="1789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404" name="フローチャート: 判断 403"/>
        <xdr:cNvSpPr/>
      </xdr:nvSpPr>
      <xdr:spPr>
        <a:xfrm>
          <a:off x="4584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5" name="フローチャート: 判断 404"/>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406" name="フローチャート: 判断 405"/>
        <xdr:cNvSpPr/>
      </xdr:nvSpPr>
      <xdr:spPr>
        <a:xfrm>
          <a:off x="2857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407" name="フローチャート: 判断 406"/>
        <xdr:cNvSpPr/>
      </xdr:nvSpPr>
      <xdr:spPr>
        <a:xfrm>
          <a:off x="1968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408" name="フローチャート: 判断 407"/>
        <xdr:cNvSpPr/>
      </xdr:nvSpPr>
      <xdr:spPr>
        <a:xfrm>
          <a:off x="1079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109220</xdr:rowOff>
    </xdr:from>
    <xdr:to>
      <xdr:col>24</xdr:col>
      <xdr:colOff>114300</xdr:colOff>
      <xdr:row>108</xdr:row>
      <xdr:rowOff>39370</xdr:rowOff>
    </xdr:to>
    <xdr:sp macro="" textlink="">
      <xdr:nvSpPr>
        <xdr:cNvPr id="414" name="楕円 413"/>
        <xdr:cNvSpPr/>
      </xdr:nvSpPr>
      <xdr:spPr>
        <a:xfrm>
          <a:off x="4584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24147</xdr:rowOff>
    </xdr:from>
    <xdr:ext cx="405111" cy="259045"/>
    <xdr:sp macro="" textlink="">
      <xdr:nvSpPr>
        <xdr:cNvPr id="415" name="【港湾・漁港】&#10;有形固定資産減価償却率該当値テキスト"/>
        <xdr:cNvSpPr txBox="1"/>
      </xdr:nvSpPr>
      <xdr:spPr>
        <a:xfrm>
          <a:off x="4673600" y="183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101600</xdr:rowOff>
    </xdr:from>
    <xdr:to>
      <xdr:col>20</xdr:col>
      <xdr:colOff>38100</xdr:colOff>
      <xdr:row>108</xdr:row>
      <xdr:rowOff>31750</xdr:rowOff>
    </xdr:to>
    <xdr:sp macro="" textlink="">
      <xdr:nvSpPr>
        <xdr:cNvPr id="416" name="楕円 415"/>
        <xdr:cNvSpPr/>
      </xdr:nvSpPr>
      <xdr:spPr>
        <a:xfrm>
          <a:off x="3746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152400</xdr:rowOff>
    </xdr:from>
    <xdr:to>
      <xdr:col>24</xdr:col>
      <xdr:colOff>63500</xdr:colOff>
      <xdr:row>107</xdr:row>
      <xdr:rowOff>160020</xdr:rowOff>
    </xdr:to>
    <xdr:cxnSp macro="">
      <xdr:nvCxnSpPr>
        <xdr:cNvPr id="417" name="直線コネクタ 416"/>
        <xdr:cNvCxnSpPr/>
      </xdr:nvCxnSpPr>
      <xdr:spPr>
        <a:xfrm>
          <a:off x="3797300" y="18497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93980</xdr:rowOff>
    </xdr:from>
    <xdr:to>
      <xdr:col>15</xdr:col>
      <xdr:colOff>101600</xdr:colOff>
      <xdr:row>109</xdr:row>
      <xdr:rowOff>24130</xdr:rowOff>
    </xdr:to>
    <xdr:sp macro="" textlink="">
      <xdr:nvSpPr>
        <xdr:cNvPr id="418" name="楕円 417"/>
        <xdr:cNvSpPr/>
      </xdr:nvSpPr>
      <xdr:spPr>
        <a:xfrm>
          <a:off x="2857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152400</xdr:rowOff>
    </xdr:from>
    <xdr:to>
      <xdr:col>19</xdr:col>
      <xdr:colOff>177800</xdr:colOff>
      <xdr:row>108</xdr:row>
      <xdr:rowOff>144780</xdr:rowOff>
    </xdr:to>
    <xdr:cxnSp macro="">
      <xdr:nvCxnSpPr>
        <xdr:cNvPr id="419" name="直線コネクタ 418"/>
        <xdr:cNvCxnSpPr/>
      </xdr:nvCxnSpPr>
      <xdr:spPr>
        <a:xfrm flipV="1">
          <a:off x="2908300" y="184975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93980</xdr:rowOff>
    </xdr:from>
    <xdr:to>
      <xdr:col>10</xdr:col>
      <xdr:colOff>165100</xdr:colOff>
      <xdr:row>109</xdr:row>
      <xdr:rowOff>24130</xdr:rowOff>
    </xdr:to>
    <xdr:sp macro="" textlink="">
      <xdr:nvSpPr>
        <xdr:cNvPr id="420" name="楕円 419"/>
        <xdr:cNvSpPr/>
      </xdr:nvSpPr>
      <xdr:spPr>
        <a:xfrm>
          <a:off x="1968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144780</xdr:rowOff>
    </xdr:from>
    <xdr:to>
      <xdr:col>15</xdr:col>
      <xdr:colOff>50800</xdr:colOff>
      <xdr:row>108</xdr:row>
      <xdr:rowOff>144780</xdr:rowOff>
    </xdr:to>
    <xdr:cxnSp macro="">
      <xdr:nvCxnSpPr>
        <xdr:cNvPr id="421" name="直線コネクタ 420"/>
        <xdr:cNvCxnSpPr/>
      </xdr:nvCxnSpPr>
      <xdr:spPr>
        <a:xfrm>
          <a:off x="2019300" y="1866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92075</xdr:rowOff>
    </xdr:from>
    <xdr:to>
      <xdr:col>6</xdr:col>
      <xdr:colOff>38100</xdr:colOff>
      <xdr:row>109</xdr:row>
      <xdr:rowOff>22225</xdr:rowOff>
    </xdr:to>
    <xdr:sp macro="" textlink="">
      <xdr:nvSpPr>
        <xdr:cNvPr id="422" name="楕円 421"/>
        <xdr:cNvSpPr/>
      </xdr:nvSpPr>
      <xdr:spPr>
        <a:xfrm>
          <a:off x="1079500" y="186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142875</xdr:rowOff>
    </xdr:from>
    <xdr:to>
      <xdr:col>10</xdr:col>
      <xdr:colOff>114300</xdr:colOff>
      <xdr:row>108</xdr:row>
      <xdr:rowOff>144780</xdr:rowOff>
    </xdr:to>
    <xdr:cxnSp macro="">
      <xdr:nvCxnSpPr>
        <xdr:cNvPr id="423" name="直線コネクタ 422"/>
        <xdr:cNvCxnSpPr/>
      </xdr:nvCxnSpPr>
      <xdr:spPr>
        <a:xfrm>
          <a:off x="1130300" y="186594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424" name="n_1aveValue【港湾・漁港】&#10;有形固定資産減価償却率"/>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128288</xdr:rowOff>
    </xdr:from>
    <xdr:ext cx="405111" cy="259045"/>
    <xdr:sp macro="" textlink="">
      <xdr:nvSpPr>
        <xdr:cNvPr id="425" name="n_2aveValue【港湾・漁港】&#10;有形固定資産減価償却率"/>
        <xdr:cNvSpPr txBox="1"/>
      </xdr:nvSpPr>
      <xdr:spPr>
        <a:xfrm>
          <a:off x="2705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111141</xdr:rowOff>
    </xdr:from>
    <xdr:ext cx="405111" cy="259045"/>
    <xdr:sp macro="" textlink="">
      <xdr:nvSpPr>
        <xdr:cNvPr id="426" name="n_3aveValue【港湾・漁港】&#10;有形固定資産減価償却率"/>
        <xdr:cNvSpPr txBox="1"/>
      </xdr:nvSpPr>
      <xdr:spPr>
        <a:xfrm>
          <a:off x="1816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139716</xdr:rowOff>
    </xdr:from>
    <xdr:ext cx="405111" cy="259045"/>
    <xdr:sp macro="" textlink="">
      <xdr:nvSpPr>
        <xdr:cNvPr id="427" name="n_4aveValue【港湾・漁港】&#10;有形固定資産減価償却率"/>
        <xdr:cNvSpPr txBox="1"/>
      </xdr:nvSpPr>
      <xdr:spPr>
        <a:xfrm>
          <a:off x="927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22877</xdr:rowOff>
    </xdr:from>
    <xdr:ext cx="405111" cy="259045"/>
    <xdr:sp macro="" textlink="">
      <xdr:nvSpPr>
        <xdr:cNvPr id="428" name="n_1mainValue【港湾・漁港】&#10;有形固定資産減価償却率"/>
        <xdr:cNvSpPr txBox="1"/>
      </xdr:nvSpPr>
      <xdr:spPr>
        <a:xfrm>
          <a:off x="3582044"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15257</xdr:rowOff>
    </xdr:from>
    <xdr:ext cx="405111" cy="259045"/>
    <xdr:sp macro="" textlink="">
      <xdr:nvSpPr>
        <xdr:cNvPr id="429" name="n_2mainValue【港湾・漁港】&#10;有形固定資産減価償却率"/>
        <xdr:cNvSpPr txBox="1"/>
      </xdr:nvSpPr>
      <xdr:spPr>
        <a:xfrm>
          <a:off x="2705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15257</xdr:rowOff>
    </xdr:from>
    <xdr:ext cx="405111" cy="259045"/>
    <xdr:sp macro="" textlink="">
      <xdr:nvSpPr>
        <xdr:cNvPr id="430" name="n_3mainValue【港湾・漁港】&#10;有形固定資産減価償却率"/>
        <xdr:cNvSpPr txBox="1"/>
      </xdr:nvSpPr>
      <xdr:spPr>
        <a:xfrm>
          <a:off x="1816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13352</xdr:rowOff>
    </xdr:from>
    <xdr:ext cx="405111" cy="259045"/>
    <xdr:sp macro="" textlink="">
      <xdr:nvSpPr>
        <xdr:cNvPr id="431" name="n_4mainValue【港湾・漁港】&#10;有形固定資産減価償却率"/>
        <xdr:cNvSpPr txBox="1"/>
      </xdr:nvSpPr>
      <xdr:spPr>
        <a:xfrm>
          <a:off x="927744" y="187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5" name="テキスト ボックス 444"/>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7" name="テキスト ボックス 446"/>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51" name="直線コネクタ 450"/>
        <xdr:cNvCxnSpPr/>
      </xdr:nvCxnSpPr>
      <xdr:spPr>
        <a:xfrm flipV="1">
          <a:off x="10476865" y="17288456"/>
          <a:ext cx="0" cy="118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52" name="【港湾・漁港】&#10;一人当たり有形固定資産（償却資産）額最小値テキスト"/>
        <xdr:cNvSpPr txBox="1"/>
      </xdr:nvSpPr>
      <xdr:spPr>
        <a:xfrm>
          <a:off x="10515600" y="184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53" name="直線コネクタ 452"/>
        <xdr:cNvCxnSpPr/>
      </xdr:nvCxnSpPr>
      <xdr:spPr>
        <a:xfrm>
          <a:off x="10388600" y="1847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54" name="【港湾・漁港】&#10;一人当たり有形固定資産（償却資産）額最大値テキスト"/>
        <xdr:cNvSpPr txBox="1"/>
      </xdr:nvSpPr>
      <xdr:spPr>
        <a:xfrm>
          <a:off x="10515600" y="170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55" name="直線コネクタ 454"/>
        <xdr:cNvCxnSpPr/>
      </xdr:nvCxnSpPr>
      <xdr:spPr>
        <a:xfrm>
          <a:off x="10388600" y="172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88354</xdr:rowOff>
    </xdr:from>
    <xdr:ext cx="599010" cy="259045"/>
    <xdr:sp macro="" textlink="">
      <xdr:nvSpPr>
        <xdr:cNvPr id="456" name="【港湾・漁港】&#10;一人当たり有形固定資産（償却資産）額平均値テキスト"/>
        <xdr:cNvSpPr txBox="1"/>
      </xdr:nvSpPr>
      <xdr:spPr>
        <a:xfrm>
          <a:off x="10515600" y="18090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57" name="フローチャート: 判断 456"/>
        <xdr:cNvSpPr/>
      </xdr:nvSpPr>
      <xdr:spPr>
        <a:xfrm>
          <a:off x="104267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58" name="フローチャート: 判断 457"/>
        <xdr:cNvSpPr/>
      </xdr:nvSpPr>
      <xdr:spPr>
        <a:xfrm>
          <a:off x="9588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59" name="フローチャート: 判断 458"/>
        <xdr:cNvSpPr/>
      </xdr:nvSpPr>
      <xdr:spPr>
        <a:xfrm>
          <a:off x="8699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60" name="フローチャート: 判断 459"/>
        <xdr:cNvSpPr/>
      </xdr:nvSpPr>
      <xdr:spPr>
        <a:xfrm>
          <a:off x="7810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61" name="フローチャート: 判断 460"/>
        <xdr:cNvSpPr/>
      </xdr:nvSpPr>
      <xdr:spPr>
        <a:xfrm>
          <a:off x="6921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65024</xdr:rowOff>
    </xdr:from>
    <xdr:to>
      <xdr:col>55</xdr:col>
      <xdr:colOff>50800</xdr:colOff>
      <xdr:row>107</xdr:row>
      <xdr:rowOff>166624</xdr:rowOff>
    </xdr:to>
    <xdr:sp macro="" textlink="">
      <xdr:nvSpPr>
        <xdr:cNvPr id="467" name="楕円 466"/>
        <xdr:cNvSpPr/>
      </xdr:nvSpPr>
      <xdr:spPr>
        <a:xfrm>
          <a:off x="10426700" y="184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151401</xdr:rowOff>
    </xdr:from>
    <xdr:ext cx="534377" cy="259045"/>
    <xdr:sp macro="" textlink="">
      <xdr:nvSpPr>
        <xdr:cNvPr id="468" name="【港湾・漁港】&#10;一人当たり有形固定資産（償却資産）額該当値テキスト"/>
        <xdr:cNvSpPr txBox="1"/>
      </xdr:nvSpPr>
      <xdr:spPr>
        <a:xfrm>
          <a:off x="10515600" y="183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65139</xdr:rowOff>
    </xdr:from>
    <xdr:to>
      <xdr:col>50</xdr:col>
      <xdr:colOff>165100</xdr:colOff>
      <xdr:row>107</xdr:row>
      <xdr:rowOff>166739</xdr:rowOff>
    </xdr:to>
    <xdr:sp macro="" textlink="">
      <xdr:nvSpPr>
        <xdr:cNvPr id="469" name="楕円 468"/>
        <xdr:cNvSpPr/>
      </xdr:nvSpPr>
      <xdr:spPr>
        <a:xfrm>
          <a:off x="9588500" y="1841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115824</xdr:rowOff>
    </xdr:from>
    <xdr:to>
      <xdr:col>55</xdr:col>
      <xdr:colOff>0</xdr:colOff>
      <xdr:row>107</xdr:row>
      <xdr:rowOff>115939</xdr:rowOff>
    </xdr:to>
    <xdr:cxnSp macro="">
      <xdr:nvCxnSpPr>
        <xdr:cNvPr id="470" name="直線コネクタ 469"/>
        <xdr:cNvCxnSpPr/>
      </xdr:nvCxnSpPr>
      <xdr:spPr>
        <a:xfrm flipV="1">
          <a:off x="9639300" y="18460974"/>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66708</xdr:rowOff>
    </xdr:from>
    <xdr:to>
      <xdr:col>46</xdr:col>
      <xdr:colOff>38100</xdr:colOff>
      <xdr:row>107</xdr:row>
      <xdr:rowOff>168308</xdr:rowOff>
    </xdr:to>
    <xdr:sp macro="" textlink="">
      <xdr:nvSpPr>
        <xdr:cNvPr id="471" name="楕円 470"/>
        <xdr:cNvSpPr/>
      </xdr:nvSpPr>
      <xdr:spPr>
        <a:xfrm>
          <a:off x="8699500" y="1841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115939</xdr:rowOff>
    </xdr:from>
    <xdr:to>
      <xdr:col>50</xdr:col>
      <xdr:colOff>114300</xdr:colOff>
      <xdr:row>107</xdr:row>
      <xdr:rowOff>117508</xdr:rowOff>
    </xdr:to>
    <xdr:cxnSp macro="">
      <xdr:nvCxnSpPr>
        <xdr:cNvPr id="472" name="直線コネクタ 471"/>
        <xdr:cNvCxnSpPr/>
      </xdr:nvCxnSpPr>
      <xdr:spPr>
        <a:xfrm flipV="1">
          <a:off x="8750300" y="18461089"/>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66855</xdr:rowOff>
    </xdr:from>
    <xdr:to>
      <xdr:col>41</xdr:col>
      <xdr:colOff>101600</xdr:colOff>
      <xdr:row>107</xdr:row>
      <xdr:rowOff>168455</xdr:rowOff>
    </xdr:to>
    <xdr:sp macro="" textlink="">
      <xdr:nvSpPr>
        <xdr:cNvPr id="473" name="楕円 472"/>
        <xdr:cNvSpPr/>
      </xdr:nvSpPr>
      <xdr:spPr>
        <a:xfrm>
          <a:off x="7810500" y="1841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117508</xdr:rowOff>
    </xdr:from>
    <xdr:to>
      <xdr:col>45</xdr:col>
      <xdr:colOff>177800</xdr:colOff>
      <xdr:row>107</xdr:row>
      <xdr:rowOff>117655</xdr:rowOff>
    </xdr:to>
    <xdr:cxnSp macro="">
      <xdr:nvCxnSpPr>
        <xdr:cNvPr id="474" name="直線コネクタ 473"/>
        <xdr:cNvCxnSpPr/>
      </xdr:nvCxnSpPr>
      <xdr:spPr>
        <a:xfrm flipV="1">
          <a:off x="7861300" y="18462658"/>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66996</xdr:rowOff>
    </xdr:from>
    <xdr:to>
      <xdr:col>36</xdr:col>
      <xdr:colOff>165100</xdr:colOff>
      <xdr:row>107</xdr:row>
      <xdr:rowOff>168596</xdr:rowOff>
    </xdr:to>
    <xdr:sp macro="" textlink="">
      <xdr:nvSpPr>
        <xdr:cNvPr id="475" name="楕円 474"/>
        <xdr:cNvSpPr/>
      </xdr:nvSpPr>
      <xdr:spPr>
        <a:xfrm>
          <a:off x="6921500" y="1841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117655</xdr:rowOff>
    </xdr:from>
    <xdr:to>
      <xdr:col>41</xdr:col>
      <xdr:colOff>50800</xdr:colOff>
      <xdr:row>107</xdr:row>
      <xdr:rowOff>117796</xdr:rowOff>
    </xdr:to>
    <xdr:cxnSp macro="">
      <xdr:nvCxnSpPr>
        <xdr:cNvPr id="476" name="直線コネクタ 475"/>
        <xdr:cNvCxnSpPr/>
      </xdr:nvCxnSpPr>
      <xdr:spPr>
        <a:xfrm flipV="1">
          <a:off x="6972300" y="18462805"/>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160580</xdr:rowOff>
    </xdr:from>
    <xdr:ext cx="599010" cy="259045"/>
    <xdr:sp macro="" textlink="">
      <xdr:nvSpPr>
        <xdr:cNvPr id="477" name="n_1aveValue【港湾・漁港】&#10;一人当たり有形固定資産（償却資産）額"/>
        <xdr:cNvSpPr txBox="1"/>
      </xdr:nvSpPr>
      <xdr:spPr>
        <a:xfrm>
          <a:off x="93270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163341</xdr:rowOff>
    </xdr:from>
    <xdr:ext cx="599010" cy="259045"/>
    <xdr:sp macro="" textlink="">
      <xdr:nvSpPr>
        <xdr:cNvPr id="478" name="n_2aveValue【港湾・漁港】&#10;一人当たり有形固定資産（償却資産）額"/>
        <xdr:cNvSpPr txBox="1"/>
      </xdr:nvSpPr>
      <xdr:spPr>
        <a:xfrm>
          <a:off x="8450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147542</xdr:rowOff>
    </xdr:from>
    <xdr:ext cx="599010" cy="259045"/>
    <xdr:sp macro="" textlink="">
      <xdr:nvSpPr>
        <xdr:cNvPr id="479" name="n_3aveValue【港湾・漁港】&#10;一人当たり有形固定資産（償却資産）額"/>
        <xdr:cNvSpPr txBox="1"/>
      </xdr:nvSpPr>
      <xdr:spPr>
        <a:xfrm>
          <a:off x="7561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55151</xdr:rowOff>
    </xdr:from>
    <xdr:ext cx="599010" cy="259045"/>
    <xdr:sp macro="" textlink="">
      <xdr:nvSpPr>
        <xdr:cNvPr id="480" name="n_4aveValue【港湾・漁港】&#10;一人当たり有形固定資産（償却資産）額"/>
        <xdr:cNvSpPr txBox="1"/>
      </xdr:nvSpPr>
      <xdr:spPr>
        <a:xfrm>
          <a:off x="6672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157866</xdr:rowOff>
    </xdr:from>
    <xdr:ext cx="534377" cy="259045"/>
    <xdr:sp macro="" textlink="">
      <xdr:nvSpPr>
        <xdr:cNvPr id="481" name="n_1mainValue【港湾・漁港】&#10;一人当たり有形固定資産（償却資産）額"/>
        <xdr:cNvSpPr txBox="1"/>
      </xdr:nvSpPr>
      <xdr:spPr>
        <a:xfrm>
          <a:off x="9359411" y="185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159435</xdr:rowOff>
    </xdr:from>
    <xdr:ext cx="534377" cy="259045"/>
    <xdr:sp macro="" textlink="">
      <xdr:nvSpPr>
        <xdr:cNvPr id="482" name="n_2mainValue【港湾・漁港】&#10;一人当たり有形固定資産（償却資産）額"/>
        <xdr:cNvSpPr txBox="1"/>
      </xdr:nvSpPr>
      <xdr:spPr>
        <a:xfrm>
          <a:off x="8483111" y="1850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159582</xdr:rowOff>
    </xdr:from>
    <xdr:ext cx="534377" cy="259045"/>
    <xdr:sp macro="" textlink="">
      <xdr:nvSpPr>
        <xdr:cNvPr id="483" name="n_3mainValue【港湾・漁港】&#10;一人当たり有形固定資産（償却資産）額"/>
        <xdr:cNvSpPr txBox="1"/>
      </xdr:nvSpPr>
      <xdr:spPr>
        <a:xfrm>
          <a:off x="7594111" y="1850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159723</xdr:rowOff>
    </xdr:from>
    <xdr:ext cx="534377" cy="259045"/>
    <xdr:sp macro="" textlink="">
      <xdr:nvSpPr>
        <xdr:cNvPr id="484" name="n_4mainValue【港湾・漁港】&#10;一人当たり有形固定資産（償却資産）額"/>
        <xdr:cNvSpPr txBox="1"/>
      </xdr:nvSpPr>
      <xdr:spPr>
        <a:xfrm>
          <a:off x="6705111" y="185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509" name="直線コネクタ 508"/>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10"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11" name="直線コネクタ 510"/>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12"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13" name="直線コネクタ 512"/>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514"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15" name="フローチャート: 判断 514"/>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6" name="フローチャート: 判断 515"/>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7" name="フローチャート: 判断 51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8" name="フローチャート: 判断 51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519" name="フローチャート: 判断 518"/>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525" name="楕円 524"/>
        <xdr:cNvSpPr/>
      </xdr:nvSpPr>
      <xdr:spPr>
        <a:xfrm>
          <a:off x="16268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148607</xdr:rowOff>
    </xdr:from>
    <xdr:ext cx="405111" cy="259045"/>
    <xdr:sp macro="" textlink="">
      <xdr:nvSpPr>
        <xdr:cNvPr id="526" name="【認定こども園・幼稚園・保育所】&#10;有形固定資産減価償却率該当値テキスト"/>
        <xdr:cNvSpPr txBox="1"/>
      </xdr:nvSpPr>
      <xdr:spPr>
        <a:xfrm>
          <a:off x="16357600"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527" name="楕円 526"/>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49530</xdr:rowOff>
    </xdr:to>
    <xdr:cxnSp macro="">
      <xdr:nvCxnSpPr>
        <xdr:cNvPr id="528" name="直線コネクタ 527"/>
        <xdr:cNvCxnSpPr/>
      </xdr:nvCxnSpPr>
      <xdr:spPr>
        <a:xfrm>
          <a:off x="15481300" y="6385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529" name="楕円 528"/>
        <xdr:cNvSpPr/>
      </xdr:nvSpPr>
      <xdr:spPr>
        <a:xfrm>
          <a:off x="14541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49530</xdr:rowOff>
    </xdr:to>
    <xdr:cxnSp macro="">
      <xdr:nvCxnSpPr>
        <xdr:cNvPr id="530" name="直線コネクタ 529"/>
        <xdr:cNvCxnSpPr/>
      </xdr:nvCxnSpPr>
      <xdr:spPr>
        <a:xfrm flipV="1">
          <a:off x="14592300" y="6385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126365</xdr:rowOff>
    </xdr:from>
    <xdr:to>
      <xdr:col>72</xdr:col>
      <xdr:colOff>38100</xdr:colOff>
      <xdr:row>37</xdr:row>
      <xdr:rowOff>56515</xdr:rowOff>
    </xdr:to>
    <xdr:sp macro="" textlink="">
      <xdr:nvSpPr>
        <xdr:cNvPr id="531" name="楕円 530"/>
        <xdr:cNvSpPr/>
      </xdr:nvSpPr>
      <xdr:spPr>
        <a:xfrm>
          <a:off x="13652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5715</xdr:rowOff>
    </xdr:from>
    <xdr:to>
      <xdr:col>76</xdr:col>
      <xdr:colOff>114300</xdr:colOff>
      <xdr:row>37</xdr:row>
      <xdr:rowOff>49530</xdr:rowOff>
    </xdr:to>
    <xdr:cxnSp macro="">
      <xdr:nvCxnSpPr>
        <xdr:cNvPr id="532" name="直線コネクタ 531"/>
        <xdr:cNvCxnSpPr/>
      </xdr:nvCxnSpPr>
      <xdr:spPr>
        <a:xfrm>
          <a:off x="13703300" y="63493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145415</xdr:rowOff>
    </xdr:from>
    <xdr:to>
      <xdr:col>67</xdr:col>
      <xdr:colOff>101600</xdr:colOff>
      <xdr:row>37</xdr:row>
      <xdr:rowOff>75565</xdr:rowOff>
    </xdr:to>
    <xdr:sp macro="" textlink="">
      <xdr:nvSpPr>
        <xdr:cNvPr id="533" name="楕円 532"/>
        <xdr:cNvSpPr/>
      </xdr:nvSpPr>
      <xdr:spPr>
        <a:xfrm>
          <a:off x="12763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5715</xdr:rowOff>
    </xdr:from>
    <xdr:to>
      <xdr:col>71</xdr:col>
      <xdr:colOff>177800</xdr:colOff>
      <xdr:row>37</xdr:row>
      <xdr:rowOff>24765</xdr:rowOff>
    </xdr:to>
    <xdr:cxnSp macro="">
      <xdr:nvCxnSpPr>
        <xdr:cNvPr id="534" name="直線コネクタ 533"/>
        <xdr:cNvCxnSpPr/>
      </xdr:nvCxnSpPr>
      <xdr:spPr>
        <a:xfrm flipV="1">
          <a:off x="12814300" y="63493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5"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6"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537"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538"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83837</xdr:rowOff>
    </xdr:from>
    <xdr:ext cx="405111" cy="259045"/>
    <xdr:sp macro="" textlink="">
      <xdr:nvSpPr>
        <xdr:cNvPr id="539" name="n_1mainValue【認定こども園・幼稚園・保育所】&#10;有形固定資産減価償却率"/>
        <xdr:cNvSpPr txBox="1"/>
      </xdr:nvSpPr>
      <xdr:spPr>
        <a:xfrm>
          <a:off x="15266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91457</xdr:rowOff>
    </xdr:from>
    <xdr:ext cx="405111" cy="259045"/>
    <xdr:sp macro="" textlink="">
      <xdr:nvSpPr>
        <xdr:cNvPr id="540" name="n_2mainValue【認定こども園・幼稚園・保育所】&#10;有形固定資産減価償却率"/>
        <xdr:cNvSpPr txBox="1"/>
      </xdr:nvSpPr>
      <xdr:spPr>
        <a:xfrm>
          <a:off x="14389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541" name="n_3mainValue【認定こども園・幼稚園・保育所】&#10;有形固定資産減価償却率"/>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66692</xdr:rowOff>
    </xdr:from>
    <xdr:ext cx="405111" cy="259045"/>
    <xdr:sp macro="" textlink="">
      <xdr:nvSpPr>
        <xdr:cNvPr id="542" name="n_4mainValue【認定こども園・幼稚園・保育所】&#10;有形固定資産減価償却率"/>
        <xdr:cNvSpPr txBox="1"/>
      </xdr:nvSpPr>
      <xdr:spPr>
        <a:xfrm>
          <a:off x="12611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64" name="直線コネクタ 563"/>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5"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6" name="直線コネクタ 565"/>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67"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68" name="直線コネクタ 567"/>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569" name="【認定こども園・幼稚園・保育所】&#10;一人当たり面積平均値テキスト"/>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70" name="フローチャート: 判断 569"/>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71" name="フローチャート: 判断 570"/>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2" name="フローチャート: 判断 571"/>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73" name="フローチャート: 判断 572"/>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80" name="楕円 579"/>
        <xdr:cNvSpPr/>
      </xdr:nvSpPr>
      <xdr:spPr>
        <a:xfrm>
          <a:off x="221107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56405</xdr:rowOff>
    </xdr:from>
    <xdr:ext cx="469744" cy="259045"/>
    <xdr:sp macro="" textlink="">
      <xdr:nvSpPr>
        <xdr:cNvPr id="581" name="【認定こども園・幼稚園・保育所】&#10;一人当たり面積該当値テキスト"/>
        <xdr:cNvSpPr txBox="1"/>
      </xdr:nvSpPr>
      <xdr:spPr>
        <a:xfrm>
          <a:off x="22199600"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77978</xdr:rowOff>
    </xdr:from>
    <xdr:to>
      <xdr:col>112</xdr:col>
      <xdr:colOff>38100</xdr:colOff>
      <xdr:row>41</xdr:row>
      <xdr:rowOff>8128</xdr:rowOff>
    </xdr:to>
    <xdr:sp macro="" textlink="">
      <xdr:nvSpPr>
        <xdr:cNvPr id="582" name="楕円 581"/>
        <xdr:cNvSpPr/>
      </xdr:nvSpPr>
      <xdr:spPr>
        <a:xfrm>
          <a:off x="21272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128778</xdr:rowOff>
    </xdr:from>
    <xdr:to>
      <xdr:col>116</xdr:col>
      <xdr:colOff>63500</xdr:colOff>
      <xdr:row>40</xdr:row>
      <xdr:rowOff>128778</xdr:rowOff>
    </xdr:to>
    <xdr:cxnSp macro="">
      <xdr:nvCxnSpPr>
        <xdr:cNvPr id="583" name="直線コネクタ 582"/>
        <xdr:cNvCxnSpPr/>
      </xdr:nvCxnSpPr>
      <xdr:spPr>
        <a:xfrm>
          <a:off x="21323300" y="6986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80264</xdr:rowOff>
    </xdr:from>
    <xdr:to>
      <xdr:col>107</xdr:col>
      <xdr:colOff>101600</xdr:colOff>
      <xdr:row>41</xdr:row>
      <xdr:rowOff>10414</xdr:rowOff>
    </xdr:to>
    <xdr:sp macro="" textlink="">
      <xdr:nvSpPr>
        <xdr:cNvPr id="584" name="楕円 583"/>
        <xdr:cNvSpPr/>
      </xdr:nvSpPr>
      <xdr:spPr>
        <a:xfrm>
          <a:off x="20383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128778</xdr:rowOff>
    </xdr:from>
    <xdr:to>
      <xdr:col>111</xdr:col>
      <xdr:colOff>177800</xdr:colOff>
      <xdr:row>40</xdr:row>
      <xdr:rowOff>131064</xdr:rowOff>
    </xdr:to>
    <xdr:cxnSp macro="">
      <xdr:nvCxnSpPr>
        <xdr:cNvPr id="585" name="直線コネクタ 584"/>
        <xdr:cNvCxnSpPr/>
      </xdr:nvCxnSpPr>
      <xdr:spPr>
        <a:xfrm flipV="1">
          <a:off x="20434300" y="69867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586" name="楕円 585"/>
        <xdr:cNvSpPr/>
      </xdr:nvSpPr>
      <xdr:spPr>
        <a:xfrm>
          <a:off x="19494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131064</xdr:rowOff>
    </xdr:from>
    <xdr:to>
      <xdr:col>107</xdr:col>
      <xdr:colOff>50800</xdr:colOff>
      <xdr:row>40</xdr:row>
      <xdr:rowOff>131064</xdr:rowOff>
    </xdr:to>
    <xdr:cxnSp macro="">
      <xdr:nvCxnSpPr>
        <xdr:cNvPr id="587" name="直線コネクタ 586"/>
        <xdr:cNvCxnSpPr/>
      </xdr:nvCxnSpPr>
      <xdr:spPr>
        <a:xfrm>
          <a:off x="19545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57404</xdr:rowOff>
    </xdr:from>
    <xdr:to>
      <xdr:col>98</xdr:col>
      <xdr:colOff>38100</xdr:colOff>
      <xdr:row>40</xdr:row>
      <xdr:rowOff>159004</xdr:rowOff>
    </xdr:to>
    <xdr:sp macro="" textlink="">
      <xdr:nvSpPr>
        <xdr:cNvPr id="588" name="楕円 587"/>
        <xdr:cNvSpPr/>
      </xdr:nvSpPr>
      <xdr:spPr>
        <a:xfrm>
          <a:off x="18605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108204</xdr:rowOff>
    </xdr:from>
    <xdr:to>
      <xdr:col>102</xdr:col>
      <xdr:colOff>114300</xdr:colOff>
      <xdr:row>40</xdr:row>
      <xdr:rowOff>131064</xdr:rowOff>
    </xdr:to>
    <xdr:cxnSp macro="">
      <xdr:nvCxnSpPr>
        <xdr:cNvPr id="589" name="直線コネクタ 588"/>
        <xdr:cNvCxnSpPr/>
      </xdr:nvCxnSpPr>
      <xdr:spPr>
        <a:xfrm>
          <a:off x="18656300" y="6966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590"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91"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592"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93"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170705</xdr:rowOff>
    </xdr:from>
    <xdr:ext cx="469744" cy="259045"/>
    <xdr:sp macro="" textlink="">
      <xdr:nvSpPr>
        <xdr:cNvPr id="594" name="n_1mainValue【認定こども園・幼稚園・保育所】&#10;一人当たり面積"/>
        <xdr:cNvSpPr txBox="1"/>
      </xdr:nvSpPr>
      <xdr:spPr>
        <a:xfrm>
          <a:off x="210757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595" name="n_2mainValue【認定こども園・幼稚園・保育所】&#10;一人当たり面積"/>
        <xdr:cNvSpPr txBox="1"/>
      </xdr:nvSpPr>
      <xdr:spPr>
        <a:xfrm>
          <a:off x="20199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596" name="n_3mainValue【認定こども園・幼稚園・保育所】&#10;一人当たり面積"/>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150131</xdr:rowOff>
    </xdr:from>
    <xdr:ext cx="469744" cy="259045"/>
    <xdr:sp macro="" textlink="">
      <xdr:nvSpPr>
        <xdr:cNvPr id="597" name="n_4mainValue【認定こども園・幼稚園・保育所】&#10;一人当たり面積"/>
        <xdr:cNvSpPr txBox="1"/>
      </xdr:nvSpPr>
      <xdr:spPr>
        <a:xfrm>
          <a:off x="18421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623" name="直線コネクタ 622"/>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624"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625" name="直線コネクタ 624"/>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626"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27" name="直線コネクタ 626"/>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628" name="【学校施設】&#10;有形固定資産減価償却率平均値テキスト"/>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29" name="フローチャート: 判断 628"/>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30" name="フローチャート: 判断 629"/>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31" name="フローチャート: 判断 630"/>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32" name="フローチャート: 判断 631"/>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33" name="フローチャート: 判断 632"/>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639" name="楕円 638"/>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640" name="【学校施設】&#10;有形固定資産減価償却率該当値テキスト"/>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641" name="楕円 640"/>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61</xdr:row>
      <xdr:rowOff>160020</xdr:rowOff>
    </xdr:to>
    <xdr:cxnSp macro="">
      <xdr:nvCxnSpPr>
        <xdr:cNvPr id="642" name="直線コネクタ 641"/>
        <xdr:cNvCxnSpPr/>
      </xdr:nvCxnSpPr>
      <xdr:spPr>
        <a:xfrm flipV="1">
          <a:off x="15481300" y="10613572"/>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156573</xdr:rowOff>
    </xdr:from>
    <xdr:to>
      <xdr:col>76</xdr:col>
      <xdr:colOff>165100</xdr:colOff>
      <xdr:row>62</xdr:row>
      <xdr:rowOff>86723</xdr:rowOff>
    </xdr:to>
    <xdr:sp macro="" textlink="">
      <xdr:nvSpPr>
        <xdr:cNvPr id="643" name="楕円 642"/>
        <xdr:cNvSpPr/>
      </xdr:nvSpPr>
      <xdr:spPr>
        <a:xfrm>
          <a:off x="14541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35923</xdr:rowOff>
    </xdr:to>
    <xdr:cxnSp macro="">
      <xdr:nvCxnSpPr>
        <xdr:cNvPr id="644" name="直線コネクタ 643"/>
        <xdr:cNvCxnSpPr/>
      </xdr:nvCxnSpPr>
      <xdr:spPr>
        <a:xfrm flipV="1">
          <a:off x="14592300" y="1061847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143510</xdr:rowOff>
    </xdr:from>
    <xdr:to>
      <xdr:col>72</xdr:col>
      <xdr:colOff>38100</xdr:colOff>
      <xdr:row>62</xdr:row>
      <xdr:rowOff>73660</xdr:rowOff>
    </xdr:to>
    <xdr:sp macro="" textlink="">
      <xdr:nvSpPr>
        <xdr:cNvPr id="645" name="楕円 644"/>
        <xdr:cNvSpPr/>
      </xdr:nvSpPr>
      <xdr:spPr>
        <a:xfrm>
          <a:off x="1365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22860</xdr:rowOff>
    </xdr:from>
    <xdr:to>
      <xdr:col>76</xdr:col>
      <xdr:colOff>114300</xdr:colOff>
      <xdr:row>62</xdr:row>
      <xdr:rowOff>35923</xdr:rowOff>
    </xdr:to>
    <xdr:cxnSp macro="">
      <xdr:nvCxnSpPr>
        <xdr:cNvPr id="646" name="直線コネクタ 645"/>
        <xdr:cNvCxnSpPr/>
      </xdr:nvCxnSpPr>
      <xdr:spPr>
        <a:xfrm>
          <a:off x="13703300" y="106527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7983</xdr:rowOff>
    </xdr:from>
    <xdr:to>
      <xdr:col>67</xdr:col>
      <xdr:colOff>101600</xdr:colOff>
      <xdr:row>62</xdr:row>
      <xdr:rowOff>109583</xdr:rowOff>
    </xdr:to>
    <xdr:sp macro="" textlink="">
      <xdr:nvSpPr>
        <xdr:cNvPr id="647" name="楕円 646"/>
        <xdr:cNvSpPr/>
      </xdr:nvSpPr>
      <xdr:spPr>
        <a:xfrm>
          <a:off x="12763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22860</xdr:rowOff>
    </xdr:from>
    <xdr:to>
      <xdr:col>71</xdr:col>
      <xdr:colOff>177800</xdr:colOff>
      <xdr:row>62</xdr:row>
      <xdr:rowOff>58783</xdr:rowOff>
    </xdr:to>
    <xdr:cxnSp macro="">
      <xdr:nvCxnSpPr>
        <xdr:cNvPr id="648" name="直線コネクタ 647"/>
        <xdr:cNvCxnSpPr/>
      </xdr:nvCxnSpPr>
      <xdr:spPr>
        <a:xfrm flipV="1">
          <a:off x="12814300" y="106527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649"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650"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651"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652"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653" name="n_1mainValue【学校施設】&#10;有形固定資産減価償却率"/>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77850</xdr:rowOff>
    </xdr:from>
    <xdr:ext cx="405111" cy="259045"/>
    <xdr:sp macro="" textlink="">
      <xdr:nvSpPr>
        <xdr:cNvPr id="654" name="n_2mainValue【学校施設】&#10;有形固定資産減価償却率"/>
        <xdr:cNvSpPr txBox="1"/>
      </xdr:nvSpPr>
      <xdr:spPr>
        <a:xfrm>
          <a:off x="14389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655" name="n_3mainValue【学校施設】&#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100710</xdr:rowOff>
    </xdr:from>
    <xdr:ext cx="405111" cy="259045"/>
    <xdr:sp macro="" textlink="">
      <xdr:nvSpPr>
        <xdr:cNvPr id="656" name="n_4mainValue【学校施設】&#10;有形固定資産減価償却率"/>
        <xdr:cNvSpPr txBox="1"/>
      </xdr:nvSpPr>
      <xdr:spPr>
        <a:xfrm>
          <a:off x="12611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7" name="テキスト ボックス 66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79" name="直線コネクタ 678"/>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80"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81" name="直線コネクタ 680"/>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2"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3" name="直線コネクタ 68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684" name="【学校施設】&#10;一人当たり面積平均値テキスト"/>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85" name="フローチャート: 判断 684"/>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86" name="フローチャート: 判断 685"/>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87" name="フローチャート: 判断 686"/>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88" name="フローチャート: 判断 687"/>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89" name="フローチャート: 判断 688"/>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156311</xdr:rowOff>
    </xdr:from>
    <xdr:to>
      <xdr:col>116</xdr:col>
      <xdr:colOff>114300</xdr:colOff>
      <xdr:row>62</xdr:row>
      <xdr:rowOff>86461</xdr:rowOff>
    </xdr:to>
    <xdr:sp macro="" textlink="">
      <xdr:nvSpPr>
        <xdr:cNvPr id="695" name="楕円 694"/>
        <xdr:cNvSpPr/>
      </xdr:nvSpPr>
      <xdr:spPr>
        <a:xfrm>
          <a:off x="22110700" y="106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134738</xdr:rowOff>
    </xdr:from>
    <xdr:ext cx="469744" cy="259045"/>
    <xdr:sp macro="" textlink="">
      <xdr:nvSpPr>
        <xdr:cNvPr id="696" name="【学校施設】&#10;一人当たり面積該当値テキスト"/>
        <xdr:cNvSpPr txBox="1"/>
      </xdr:nvSpPr>
      <xdr:spPr>
        <a:xfrm>
          <a:off x="22199600" y="105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160884</xdr:rowOff>
    </xdr:from>
    <xdr:to>
      <xdr:col>112</xdr:col>
      <xdr:colOff>38100</xdr:colOff>
      <xdr:row>62</xdr:row>
      <xdr:rowOff>91034</xdr:rowOff>
    </xdr:to>
    <xdr:sp macro="" textlink="">
      <xdr:nvSpPr>
        <xdr:cNvPr id="697" name="楕円 696"/>
        <xdr:cNvSpPr/>
      </xdr:nvSpPr>
      <xdr:spPr>
        <a:xfrm>
          <a:off x="21272500" y="106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35661</xdr:rowOff>
    </xdr:from>
    <xdr:to>
      <xdr:col>116</xdr:col>
      <xdr:colOff>63500</xdr:colOff>
      <xdr:row>62</xdr:row>
      <xdr:rowOff>40234</xdr:rowOff>
    </xdr:to>
    <xdr:cxnSp macro="">
      <xdr:nvCxnSpPr>
        <xdr:cNvPr id="698" name="直線コネクタ 697"/>
        <xdr:cNvCxnSpPr/>
      </xdr:nvCxnSpPr>
      <xdr:spPr>
        <a:xfrm flipV="1">
          <a:off x="21323300" y="10665561"/>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163626</xdr:rowOff>
    </xdr:from>
    <xdr:to>
      <xdr:col>107</xdr:col>
      <xdr:colOff>101600</xdr:colOff>
      <xdr:row>62</xdr:row>
      <xdr:rowOff>93776</xdr:rowOff>
    </xdr:to>
    <xdr:sp macro="" textlink="">
      <xdr:nvSpPr>
        <xdr:cNvPr id="699" name="楕円 698"/>
        <xdr:cNvSpPr/>
      </xdr:nvSpPr>
      <xdr:spPr>
        <a:xfrm>
          <a:off x="20383500" y="106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40234</xdr:rowOff>
    </xdr:from>
    <xdr:to>
      <xdr:col>111</xdr:col>
      <xdr:colOff>177800</xdr:colOff>
      <xdr:row>62</xdr:row>
      <xdr:rowOff>42976</xdr:rowOff>
    </xdr:to>
    <xdr:cxnSp macro="">
      <xdr:nvCxnSpPr>
        <xdr:cNvPr id="700" name="直線コネクタ 699"/>
        <xdr:cNvCxnSpPr/>
      </xdr:nvCxnSpPr>
      <xdr:spPr>
        <a:xfrm flipV="1">
          <a:off x="20434300" y="10670134"/>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170485</xdr:rowOff>
    </xdr:from>
    <xdr:to>
      <xdr:col>102</xdr:col>
      <xdr:colOff>165100</xdr:colOff>
      <xdr:row>62</xdr:row>
      <xdr:rowOff>100635</xdr:rowOff>
    </xdr:to>
    <xdr:sp macro="" textlink="">
      <xdr:nvSpPr>
        <xdr:cNvPr id="701" name="楕円 700"/>
        <xdr:cNvSpPr/>
      </xdr:nvSpPr>
      <xdr:spPr>
        <a:xfrm>
          <a:off x="19494500" y="106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42976</xdr:rowOff>
    </xdr:from>
    <xdr:to>
      <xdr:col>107</xdr:col>
      <xdr:colOff>50800</xdr:colOff>
      <xdr:row>62</xdr:row>
      <xdr:rowOff>49835</xdr:rowOff>
    </xdr:to>
    <xdr:cxnSp macro="">
      <xdr:nvCxnSpPr>
        <xdr:cNvPr id="702" name="直線コネクタ 701"/>
        <xdr:cNvCxnSpPr/>
      </xdr:nvCxnSpPr>
      <xdr:spPr>
        <a:xfrm flipV="1">
          <a:off x="19545300" y="1067287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170485</xdr:rowOff>
    </xdr:from>
    <xdr:to>
      <xdr:col>98</xdr:col>
      <xdr:colOff>38100</xdr:colOff>
      <xdr:row>62</xdr:row>
      <xdr:rowOff>100635</xdr:rowOff>
    </xdr:to>
    <xdr:sp macro="" textlink="">
      <xdr:nvSpPr>
        <xdr:cNvPr id="703" name="楕円 702"/>
        <xdr:cNvSpPr/>
      </xdr:nvSpPr>
      <xdr:spPr>
        <a:xfrm>
          <a:off x="18605500" y="106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49835</xdr:rowOff>
    </xdr:from>
    <xdr:to>
      <xdr:col>102</xdr:col>
      <xdr:colOff>114300</xdr:colOff>
      <xdr:row>62</xdr:row>
      <xdr:rowOff>49835</xdr:rowOff>
    </xdr:to>
    <xdr:cxnSp macro="">
      <xdr:nvCxnSpPr>
        <xdr:cNvPr id="704" name="直線コネクタ 703"/>
        <xdr:cNvCxnSpPr/>
      </xdr:nvCxnSpPr>
      <xdr:spPr>
        <a:xfrm>
          <a:off x="18656300" y="10679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705" name="n_1aveValue【学校施設】&#10;一人当たり面積"/>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706" name="n_2aveValue【学校施設】&#10;一人当たり面積"/>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707" name="n_3aveValue【学校施設】&#10;一人当たり面積"/>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708" name="n_4aveValue【学校施設】&#10;一人当たり面積"/>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82161</xdr:rowOff>
    </xdr:from>
    <xdr:ext cx="469744" cy="259045"/>
    <xdr:sp macro="" textlink="">
      <xdr:nvSpPr>
        <xdr:cNvPr id="709" name="n_1mainValue【学校施設】&#10;一人当たり面積"/>
        <xdr:cNvSpPr txBox="1"/>
      </xdr:nvSpPr>
      <xdr:spPr>
        <a:xfrm>
          <a:off x="21075727" y="107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84903</xdr:rowOff>
    </xdr:from>
    <xdr:ext cx="469744" cy="259045"/>
    <xdr:sp macro="" textlink="">
      <xdr:nvSpPr>
        <xdr:cNvPr id="710" name="n_2mainValue【学校施設】&#10;一人当たり面積"/>
        <xdr:cNvSpPr txBox="1"/>
      </xdr:nvSpPr>
      <xdr:spPr>
        <a:xfrm>
          <a:off x="20199427" y="1071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91762</xdr:rowOff>
    </xdr:from>
    <xdr:ext cx="469744" cy="259045"/>
    <xdr:sp macro="" textlink="">
      <xdr:nvSpPr>
        <xdr:cNvPr id="711" name="n_3mainValue【学校施設】&#10;一人当たり面積"/>
        <xdr:cNvSpPr txBox="1"/>
      </xdr:nvSpPr>
      <xdr:spPr>
        <a:xfrm>
          <a:off x="19310427" y="1072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91762</xdr:rowOff>
    </xdr:from>
    <xdr:ext cx="469744" cy="259045"/>
    <xdr:sp macro="" textlink="">
      <xdr:nvSpPr>
        <xdr:cNvPr id="712" name="n_4mainValue【学校施設】&#10;一人当たり面積"/>
        <xdr:cNvSpPr txBox="1"/>
      </xdr:nvSpPr>
      <xdr:spPr>
        <a:xfrm>
          <a:off x="18421427" y="1072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0" name="直線コネクタ 7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1" name="テキスト ボックス 74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2" name="直線コネクタ 7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3" name="テキスト ボックス 7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4" name="直線コネクタ 7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5" name="テキスト ボックス 7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6" name="直線コネクタ 7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7" name="テキスト ボックス 7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8" name="直線コネクタ 7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9" name="テキスト ボックス 74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0" name="直線コネクタ 7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1" name="テキスト ボックス 75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3" name="直線コネクタ 752"/>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4"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5" name="直線コネクタ 754"/>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6"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57" name="直線コネクタ 756"/>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58"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59" name="フローチャート: 判断 758"/>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0" name="フローチャート: 判断 759"/>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1" name="フローチャート: 判断 760"/>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2" name="フローチャート: 判断 761"/>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3" name="フローチャート: 判断 762"/>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74930</xdr:rowOff>
    </xdr:from>
    <xdr:to>
      <xdr:col>85</xdr:col>
      <xdr:colOff>177800</xdr:colOff>
      <xdr:row>108</xdr:row>
      <xdr:rowOff>5080</xdr:rowOff>
    </xdr:to>
    <xdr:sp macro="" textlink="">
      <xdr:nvSpPr>
        <xdr:cNvPr id="769" name="楕円 768"/>
        <xdr:cNvSpPr/>
      </xdr:nvSpPr>
      <xdr:spPr>
        <a:xfrm>
          <a:off x="16268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161307</xdr:rowOff>
    </xdr:from>
    <xdr:ext cx="405111" cy="259045"/>
    <xdr:sp macro="" textlink="">
      <xdr:nvSpPr>
        <xdr:cNvPr id="770" name="【公民館】&#10;有形固定資産減価償却率該当値テキスト"/>
        <xdr:cNvSpPr txBox="1"/>
      </xdr:nvSpPr>
      <xdr:spPr>
        <a:xfrm>
          <a:off x="16357600" y="183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93980</xdr:rowOff>
    </xdr:from>
    <xdr:to>
      <xdr:col>81</xdr:col>
      <xdr:colOff>101600</xdr:colOff>
      <xdr:row>108</xdr:row>
      <xdr:rowOff>24130</xdr:rowOff>
    </xdr:to>
    <xdr:sp macro="" textlink="">
      <xdr:nvSpPr>
        <xdr:cNvPr id="771" name="楕円 770"/>
        <xdr:cNvSpPr/>
      </xdr:nvSpPr>
      <xdr:spPr>
        <a:xfrm>
          <a:off x="15430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125730</xdr:rowOff>
    </xdr:from>
    <xdr:to>
      <xdr:col>85</xdr:col>
      <xdr:colOff>127000</xdr:colOff>
      <xdr:row>107</xdr:row>
      <xdr:rowOff>144780</xdr:rowOff>
    </xdr:to>
    <xdr:cxnSp macro="">
      <xdr:nvCxnSpPr>
        <xdr:cNvPr id="772" name="直線コネクタ 771"/>
        <xdr:cNvCxnSpPr/>
      </xdr:nvCxnSpPr>
      <xdr:spPr>
        <a:xfrm flipV="1">
          <a:off x="15481300" y="184708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67311</xdr:rowOff>
    </xdr:from>
    <xdr:to>
      <xdr:col>76</xdr:col>
      <xdr:colOff>165100</xdr:colOff>
      <xdr:row>107</xdr:row>
      <xdr:rowOff>168911</xdr:rowOff>
    </xdr:to>
    <xdr:sp macro="" textlink="">
      <xdr:nvSpPr>
        <xdr:cNvPr id="773" name="楕円 772"/>
        <xdr:cNvSpPr/>
      </xdr:nvSpPr>
      <xdr:spPr>
        <a:xfrm>
          <a:off x="14541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118111</xdr:rowOff>
    </xdr:from>
    <xdr:to>
      <xdr:col>81</xdr:col>
      <xdr:colOff>50800</xdr:colOff>
      <xdr:row>107</xdr:row>
      <xdr:rowOff>144780</xdr:rowOff>
    </xdr:to>
    <xdr:cxnSp macro="">
      <xdr:nvCxnSpPr>
        <xdr:cNvPr id="774" name="直線コネクタ 773"/>
        <xdr:cNvCxnSpPr/>
      </xdr:nvCxnSpPr>
      <xdr:spPr>
        <a:xfrm>
          <a:off x="14592300" y="18463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90170</xdr:rowOff>
    </xdr:from>
    <xdr:to>
      <xdr:col>72</xdr:col>
      <xdr:colOff>38100</xdr:colOff>
      <xdr:row>108</xdr:row>
      <xdr:rowOff>20320</xdr:rowOff>
    </xdr:to>
    <xdr:sp macro="" textlink="">
      <xdr:nvSpPr>
        <xdr:cNvPr id="775" name="楕円 774"/>
        <xdr:cNvSpPr/>
      </xdr:nvSpPr>
      <xdr:spPr>
        <a:xfrm>
          <a:off x="1365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118111</xdr:rowOff>
    </xdr:from>
    <xdr:to>
      <xdr:col>76</xdr:col>
      <xdr:colOff>114300</xdr:colOff>
      <xdr:row>107</xdr:row>
      <xdr:rowOff>140970</xdr:rowOff>
    </xdr:to>
    <xdr:cxnSp macro="">
      <xdr:nvCxnSpPr>
        <xdr:cNvPr id="776" name="直線コネクタ 775"/>
        <xdr:cNvCxnSpPr/>
      </xdr:nvCxnSpPr>
      <xdr:spPr>
        <a:xfrm flipV="1">
          <a:off x="13703300" y="18463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53975</xdr:rowOff>
    </xdr:from>
    <xdr:to>
      <xdr:col>67</xdr:col>
      <xdr:colOff>101600</xdr:colOff>
      <xdr:row>107</xdr:row>
      <xdr:rowOff>155575</xdr:rowOff>
    </xdr:to>
    <xdr:sp macro="" textlink="">
      <xdr:nvSpPr>
        <xdr:cNvPr id="777" name="楕円 776"/>
        <xdr:cNvSpPr/>
      </xdr:nvSpPr>
      <xdr:spPr>
        <a:xfrm>
          <a:off x="12763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104775</xdr:rowOff>
    </xdr:from>
    <xdr:to>
      <xdr:col>71</xdr:col>
      <xdr:colOff>177800</xdr:colOff>
      <xdr:row>107</xdr:row>
      <xdr:rowOff>140970</xdr:rowOff>
    </xdr:to>
    <xdr:cxnSp macro="">
      <xdr:nvCxnSpPr>
        <xdr:cNvPr id="778" name="直線コネクタ 777"/>
        <xdr:cNvCxnSpPr/>
      </xdr:nvCxnSpPr>
      <xdr:spPr>
        <a:xfrm>
          <a:off x="12814300" y="184499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779"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780"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781"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782"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15257</xdr:rowOff>
    </xdr:from>
    <xdr:ext cx="405111" cy="259045"/>
    <xdr:sp macro="" textlink="">
      <xdr:nvSpPr>
        <xdr:cNvPr id="783" name="n_1mainValue【公民館】&#10;有形固定資産減価償却率"/>
        <xdr:cNvSpPr txBox="1"/>
      </xdr:nvSpPr>
      <xdr:spPr>
        <a:xfrm>
          <a:off x="152660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160038</xdr:rowOff>
    </xdr:from>
    <xdr:ext cx="405111" cy="259045"/>
    <xdr:sp macro="" textlink="">
      <xdr:nvSpPr>
        <xdr:cNvPr id="784" name="n_2mainValue【公民館】&#10;有形固定資産減価償却率"/>
        <xdr:cNvSpPr txBox="1"/>
      </xdr:nvSpPr>
      <xdr:spPr>
        <a:xfrm>
          <a:off x="14389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11447</xdr:rowOff>
    </xdr:from>
    <xdr:ext cx="405111" cy="259045"/>
    <xdr:sp macro="" textlink="">
      <xdr:nvSpPr>
        <xdr:cNvPr id="785" name="n_3mainValue【公民館】&#10;有形固定資産減価償却率"/>
        <xdr:cNvSpPr txBox="1"/>
      </xdr:nvSpPr>
      <xdr:spPr>
        <a:xfrm>
          <a:off x="13500744"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146702</xdr:rowOff>
    </xdr:from>
    <xdr:ext cx="405111" cy="259045"/>
    <xdr:sp macro="" textlink="">
      <xdr:nvSpPr>
        <xdr:cNvPr id="786" name="n_4mainValue【公民館】&#10;有形固定資産減価償却率"/>
        <xdr:cNvSpPr txBox="1"/>
      </xdr:nvSpPr>
      <xdr:spPr>
        <a:xfrm>
          <a:off x="12611744"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7" name="直線コネクタ 79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8" name="テキスト ボックス 79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9" name="直線コネクタ 79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0" name="テキスト ボックス 79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1" name="直線コネクタ 80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2" name="テキスト ボックス 80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3" name="直線コネクタ 80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4" name="テキスト ボックス 80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08" name="直線コネクタ 807"/>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09"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0" name="直線コネクタ 809"/>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1"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2" name="直線コネクタ 811"/>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813" name="【公民館】&#10;一人当たり面積平均値テキスト"/>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4" name="フローチャート: 判断 813"/>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5" name="フローチャート: 判断 814"/>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6" name="フローチャート: 判断 815"/>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17" name="フローチャート: 判断 816"/>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18" name="フローチャート: 判断 817"/>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80263</xdr:rowOff>
    </xdr:from>
    <xdr:to>
      <xdr:col>116</xdr:col>
      <xdr:colOff>114300</xdr:colOff>
      <xdr:row>108</xdr:row>
      <xdr:rowOff>10413</xdr:rowOff>
    </xdr:to>
    <xdr:sp macro="" textlink="">
      <xdr:nvSpPr>
        <xdr:cNvPr id="824" name="楕円 823"/>
        <xdr:cNvSpPr/>
      </xdr:nvSpPr>
      <xdr:spPr>
        <a:xfrm>
          <a:off x="221107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166640</xdr:rowOff>
    </xdr:from>
    <xdr:ext cx="469744" cy="259045"/>
    <xdr:sp macro="" textlink="">
      <xdr:nvSpPr>
        <xdr:cNvPr id="825" name="【公民館】&#10;一人当たり面積該当値テキスト"/>
        <xdr:cNvSpPr txBox="1"/>
      </xdr:nvSpPr>
      <xdr:spPr>
        <a:xfrm>
          <a:off x="22199600" y="1834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826" name="楕円 825"/>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131063</xdr:rowOff>
    </xdr:from>
    <xdr:to>
      <xdr:col>116</xdr:col>
      <xdr:colOff>63500</xdr:colOff>
      <xdr:row>107</xdr:row>
      <xdr:rowOff>133350</xdr:rowOff>
    </xdr:to>
    <xdr:cxnSp macro="">
      <xdr:nvCxnSpPr>
        <xdr:cNvPr id="827" name="直線コネクタ 826"/>
        <xdr:cNvCxnSpPr/>
      </xdr:nvCxnSpPr>
      <xdr:spPr>
        <a:xfrm flipV="1">
          <a:off x="21323300" y="184762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828" name="楕円 827"/>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133350</xdr:rowOff>
    </xdr:to>
    <xdr:cxnSp macro="">
      <xdr:nvCxnSpPr>
        <xdr:cNvPr id="829" name="直線コネクタ 828"/>
        <xdr:cNvCxnSpPr/>
      </xdr:nvCxnSpPr>
      <xdr:spPr>
        <a:xfrm>
          <a:off x="20434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830" name="楕円 829"/>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133350</xdr:rowOff>
    </xdr:to>
    <xdr:cxnSp macro="">
      <xdr:nvCxnSpPr>
        <xdr:cNvPr id="831" name="直線コネクタ 830"/>
        <xdr:cNvCxnSpPr/>
      </xdr:nvCxnSpPr>
      <xdr:spPr>
        <a:xfrm>
          <a:off x="19545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84837</xdr:rowOff>
    </xdr:from>
    <xdr:to>
      <xdr:col>98</xdr:col>
      <xdr:colOff>38100</xdr:colOff>
      <xdr:row>108</xdr:row>
      <xdr:rowOff>14987</xdr:rowOff>
    </xdr:to>
    <xdr:sp macro="" textlink="">
      <xdr:nvSpPr>
        <xdr:cNvPr id="832" name="楕円 831"/>
        <xdr:cNvSpPr/>
      </xdr:nvSpPr>
      <xdr:spPr>
        <a:xfrm>
          <a:off x="18605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135637</xdr:rowOff>
    </xdr:to>
    <xdr:cxnSp macro="">
      <xdr:nvCxnSpPr>
        <xdr:cNvPr id="833" name="直線コネクタ 832"/>
        <xdr:cNvCxnSpPr/>
      </xdr:nvCxnSpPr>
      <xdr:spPr>
        <a:xfrm flipV="1">
          <a:off x="18656300" y="184785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34" name="n_1ave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835" name="n_2aveValue【公民館】&#10;一人当たり面積"/>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36"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837" name="n_4aveValue【公民館】&#10;一人当たり面積"/>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838"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839" name="n_2mainValue【公民館】&#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840" name="n_3mainValue【公民館】&#10;一人当たり面積"/>
        <xdr:cNvSpPr txBox="1"/>
      </xdr:nvSpPr>
      <xdr:spPr>
        <a:xfrm>
          <a:off x="19310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6114</xdr:rowOff>
    </xdr:from>
    <xdr:ext cx="469744" cy="259045"/>
    <xdr:sp macro="" textlink="">
      <xdr:nvSpPr>
        <xdr:cNvPr id="841" name="n_4mainValue【公民館】&#10;一人当たり面積"/>
        <xdr:cNvSpPr txBox="1"/>
      </xdr:nvSpPr>
      <xdr:spPr>
        <a:xfrm>
          <a:off x="18421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類似団体と比較して特に有形固定資産減価償却率が高くなっている施設は、橋りょう・トンネル、学校施設、港湾・漁港、公民館である。学校施設については、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令和元年度に引き続き小中学校空調設備整備事業を実施したことや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校内ＬＡＮ設備整備事業を実施し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たため、学校施設の有形固定資産減価償却率が減少してい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mn-lt"/>
              <a:ea typeface="+mn-ea"/>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令和３年３月に策定した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個別施設計画に基づき老朽化対策等に取り組んでいく。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53,097
52,279
329.98
37,748,441
36,844,177
799,066
16,011,342
24,703,516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74" name="楕円 73"/>
        <xdr:cNvSpPr/>
      </xdr:nvSpPr>
      <xdr:spPr>
        <a:xfrm>
          <a:off x="45847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157316</xdr:rowOff>
    </xdr:from>
    <xdr:ext cx="405111" cy="259045"/>
    <xdr:sp macro="" textlink="">
      <xdr:nvSpPr>
        <xdr:cNvPr id="75" name="【図書館】&#10;有形固定資産減価償却率該当値テキスト"/>
        <xdr:cNvSpPr txBox="1"/>
      </xdr:nvSpPr>
      <xdr:spPr>
        <a:xfrm>
          <a:off x="4673600" y="632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6" name="楕円 75"/>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58239</xdr:rowOff>
    </xdr:from>
    <xdr:to>
      <xdr:col>24</xdr:col>
      <xdr:colOff>63500</xdr:colOff>
      <xdr:row>38</xdr:row>
      <xdr:rowOff>110490</xdr:rowOff>
    </xdr:to>
    <xdr:cxnSp macro="">
      <xdr:nvCxnSpPr>
        <xdr:cNvPr id="77" name="直線コネクタ 76"/>
        <xdr:cNvCxnSpPr/>
      </xdr:nvCxnSpPr>
      <xdr:spPr>
        <a:xfrm flipV="1">
          <a:off x="3797300" y="6401889"/>
          <a:ext cx="8382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8" name="楕円 77"/>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110490</xdr:rowOff>
    </xdr:to>
    <xdr:cxnSp macro="">
      <xdr:nvCxnSpPr>
        <xdr:cNvPr id="79" name="直線コネクタ 78"/>
        <xdr:cNvCxnSpPr/>
      </xdr:nvCxnSpPr>
      <xdr:spPr>
        <a:xfrm>
          <a:off x="2908300" y="6591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4173</xdr:rowOff>
    </xdr:from>
    <xdr:to>
      <xdr:col>10</xdr:col>
      <xdr:colOff>165100</xdr:colOff>
      <xdr:row>38</xdr:row>
      <xdr:rowOff>105773</xdr:rowOff>
    </xdr:to>
    <xdr:sp macro="" textlink="">
      <xdr:nvSpPr>
        <xdr:cNvPr id="80" name="楕円 79"/>
        <xdr:cNvSpPr/>
      </xdr:nvSpPr>
      <xdr:spPr>
        <a:xfrm>
          <a:off x="1968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54973</xdr:rowOff>
    </xdr:from>
    <xdr:to>
      <xdr:col>15</xdr:col>
      <xdr:colOff>50800</xdr:colOff>
      <xdr:row>38</xdr:row>
      <xdr:rowOff>76200</xdr:rowOff>
    </xdr:to>
    <xdr:cxnSp macro="">
      <xdr:nvCxnSpPr>
        <xdr:cNvPr id="81" name="直線コネクタ 80"/>
        <xdr:cNvCxnSpPr/>
      </xdr:nvCxnSpPr>
      <xdr:spPr>
        <a:xfrm>
          <a:off x="2019300" y="65700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142966</xdr:rowOff>
    </xdr:from>
    <xdr:to>
      <xdr:col>6</xdr:col>
      <xdr:colOff>38100</xdr:colOff>
      <xdr:row>38</xdr:row>
      <xdr:rowOff>73116</xdr:rowOff>
    </xdr:to>
    <xdr:sp macro="" textlink="">
      <xdr:nvSpPr>
        <xdr:cNvPr id="82" name="楕円 81"/>
        <xdr:cNvSpPr/>
      </xdr:nvSpPr>
      <xdr:spPr>
        <a:xfrm>
          <a:off x="1079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22316</xdr:rowOff>
    </xdr:from>
    <xdr:to>
      <xdr:col>10</xdr:col>
      <xdr:colOff>114300</xdr:colOff>
      <xdr:row>38</xdr:row>
      <xdr:rowOff>54973</xdr:rowOff>
    </xdr:to>
    <xdr:cxnSp macro="">
      <xdr:nvCxnSpPr>
        <xdr:cNvPr id="83" name="直線コネクタ 82"/>
        <xdr:cNvCxnSpPr/>
      </xdr:nvCxnSpPr>
      <xdr:spPr>
        <a:xfrm>
          <a:off x="1130300" y="65374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88" name="n_1mainValue【図書館】&#10;有形固定資産減価償却率"/>
        <xdr:cNvSpPr txBox="1"/>
      </xdr:nvSpPr>
      <xdr:spPr>
        <a:xfrm>
          <a:off x="3582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9" name="n_2main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96900</xdr:rowOff>
    </xdr:from>
    <xdr:ext cx="405111" cy="259045"/>
    <xdr:sp macro="" textlink="">
      <xdr:nvSpPr>
        <xdr:cNvPr id="90" name="n_3mainValue【図書館】&#10;有形固定資産減価償却率"/>
        <xdr:cNvSpPr txBox="1"/>
      </xdr:nvSpPr>
      <xdr:spPr>
        <a:xfrm>
          <a:off x="1816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64243</xdr:rowOff>
    </xdr:from>
    <xdr:ext cx="405111" cy="259045"/>
    <xdr:sp macro="" textlink="">
      <xdr:nvSpPr>
        <xdr:cNvPr id="91" name="n_4mainValue【図書館】&#10;有形固定資産減価償却率"/>
        <xdr:cNvSpPr txBox="1"/>
      </xdr:nvSpPr>
      <xdr:spPr>
        <a:xfrm>
          <a:off x="927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53975</xdr:rowOff>
    </xdr:from>
    <xdr:to>
      <xdr:col>55</xdr:col>
      <xdr:colOff>50800</xdr:colOff>
      <xdr:row>36</xdr:row>
      <xdr:rowOff>155575</xdr:rowOff>
    </xdr:to>
    <xdr:sp macro="" textlink="">
      <xdr:nvSpPr>
        <xdr:cNvPr id="135" name="楕円 134"/>
        <xdr:cNvSpPr/>
      </xdr:nvSpPr>
      <xdr:spPr>
        <a:xfrm>
          <a:off x="10426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76852</xdr:rowOff>
    </xdr:from>
    <xdr:ext cx="469744" cy="259045"/>
    <xdr:sp macro="" textlink="">
      <xdr:nvSpPr>
        <xdr:cNvPr id="136" name="【図書館】&#10;一人当たり面積該当値テキスト"/>
        <xdr:cNvSpPr txBox="1"/>
      </xdr:nvSpPr>
      <xdr:spPr>
        <a:xfrm>
          <a:off x="10515600" y="607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168275</xdr:rowOff>
    </xdr:from>
    <xdr:to>
      <xdr:col>50</xdr:col>
      <xdr:colOff>165100</xdr:colOff>
      <xdr:row>37</xdr:row>
      <xdr:rowOff>98425</xdr:rowOff>
    </xdr:to>
    <xdr:sp macro="" textlink="">
      <xdr:nvSpPr>
        <xdr:cNvPr id="137" name="楕円 136"/>
        <xdr:cNvSpPr/>
      </xdr:nvSpPr>
      <xdr:spPr>
        <a:xfrm>
          <a:off x="9588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104775</xdr:rowOff>
    </xdr:from>
    <xdr:to>
      <xdr:col>55</xdr:col>
      <xdr:colOff>0</xdr:colOff>
      <xdr:row>37</xdr:row>
      <xdr:rowOff>47625</xdr:rowOff>
    </xdr:to>
    <xdr:cxnSp macro="">
      <xdr:nvCxnSpPr>
        <xdr:cNvPr id="138" name="直線コネクタ 137"/>
        <xdr:cNvCxnSpPr/>
      </xdr:nvCxnSpPr>
      <xdr:spPr>
        <a:xfrm flipV="1">
          <a:off x="9639300" y="62769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168275</xdr:rowOff>
    </xdr:from>
    <xdr:to>
      <xdr:col>46</xdr:col>
      <xdr:colOff>38100</xdr:colOff>
      <xdr:row>37</xdr:row>
      <xdr:rowOff>98425</xdr:rowOff>
    </xdr:to>
    <xdr:sp macro="" textlink="">
      <xdr:nvSpPr>
        <xdr:cNvPr id="139" name="楕円 138"/>
        <xdr:cNvSpPr/>
      </xdr:nvSpPr>
      <xdr:spPr>
        <a:xfrm>
          <a:off x="8699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47625</xdr:rowOff>
    </xdr:from>
    <xdr:to>
      <xdr:col>50</xdr:col>
      <xdr:colOff>114300</xdr:colOff>
      <xdr:row>37</xdr:row>
      <xdr:rowOff>47625</xdr:rowOff>
    </xdr:to>
    <xdr:cxnSp macro="">
      <xdr:nvCxnSpPr>
        <xdr:cNvPr id="140" name="直線コネクタ 139"/>
        <xdr:cNvCxnSpPr/>
      </xdr:nvCxnSpPr>
      <xdr:spPr>
        <a:xfrm>
          <a:off x="8750300" y="6391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11113</xdr:rowOff>
    </xdr:from>
    <xdr:to>
      <xdr:col>41</xdr:col>
      <xdr:colOff>101600</xdr:colOff>
      <xdr:row>37</xdr:row>
      <xdr:rowOff>112713</xdr:rowOff>
    </xdr:to>
    <xdr:sp macro="" textlink="">
      <xdr:nvSpPr>
        <xdr:cNvPr id="141" name="楕円 140"/>
        <xdr:cNvSpPr/>
      </xdr:nvSpPr>
      <xdr:spPr>
        <a:xfrm>
          <a:off x="7810500" y="63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47625</xdr:rowOff>
    </xdr:from>
    <xdr:to>
      <xdr:col>45</xdr:col>
      <xdr:colOff>177800</xdr:colOff>
      <xdr:row>37</xdr:row>
      <xdr:rowOff>61913</xdr:rowOff>
    </xdr:to>
    <xdr:cxnSp macro="">
      <xdr:nvCxnSpPr>
        <xdr:cNvPr id="142" name="直線コネクタ 141"/>
        <xdr:cNvCxnSpPr/>
      </xdr:nvCxnSpPr>
      <xdr:spPr>
        <a:xfrm flipV="1">
          <a:off x="7861300" y="63912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11113</xdr:rowOff>
    </xdr:from>
    <xdr:to>
      <xdr:col>36</xdr:col>
      <xdr:colOff>165100</xdr:colOff>
      <xdr:row>37</xdr:row>
      <xdr:rowOff>112713</xdr:rowOff>
    </xdr:to>
    <xdr:sp macro="" textlink="">
      <xdr:nvSpPr>
        <xdr:cNvPr id="143" name="楕円 142"/>
        <xdr:cNvSpPr/>
      </xdr:nvSpPr>
      <xdr:spPr>
        <a:xfrm>
          <a:off x="6921500" y="63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61913</xdr:rowOff>
    </xdr:from>
    <xdr:to>
      <xdr:col>41</xdr:col>
      <xdr:colOff>50800</xdr:colOff>
      <xdr:row>37</xdr:row>
      <xdr:rowOff>61913</xdr:rowOff>
    </xdr:to>
    <xdr:cxnSp macro="">
      <xdr:nvCxnSpPr>
        <xdr:cNvPr id="144" name="直線コネクタ 143"/>
        <xdr:cNvCxnSpPr/>
      </xdr:nvCxnSpPr>
      <xdr:spPr>
        <a:xfrm>
          <a:off x="6972300" y="6405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114952</xdr:rowOff>
    </xdr:from>
    <xdr:ext cx="469744" cy="259045"/>
    <xdr:sp macro="" textlink="">
      <xdr:nvSpPr>
        <xdr:cNvPr id="149" name="n_1mainValue【図書館】&#10;一人当たり面積"/>
        <xdr:cNvSpPr txBox="1"/>
      </xdr:nvSpPr>
      <xdr:spPr>
        <a:xfrm>
          <a:off x="9391727" y="611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114952</xdr:rowOff>
    </xdr:from>
    <xdr:ext cx="469744" cy="259045"/>
    <xdr:sp macro="" textlink="">
      <xdr:nvSpPr>
        <xdr:cNvPr id="150" name="n_2mainValue【図書館】&#10;一人当たり面積"/>
        <xdr:cNvSpPr txBox="1"/>
      </xdr:nvSpPr>
      <xdr:spPr>
        <a:xfrm>
          <a:off x="8515427" y="611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129240</xdr:rowOff>
    </xdr:from>
    <xdr:ext cx="469744" cy="259045"/>
    <xdr:sp macro="" textlink="">
      <xdr:nvSpPr>
        <xdr:cNvPr id="151" name="n_3mainValue【図書館】&#10;一人当たり面積"/>
        <xdr:cNvSpPr txBox="1"/>
      </xdr:nvSpPr>
      <xdr:spPr>
        <a:xfrm>
          <a:off x="7626427" y="612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129240</xdr:rowOff>
    </xdr:from>
    <xdr:ext cx="469744" cy="259045"/>
    <xdr:sp macro="" textlink="">
      <xdr:nvSpPr>
        <xdr:cNvPr id="152" name="n_4mainValue【図書館】&#10;一人当たり面積"/>
        <xdr:cNvSpPr txBox="1"/>
      </xdr:nvSpPr>
      <xdr:spPr>
        <a:xfrm>
          <a:off x="6737427" y="612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120650</xdr:rowOff>
    </xdr:from>
    <xdr:to>
      <xdr:col>24</xdr:col>
      <xdr:colOff>114300</xdr:colOff>
      <xdr:row>63</xdr:row>
      <xdr:rowOff>50800</xdr:rowOff>
    </xdr:to>
    <xdr:sp macro="" textlink="">
      <xdr:nvSpPr>
        <xdr:cNvPr id="193" name="楕円 192"/>
        <xdr:cNvSpPr/>
      </xdr:nvSpPr>
      <xdr:spPr>
        <a:xfrm>
          <a:off x="4584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99077</xdr:rowOff>
    </xdr:from>
    <xdr:ext cx="405111" cy="259045"/>
    <xdr:sp macro="" textlink="">
      <xdr:nvSpPr>
        <xdr:cNvPr id="194" name="【体育館・プール】&#10;有形固定資産減価償却率該当値テキスト"/>
        <xdr:cNvSpPr txBox="1"/>
      </xdr:nvSpPr>
      <xdr:spPr>
        <a:xfrm>
          <a:off x="46736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84455</xdr:rowOff>
    </xdr:from>
    <xdr:to>
      <xdr:col>20</xdr:col>
      <xdr:colOff>38100</xdr:colOff>
      <xdr:row>63</xdr:row>
      <xdr:rowOff>14605</xdr:rowOff>
    </xdr:to>
    <xdr:sp macro="" textlink="">
      <xdr:nvSpPr>
        <xdr:cNvPr id="195" name="楕円 194"/>
        <xdr:cNvSpPr/>
      </xdr:nvSpPr>
      <xdr:spPr>
        <a:xfrm>
          <a:off x="3746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135255</xdr:rowOff>
    </xdr:from>
    <xdr:to>
      <xdr:col>24</xdr:col>
      <xdr:colOff>63500</xdr:colOff>
      <xdr:row>63</xdr:row>
      <xdr:rowOff>0</xdr:rowOff>
    </xdr:to>
    <xdr:cxnSp macro="">
      <xdr:nvCxnSpPr>
        <xdr:cNvPr id="196" name="直線コネクタ 195"/>
        <xdr:cNvCxnSpPr/>
      </xdr:nvCxnSpPr>
      <xdr:spPr>
        <a:xfrm>
          <a:off x="3797300" y="107651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46355</xdr:rowOff>
    </xdr:from>
    <xdr:to>
      <xdr:col>15</xdr:col>
      <xdr:colOff>101600</xdr:colOff>
      <xdr:row>62</xdr:row>
      <xdr:rowOff>147955</xdr:rowOff>
    </xdr:to>
    <xdr:sp macro="" textlink="">
      <xdr:nvSpPr>
        <xdr:cNvPr id="197" name="楕円 196"/>
        <xdr:cNvSpPr/>
      </xdr:nvSpPr>
      <xdr:spPr>
        <a:xfrm>
          <a:off x="2857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97155</xdr:rowOff>
    </xdr:from>
    <xdr:to>
      <xdr:col>19</xdr:col>
      <xdr:colOff>177800</xdr:colOff>
      <xdr:row>62</xdr:row>
      <xdr:rowOff>135255</xdr:rowOff>
    </xdr:to>
    <xdr:cxnSp macro="">
      <xdr:nvCxnSpPr>
        <xdr:cNvPr id="198" name="直線コネクタ 197"/>
        <xdr:cNvCxnSpPr/>
      </xdr:nvCxnSpPr>
      <xdr:spPr>
        <a:xfrm>
          <a:off x="2908300" y="10727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xdr:rowOff>
    </xdr:from>
    <xdr:to>
      <xdr:col>10</xdr:col>
      <xdr:colOff>165100</xdr:colOff>
      <xdr:row>62</xdr:row>
      <xdr:rowOff>107950</xdr:rowOff>
    </xdr:to>
    <xdr:sp macro="" textlink="">
      <xdr:nvSpPr>
        <xdr:cNvPr id="199" name="楕円 198"/>
        <xdr:cNvSpPr/>
      </xdr:nvSpPr>
      <xdr:spPr>
        <a:xfrm>
          <a:off x="196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57150</xdr:rowOff>
    </xdr:from>
    <xdr:to>
      <xdr:col>15</xdr:col>
      <xdr:colOff>50800</xdr:colOff>
      <xdr:row>62</xdr:row>
      <xdr:rowOff>97155</xdr:rowOff>
    </xdr:to>
    <xdr:cxnSp macro="">
      <xdr:nvCxnSpPr>
        <xdr:cNvPr id="200" name="直線コネクタ 199"/>
        <xdr:cNvCxnSpPr/>
      </xdr:nvCxnSpPr>
      <xdr:spPr>
        <a:xfrm>
          <a:off x="2019300" y="10687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139700</xdr:rowOff>
    </xdr:from>
    <xdr:to>
      <xdr:col>6</xdr:col>
      <xdr:colOff>38100</xdr:colOff>
      <xdr:row>62</xdr:row>
      <xdr:rowOff>69850</xdr:rowOff>
    </xdr:to>
    <xdr:sp macro="" textlink="">
      <xdr:nvSpPr>
        <xdr:cNvPr id="201" name="楕円 200"/>
        <xdr:cNvSpPr/>
      </xdr:nvSpPr>
      <xdr:spPr>
        <a:xfrm>
          <a:off x="1079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19050</xdr:rowOff>
    </xdr:from>
    <xdr:to>
      <xdr:col>10</xdr:col>
      <xdr:colOff>114300</xdr:colOff>
      <xdr:row>62</xdr:row>
      <xdr:rowOff>57150</xdr:rowOff>
    </xdr:to>
    <xdr:cxnSp macro="">
      <xdr:nvCxnSpPr>
        <xdr:cNvPr id="202" name="直線コネクタ 201"/>
        <xdr:cNvCxnSpPr/>
      </xdr:nvCxnSpPr>
      <xdr:spPr>
        <a:xfrm>
          <a:off x="1130300" y="10648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5732</xdr:rowOff>
    </xdr:from>
    <xdr:ext cx="405111" cy="259045"/>
    <xdr:sp macro="" textlink="">
      <xdr:nvSpPr>
        <xdr:cNvPr id="207" name="n_1mainValue【体育館・プール】&#10;有形固定資産減価償却率"/>
        <xdr:cNvSpPr txBox="1"/>
      </xdr:nvSpPr>
      <xdr:spPr>
        <a:xfrm>
          <a:off x="35820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139082</xdr:rowOff>
    </xdr:from>
    <xdr:ext cx="405111" cy="259045"/>
    <xdr:sp macro="" textlink="">
      <xdr:nvSpPr>
        <xdr:cNvPr id="208" name="n_2mainValue【体育館・プール】&#10;有形固定資産減価償却率"/>
        <xdr:cNvSpPr txBox="1"/>
      </xdr:nvSpPr>
      <xdr:spPr>
        <a:xfrm>
          <a:off x="2705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99077</xdr:rowOff>
    </xdr:from>
    <xdr:ext cx="405111" cy="259045"/>
    <xdr:sp macro="" textlink="">
      <xdr:nvSpPr>
        <xdr:cNvPr id="209" name="n_3mainValue【体育館・プール】&#10;有形固定資産減価償却率"/>
        <xdr:cNvSpPr txBox="1"/>
      </xdr:nvSpPr>
      <xdr:spPr>
        <a:xfrm>
          <a:off x="1816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60977</xdr:rowOff>
    </xdr:from>
    <xdr:ext cx="405111" cy="259045"/>
    <xdr:sp macro="" textlink="">
      <xdr:nvSpPr>
        <xdr:cNvPr id="210" name="n_4mainValue【体育館・プール】&#10;有形固定資産減価償却率"/>
        <xdr:cNvSpPr txBox="1"/>
      </xdr:nvSpPr>
      <xdr:spPr>
        <a:xfrm>
          <a:off x="927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128270</xdr:rowOff>
    </xdr:from>
    <xdr:to>
      <xdr:col>55</xdr:col>
      <xdr:colOff>50800</xdr:colOff>
      <xdr:row>62</xdr:row>
      <xdr:rowOff>58420</xdr:rowOff>
    </xdr:to>
    <xdr:sp macro="" textlink="">
      <xdr:nvSpPr>
        <xdr:cNvPr id="250" name="楕円 249"/>
        <xdr:cNvSpPr/>
      </xdr:nvSpPr>
      <xdr:spPr>
        <a:xfrm>
          <a:off x="10426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151147</xdr:rowOff>
    </xdr:from>
    <xdr:ext cx="469744" cy="259045"/>
    <xdr:sp macro="" textlink="">
      <xdr:nvSpPr>
        <xdr:cNvPr id="251" name="【体育館・プール】&#10;一人当たり面積該当値テキスト"/>
        <xdr:cNvSpPr txBox="1"/>
      </xdr:nvSpPr>
      <xdr:spPr>
        <a:xfrm>
          <a:off x="1051560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130810</xdr:rowOff>
    </xdr:from>
    <xdr:to>
      <xdr:col>50</xdr:col>
      <xdr:colOff>165100</xdr:colOff>
      <xdr:row>62</xdr:row>
      <xdr:rowOff>60960</xdr:rowOff>
    </xdr:to>
    <xdr:sp macro="" textlink="">
      <xdr:nvSpPr>
        <xdr:cNvPr id="252" name="楕円 251"/>
        <xdr:cNvSpPr/>
      </xdr:nvSpPr>
      <xdr:spPr>
        <a:xfrm>
          <a:off x="9588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7620</xdr:rowOff>
    </xdr:from>
    <xdr:to>
      <xdr:col>55</xdr:col>
      <xdr:colOff>0</xdr:colOff>
      <xdr:row>62</xdr:row>
      <xdr:rowOff>10160</xdr:rowOff>
    </xdr:to>
    <xdr:cxnSp macro="">
      <xdr:nvCxnSpPr>
        <xdr:cNvPr id="253" name="直線コネクタ 252"/>
        <xdr:cNvCxnSpPr/>
      </xdr:nvCxnSpPr>
      <xdr:spPr>
        <a:xfrm flipV="1">
          <a:off x="9639300" y="106375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133350</xdr:rowOff>
    </xdr:from>
    <xdr:to>
      <xdr:col>46</xdr:col>
      <xdr:colOff>38100</xdr:colOff>
      <xdr:row>62</xdr:row>
      <xdr:rowOff>63500</xdr:rowOff>
    </xdr:to>
    <xdr:sp macro="" textlink="">
      <xdr:nvSpPr>
        <xdr:cNvPr id="254" name="楕円 253"/>
        <xdr:cNvSpPr/>
      </xdr:nvSpPr>
      <xdr:spPr>
        <a:xfrm>
          <a:off x="8699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10160</xdr:rowOff>
    </xdr:from>
    <xdr:to>
      <xdr:col>50</xdr:col>
      <xdr:colOff>114300</xdr:colOff>
      <xdr:row>62</xdr:row>
      <xdr:rowOff>12700</xdr:rowOff>
    </xdr:to>
    <xdr:cxnSp macro="">
      <xdr:nvCxnSpPr>
        <xdr:cNvPr id="255" name="直線コネクタ 254"/>
        <xdr:cNvCxnSpPr/>
      </xdr:nvCxnSpPr>
      <xdr:spPr>
        <a:xfrm flipV="1">
          <a:off x="8750300" y="106400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137160</xdr:rowOff>
    </xdr:from>
    <xdr:to>
      <xdr:col>41</xdr:col>
      <xdr:colOff>101600</xdr:colOff>
      <xdr:row>62</xdr:row>
      <xdr:rowOff>67310</xdr:rowOff>
    </xdr:to>
    <xdr:sp macro="" textlink="">
      <xdr:nvSpPr>
        <xdr:cNvPr id="256" name="楕円 255"/>
        <xdr:cNvSpPr/>
      </xdr:nvSpPr>
      <xdr:spPr>
        <a:xfrm>
          <a:off x="7810500" y="105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12700</xdr:rowOff>
    </xdr:from>
    <xdr:to>
      <xdr:col>45</xdr:col>
      <xdr:colOff>177800</xdr:colOff>
      <xdr:row>62</xdr:row>
      <xdr:rowOff>16510</xdr:rowOff>
    </xdr:to>
    <xdr:cxnSp macro="">
      <xdr:nvCxnSpPr>
        <xdr:cNvPr id="257" name="直線コネクタ 256"/>
        <xdr:cNvCxnSpPr/>
      </xdr:nvCxnSpPr>
      <xdr:spPr>
        <a:xfrm flipV="1">
          <a:off x="7861300" y="10642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140970</xdr:rowOff>
    </xdr:from>
    <xdr:to>
      <xdr:col>36</xdr:col>
      <xdr:colOff>165100</xdr:colOff>
      <xdr:row>62</xdr:row>
      <xdr:rowOff>71120</xdr:rowOff>
    </xdr:to>
    <xdr:sp macro="" textlink="">
      <xdr:nvSpPr>
        <xdr:cNvPr id="258" name="楕円 257"/>
        <xdr:cNvSpPr/>
      </xdr:nvSpPr>
      <xdr:spPr>
        <a:xfrm>
          <a:off x="69215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16510</xdr:rowOff>
    </xdr:from>
    <xdr:to>
      <xdr:col>41</xdr:col>
      <xdr:colOff>50800</xdr:colOff>
      <xdr:row>62</xdr:row>
      <xdr:rowOff>20320</xdr:rowOff>
    </xdr:to>
    <xdr:cxnSp macro="">
      <xdr:nvCxnSpPr>
        <xdr:cNvPr id="259" name="直線コネクタ 258"/>
        <xdr:cNvCxnSpPr/>
      </xdr:nvCxnSpPr>
      <xdr:spPr>
        <a:xfrm flipV="1">
          <a:off x="6972300" y="10646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77487</xdr:rowOff>
    </xdr:from>
    <xdr:ext cx="469744" cy="259045"/>
    <xdr:sp macro="" textlink="">
      <xdr:nvSpPr>
        <xdr:cNvPr id="264" name="n_1mainValue【体育館・プール】&#10;一人当たり面積"/>
        <xdr:cNvSpPr txBox="1"/>
      </xdr:nvSpPr>
      <xdr:spPr>
        <a:xfrm>
          <a:off x="93917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80027</xdr:rowOff>
    </xdr:from>
    <xdr:ext cx="469744" cy="259045"/>
    <xdr:sp macro="" textlink="">
      <xdr:nvSpPr>
        <xdr:cNvPr id="265" name="n_2mainValue【体育館・プール】&#10;一人当たり面積"/>
        <xdr:cNvSpPr txBox="1"/>
      </xdr:nvSpPr>
      <xdr:spPr>
        <a:xfrm>
          <a:off x="8515427" y="1036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83837</xdr:rowOff>
    </xdr:from>
    <xdr:ext cx="469744" cy="259045"/>
    <xdr:sp macro="" textlink="">
      <xdr:nvSpPr>
        <xdr:cNvPr id="266" name="n_3mainValue【体育館・プール】&#10;一人当たり面積"/>
        <xdr:cNvSpPr txBox="1"/>
      </xdr:nvSpPr>
      <xdr:spPr>
        <a:xfrm>
          <a:off x="762642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87647</xdr:rowOff>
    </xdr:from>
    <xdr:ext cx="469744" cy="259045"/>
    <xdr:sp macro="" textlink="">
      <xdr:nvSpPr>
        <xdr:cNvPr id="267" name="n_4mainValue【体育館・プール】&#10;一人当たり面積"/>
        <xdr:cNvSpPr txBox="1"/>
      </xdr:nvSpPr>
      <xdr:spPr>
        <a:xfrm>
          <a:off x="6737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134257</xdr:rowOff>
    </xdr:from>
    <xdr:to>
      <xdr:col>24</xdr:col>
      <xdr:colOff>114300</xdr:colOff>
      <xdr:row>86</xdr:row>
      <xdr:rowOff>64407</xdr:rowOff>
    </xdr:to>
    <xdr:sp macro="" textlink="">
      <xdr:nvSpPr>
        <xdr:cNvPr id="309" name="楕円 308"/>
        <xdr:cNvSpPr/>
      </xdr:nvSpPr>
      <xdr:spPr>
        <a:xfrm>
          <a:off x="4584700" y="14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112684</xdr:rowOff>
    </xdr:from>
    <xdr:ext cx="405111" cy="259045"/>
    <xdr:sp macro="" textlink="">
      <xdr:nvSpPr>
        <xdr:cNvPr id="310" name="【福祉施設】&#10;有形固定資産減価償却率該当値テキスト"/>
        <xdr:cNvSpPr txBox="1"/>
      </xdr:nvSpPr>
      <xdr:spPr>
        <a:xfrm>
          <a:off x="4673600"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64044</xdr:rowOff>
    </xdr:from>
    <xdr:to>
      <xdr:col>20</xdr:col>
      <xdr:colOff>38100</xdr:colOff>
      <xdr:row>85</xdr:row>
      <xdr:rowOff>165644</xdr:rowOff>
    </xdr:to>
    <xdr:sp macro="" textlink="">
      <xdr:nvSpPr>
        <xdr:cNvPr id="311" name="楕円 310"/>
        <xdr:cNvSpPr/>
      </xdr:nvSpPr>
      <xdr:spPr>
        <a:xfrm>
          <a:off x="3746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114844</xdr:rowOff>
    </xdr:from>
    <xdr:to>
      <xdr:col>24</xdr:col>
      <xdr:colOff>63500</xdr:colOff>
      <xdr:row>86</xdr:row>
      <xdr:rowOff>13607</xdr:rowOff>
    </xdr:to>
    <xdr:cxnSp macro="">
      <xdr:nvCxnSpPr>
        <xdr:cNvPr id="312" name="直線コネクタ 311"/>
        <xdr:cNvCxnSpPr/>
      </xdr:nvCxnSpPr>
      <xdr:spPr>
        <a:xfrm>
          <a:off x="3797300" y="1468809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31387</xdr:rowOff>
    </xdr:from>
    <xdr:to>
      <xdr:col>15</xdr:col>
      <xdr:colOff>101600</xdr:colOff>
      <xdr:row>85</xdr:row>
      <xdr:rowOff>132987</xdr:rowOff>
    </xdr:to>
    <xdr:sp macro="" textlink="">
      <xdr:nvSpPr>
        <xdr:cNvPr id="313" name="楕円 312"/>
        <xdr:cNvSpPr/>
      </xdr:nvSpPr>
      <xdr:spPr>
        <a:xfrm>
          <a:off x="2857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82187</xdr:rowOff>
    </xdr:from>
    <xdr:to>
      <xdr:col>19</xdr:col>
      <xdr:colOff>177800</xdr:colOff>
      <xdr:row>85</xdr:row>
      <xdr:rowOff>114844</xdr:rowOff>
    </xdr:to>
    <xdr:cxnSp macro="">
      <xdr:nvCxnSpPr>
        <xdr:cNvPr id="314" name="直線コネクタ 313"/>
        <xdr:cNvCxnSpPr/>
      </xdr:nvCxnSpPr>
      <xdr:spPr>
        <a:xfrm>
          <a:off x="2908300" y="146554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170180</xdr:rowOff>
    </xdr:from>
    <xdr:to>
      <xdr:col>10</xdr:col>
      <xdr:colOff>165100</xdr:colOff>
      <xdr:row>85</xdr:row>
      <xdr:rowOff>100330</xdr:rowOff>
    </xdr:to>
    <xdr:sp macro="" textlink="">
      <xdr:nvSpPr>
        <xdr:cNvPr id="315" name="楕円 314"/>
        <xdr:cNvSpPr/>
      </xdr:nvSpPr>
      <xdr:spPr>
        <a:xfrm>
          <a:off x="196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49530</xdr:rowOff>
    </xdr:from>
    <xdr:to>
      <xdr:col>15</xdr:col>
      <xdr:colOff>50800</xdr:colOff>
      <xdr:row>85</xdr:row>
      <xdr:rowOff>82187</xdr:rowOff>
    </xdr:to>
    <xdr:cxnSp macro="">
      <xdr:nvCxnSpPr>
        <xdr:cNvPr id="316" name="直線コネクタ 315"/>
        <xdr:cNvCxnSpPr/>
      </xdr:nvCxnSpPr>
      <xdr:spPr>
        <a:xfrm>
          <a:off x="2019300" y="146227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158750</xdr:rowOff>
    </xdr:from>
    <xdr:to>
      <xdr:col>6</xdr:col>
      <xdr:colOff>38100</xdr:colOff>
      <xdr:row>85</xdr:row>
      <xdr:rowOff>88900</xdr:rowOff>
    </xdr:to>
    <xdr:sp macro="" textlink="">
      <xdr:nvSpPr>
        <xdr:cNvPr id="317" name="楕円 316"/>
        <xdr:cNvSpPr/>
      </xdr:nvSpPr>
      <xdr:spPr>
        <a:xfrm>
          <a:off x="1079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38100</xdr:rowOff>
    </xdr:from>
    <xdr:to>
      <xdr:col>10</xdr:col>
      <xdr:colOff>114300</xdr:colOff>
      <xdr:row>85</xdr:row>
      <xdr:rowOff>49530</xdr:rowOff>
    </xdr:to>
    <xdr:cxnSp macro="">
      <xdr:nvCxnSpPr>
        <xdr:cNvPr id="318" name="直線コネクタ 317"/>
        <xdr:cNvCxnSpPr/>
      </xdr:nvCxnSpPr>
      <xdr:spPr>
        <a:xfrm>
          <a:off x="1130300" y="14611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156771</xdr:rowOff>
    </xdr:from>
    <xdr:ext cx="405111" cy="259045"/>
    <xdr:sp macro="" textlink="">
      <xdr:nvSpPr>
        <xdr:cNvPr id="323" name="n_1mainValue【福祉施設】&#10;有形固定資産減価償却率"/>
        <xdr:cNvSpPr txBox="1"/>
      </xdr:nvSpPr>
      <xdr:spPr>
        <a:xfrm>
          <a:off x="35820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124114</xdr:rowOff>
    </xdr:from>
    <xdr:ext cx="405111" cy="259045"/>
    <xdr:sp macro="" textlink="">
      <xdr:nvSpPr>
        <xdr:cNvPr id="324" name="n_2mainValue【福祉施設】&#10;有形固定資産減価償却率"/>
        <xdr:cNvSpPr txBox="1"/>
      </xdr:nvSpPr>
      <xdr:spPr>
        <a:xfrm>
          <a:off x="27057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91457</xdr:rowOff>
    </xdr:from>
    <xdr:ext cx="405111" cy="259045"/>
    <xdr:sp macro="" textlink="">
      <xdr:nvSpPr>
        <xdr:cNvPr id="325" name="n_3mainValue【福祉施設】&#10;有形固定資産減価償却率"/>
        <xdr:cNvSpPr txBox="1"/>
      </xdr:nvSpPr>
      <xdr:spPr>
        <a:xfrm>
          <a:off x="1816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80027</xdr:rowOff>
    </xdr:from>
    <xdr:ext cx="405111" cy="259045"/>
    <xdr:sp macro="" textlink="">
      <xdr:nvSpPr>
        <xdr:cNvPr id="326" name="n_4mainValue【福祉施設】&#10;有形固定資産減価償却率"/>
        <xdr:cNvSpPr txBox="1"/>
      </xdr:nvSpPr>
      <xdr:spPr>
        <a:xfrm>
          <a:off x="927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366" name="楕円 365"/>
        <xdr:cNvSpPr/>
      </xdr:nvSpPr>
      <xdr:spPr>
        <a:xfrm>
          <a:off x="10426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xdr:rowOff>
    </xdr:from>
    <xdr:ext cx="469744" cy="259045"/>
    <xdr:sp macro="" textlink="">
      <xdr:nvSpPr>
        <xdr:cNvPr id="367" name="【福祉施設】&#10;一人当たり面積該当値テキスト"/>
        <xdr:cNvSpPr txBox="1"/>
      </xdr:nvSpPr>
      <xdr:spPr>
        <a:xfrm>
          <a:off x="10515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368" name="楕円 367"/>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72389</xdr:rowOff>
    </xdr:to>
    <xdr:cxnSp macro="">
      <xdr:nvCxnSpPr>
        <xdr:cNvPr id="369" name="直線コネクタ 368"/>
        <xdr:cNvCxnSpPr/>
      </xdr:nvCxnSpPr>
      <xdr:spPr>
        <a:xfrm>
          <a:off x="9639300" y="14622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70" name="楕円 369"/>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49530</xdr:rowOff>
    </xdr:to>
    <xdr:cxnSp macro="">
      <xdr:nvCxnSpPr>
        <xdr:cNvPr id="371" name="直線コネクタ 370"/>
        <xdr:cNvCxnSpPr/>
      </xdr:nvCxnSpPr>
      <xdr:spPr>
        <a:xfrm>
          <a:off x="8750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2539</xdr:rowOff>
    </xdr:from>
    <xdr:to>
      <xdr:col>41</xdr:col>
      <xdr:colOff>101600</xdr:colOff>
      <xdr:row>85</xdr:row>
      <xdr:rowOff>104139</xdr:rowOff>
    </xdr:to>
    <xdr:sp macro="" textlink="">
      <xdr:nvSpPr>
        <xdr:cNvPr id="372" name="楕円 371"/>
        <xdr:cNvSpPr/>
      </xdr:nvSpPr>
      <xdr:spPr>
        <a:xfrm>
          <a:off x="7810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53339</xdr:rowOff>
    </xdr:to>
    <xdr:cxnSp macro="">
      <xdr:nvCxnSpPr>
        <xdr:cNvPr id="373" name="直線コネクタ 372"/>
        <xdr:cNvCxnSpPr/>
      </xdr:nvCxnSpPr>
      <xdr:spPr>
        <a:xfrm flipV="1">
          <a:off x="7861300" y="14622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2539</xdr:rowOff>
    </xdr:from>
    <xdr:to>
      <xdr:col>36</xdr:col>
      <xdr:colOff>165100</xdr:colOff>
      <xdr:row>85</xdr:row>
      <xdr:rowOff>104139</xdr:rowOff>
    </xdr:to>
    <xdr:sp macro="" textlink="">
      <xdr:nvSpPr>
        <xdr:cNvPr id="374" name="楕円 373"/>
        <xdr:cNvSpPr/>
      </xdr:nvSpPr>
      <xdr:spPr>
        <a:xfrm>
          <a:off x="6921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53339</xdr:rowOff>
    </xdr:from>
    <xdr:to>
      <xdr:col>41</xdr:col>
      <xdr:colOff>50800</xdr:colOff>
      <xdr:row>85</xdr:row>
      <xdr:rowOff>53339</xdr:rowOff>
    </xdr:to>
    <xdr:cxnSp macro="">
      <xdr:nvCxnSpPr>
        <xdr:cNvPr id="375" name="直線コネクタ 374"/>
        <xdr:cNvCxnSpPr/>
      </xdr:nvCxnSpPr>
      <xdr:spPr>
        <a:xfrm>
          <a:off x="6972300" y="14626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380" name="n_1main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81" name="n_2mainValue【福祉施設】&#10;一人当たり面積"/>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95266</xdr:rowOff>
    </xdr:from>
    <xdr:ext cx="469744" cy="259045"/>
    <xdr:sp macro="" textlink="">
      <xdr:nvSpPr>
        <xdr:cNvPr id="382" name="n_3mainValue【福祉施設】&#10;一人当たり面積"/>
        <xdr:cNvSpPr txBox="1"/>
      </xdr:nvSpPr>
      <xdr:spPr>
        <a:xfrm>
          <a:off x="7626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95266</xdr:rowOff>
    </xdr:from>
    <xdr:ext cx="469744" cy="259045"/>
    <xdr:sp macro="" textlink="">
      <xdr:nvSpPr>
        <xdr:cNvPr id="383" name="n_4mainValue【福祉施設】&#10;一人当たり面積"/>
        <xdr:cNvSpPr txBox="1"/>
      </xdr:nvSpPr>
      <xdr:spPr>
        <a:xfrm>
          <a:off x="6737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15602</xdr:rowOff>
    </xdr:from>
    <xdr:to>
      <xdr:col>24</xdr:col>
      <xdr:colOff>114300</xdr:colOff>
      <xdr:row>107</xdr:row>
      <xdr:rowOff>117202</xdr:rowOff>
    </xdr:to>
    <xdr:sp macro="" textlink="">
      <xdr:nvSpPr>
        <xdr:cNvPr id="425" name="楕円 424"/>
        <xdr:cNvSpPr/>
      </xdr:nvSpPr>
      <xdr:spPr>
        <a:xfrm>
          <a:off x="45847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165479</xdr:rowOff>
    </xdr:from>
    <xdr:ext cx="405111" cy="259045"/>
    <xdr:sp macro="" textlink="">
      <xdr:nvSpPr>
        <xdr:cNvPr id="426" name="【市民会館】&#10;有形固定資産減価償却率該当値テキスト"/>
        <xdr:cNvSpPr txBox="1"/>
      </xdr:nvSpPr>
      <xdr:spPr>
        <a:xfrm>
          <a:off x="4673600"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9071</xdr:rowOff>
    </xdr:from>
    <xdr:to>
      <xdr:col>20</xdr:col>
      <xdr:colOff>38100</xdr:colOff>
      <xdr:row>107</xdr:row>
      <xdr:rowOff>110671</xdr:rowOff>
    </xdr:to>
    <xdr:sp macro="" textlink="">
      <xdr:nvSpPr>
        <xdr:cNvPr id="427" name="楕円 426"/>
        <xdr:cNvSpPr/>
      </xdr:nvSpPr>
      <xdr:spPr>
        <a:xfrm>
          <a:off x="3746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59871</xdr:rowOff>
    </xdr:from>
    <xdr:to>
      <xdr:col>24</xdr:col>
      <xdr:colOff>63500</xdr:colOff>
      <xdr:row>107</xdr:row>
      <xdr:rowOff>66402</xdr:rowOff>
    </xdr:to>
    <xdr:cxnSp macro="">
      <xdr:nvCxnSpPr>
        <xdr:cNvPr id="428" name="直線コネクタ 427"/>
        <xdr:cNvCxnSpPr/>
      </xdr:nvCxnSpPr>
      <xdr:spPr>
        <a:xfrm>
          <a:off x="3797300" y="1840502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160927</xdr:rowOff>
    </xdr:from>
    <xdr:to>
      <xdr:col>15</xdr:col>
      <xdr:colOff>101600</xdr:colOff>
      <xdr:row>107</xdr:row>
      <xdr:rowOff>91077</xdr:rowOff>
    </xdr:to>
    <xdr:sp macro="" textlink="">
      <xdr:nvSpPr>
        <xdr:cNvPr id="429" name="楕円 428"/>
        <xdr:cNvSpPr/>
      </xdr:nvSpPr>
      <xdr:spPr>
        <a:xfrm>
          <a:off x="2857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40277</xdr:rowOff>
    </xdr:from>
    <xdr:to>
      <xdr:col>19</xdr:col>
      <xdr:colOff>177800</xdr:colOff>
      <xdr:row>107</xdr:row>
      <xdr:rowOff>59871</xdr:rowOff>
    </xdr:to>
    <xdr:cxnSp macro="">
      <xdr:nvCxnSpPr>
        <xdr:cNvPr id="430" name="直線コネクタ 429"/>
        <xdr:cNvCxnSpPr/>
      </xdr:nvCxnSpPr>
      <xdr:spPr>
        <a:xfrm>
          <a:off x="2908300" y="1838542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131536</xdr:rowOff>
    </xdr:from>
    <xdr:to>
      <xdr:col>10</xdr:col>
      <xdr:colOff>165100</xdr:colOff>
      <xdr:row>107</xdr:row>
      <xdr:rowOff>61686</xdr:rowOff>
    </xdr:to>
    <xdr:sp macro="" textlink="">
      <xdr:nvSpPr>
        <xdr:cNvPr id="431" name="楕円 430"/>
        <xdr:cNvSpPr/>
      </xdr:nvSpPr>
      <xdr:spPr>
        <a:xfrm>
          <a:off x="1968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10886</xdr:rowOff>
    </xdr:from>
    <xdr:to>
      <xdr:col>15</xdr:col>
      <xdr:colOff>50800</xdr:colOff>
      <xdr:row>107</xdr:row>
      <xdr:rowOff>40277</xdr:rowOff>
    </xdr:to>
    <xdr:cxnSp macro="">
      <xdr:nvCxnSpPr>
        <xdr:cNvPr id="432" name="直線コネクタ 431"/>
        <xdr:cNvCxnSpPr/>
      </xdr:nvCxnSpPr>
      <xdr:spPr>
        <a:xfrm>
          <a:off x="2019300" y="183560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102144</xdr:rowOff>
    </xdr:from>
    <xdr:to>
      <xdr:col>6</xdr:col>
      <xdr:colOff>38100</xdr:colOff>
      <xdr:row>107</xdr:row>
      <xdr:rowOff>32294</xdr:rowOff>
    </xdr:to>
    <xdr:sp macro="" textlink="">
      <xdr:nvSpPr>
        <xdr:cNvPr id="433" name="楕円 432"/>
        <xdr:cNvSpPr/>
      </xdr:nvSpPr>
      <xdr:spPr>
        <a:xfrm>
          <a:off x="1079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152944</xdr:rowOff>
    </xdr:from>
    <xdr:to>
      <xdr:col>10</xdr:col>
      <xdr:colOff>114300</xdr:colOff>
      <xdr:row>107</xdr:row>
      <xdr:rowOff>10886</xdr:rowOff>
    </xdr:to>
    <xdr:cxnSp macro="">
      <xdr:nvCxnSpPr>
        <xdr:cNvPr id="434" name="直線コネクタ 433"/>
        <xdr:cNvCxnSpPr/>
      </xdr:nvCxnSpPr>
      <xdr:spPr>
        <a:xfrm>
          <a:off x="1130300" y="183266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101798</xdr:rowOff>
    </xdr:from>
    <xdr:ext cx="405111" cy="259045"/>
    <xdr:sp macro="" textlink="">
      <xdr:nvSpPr>
        <xdr:cNvPr id="439" name="n_1mainValue【市民会館】&#10;有形固定資産減価償却率"/>
        <xdr:cNvSpPr txBox="1"/>
      </xdr:nvSpPr>
      <xdr:spPr>
        <a:xfrm>
          <a:off x="35820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82204</xdr:rowOff>
    </xdr:from>
    <xdr:ext cx="405111" cy="259045"/>
    <xdr:sp macro="" textlink="">
      <xdr:nvSpPr>
        <xdr:cNvPr id="440" name="n_2mainValue【市民会館】&#10;有形固定資産減価償却率"/>
        <xdr:cNvSpPr txBox="1"/>
      </xdr:nvSpPr>
      <xdr:spPr>
        <a:xfrm>
          <a:off x="2705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52813</xdr:rowOff>
    </xdr:from>
    <xdr:ext cx="405111" cy="259045"/>
    <xdr:sp macro="" textlink="">
      <xdr:nvSpPr>
        <xdr:cNvPr id="441" name="n_3mainValue【市民会館】&#10;有形固定資産減価償却率"/>
        <xdr:cNvSpPr txBox="1"/>
      </xdr:nvSpPr>
      <xdr:spPr>
        <a:xfrm>
          <a:off x="1816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23421</xdr:rowOff>
    </xdr:from>
    <xdr:ext cx="405111" cy="259045"/>
    <xdr:sp macro="" textlink="">
      <xdr:nvSpPr>
        <xdr:cNvPr id="442" name="n_4mainValue【市民会館】&#10;有形固定資産減価償却率"/>
        <xdr:cNvSpPr txBox="1"/>
      </xdr:nvSpPr>
      <xdr:spPr>
        <a:xfrm>
          <a:off x="927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119126</xdr:rowOff>
    </xdr:from>
    <xdr:to>
      <xdr:col>55</xdr:col>
      <xdr:colOff>50800</xdr:colOff>
      <xdr:row>106</xdr:row>
      <xdr:rowOff>49276</xdr:rowOff>
    </xdr:to>
    <xdr:sp macro="" textlink="">
      <xdr:nvSpPr>
        <xdr:cNvPr id="480" name="楕円 479"/>
        <xdr:cNvSpPr/>
      </xdr:nvSpPr>
      <xdr:spPr>
        <a:xfrm>
          <a:off x="104267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97553</xdr:rowOff>
    </xdr:from>
    <xdr:ext cx="469744" cy="259045"/>
    <xdr:sp macro="" textlink="">
      <xdr:nvSpPr>
        <xdr:cNvPr id="481" name="【市民会館】&#10;一人当たり面積該当値テキスト"/>
        <xdr:cNvSpPr txBox="1"/>
      </xdr:nvSpPr>
      <xdr:spPr>
        <a:xfrm>
          <a:off x="10515600"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119126</xdr:rowOff>
    </xdr:from>
    <xdr:to>
      <xdr:col>50</xdr:col>
      <xdr:colOff>165100</xdr:colOff>
      <xdr:row>106</xdr:row>
      <xdr:rowOff>49276</xdr:rowOff>
    </xdr:to>
    <xdr:sp macro="" textlink="">
      <xdr:nvSpPr>
        <xdr:cNvPr id="482" name="楕円 481"/>
        <xdr:cNvSpPr/>
      </xdr:nvSpPr>
      <xdr:spPr>
        <a:xfrm>
          <a:off x="9588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169926</xdr:rowOff>
    </xdr:from>
    <xdr:to>
      <xdr:col>55</xdr:col>
      <xdr:colOff>0</xdr:colOff>
      <xdr:row>105</xdr:row>
      <xdr:rowOff>169926</xdr:rowOff>
    </xdr:to>
    <xdr:cxnSp macro="">
      <xdr:nvCxnSpPr>
        <xdr:cNvPr id="483" name="直線コネクタ 482"/>
        <xdr:cNvCxnSpPr/>
      </xdr:nvCxnSpPr>
      <xdr:spPr>
        <a:xfrm>
          <a:off x="9639300" y="18172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123698</xdr:rowOff>
    </xdr:from>
    <xdr:to>
      <xdr:col>46</xdr:col>
      <xdr:colOff>38100</xdr:colOff>
      <xdr:row>106</xdr:row>
      <xdr:rowOff>53848</xdr:rowOff>
    </xdr:to>
    <xdr:sp macro="" textlink="">
      <xdr:nvSpPr>
        <xdr:cNvPr id="484" name="楕円 483"/>
        <xdr:cNvSpPr/>
      </xdr:nvSpPr>
      <xdr:spPr>
        <a:xfrm>
          <a:off x="8699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169926</xdr:rowOff>
    </xdr:from>
    <xdr:to>
      <xdr:col>50</xdr:col>
      <xdr:colOff>114300</xdr:colOff>
      <xdr:row>106</xdr:row>
      <xdr:rowOff>3048</xdr:rowOff>
    </xdr:to>
    <xdr:cxnSp macro="">
      <xdr:nvCxnSpPr>
        <xdr:cNvPr id="485" name="直線コネクタ 484"/>
        <xdr:cNvCxnSpPr/>
      </xdr:nvCxnSpPr>
      <xdr:spPr>
        <a:xfrm flipV="1">
          <a:off x="8750300" y="1817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123698</xdr:rowOff>
    </xdr:from>
    <xdr:to>
      <xdr:col>41</xdr:col>
      <xdr:colOff>101600</xdr:colOff>
      <xdr:row>106</xdr:row>
      <xdr:rowOff>53848</xdr:rowOff>
    </xdr:to>
    <xdr:sp macro="" textlink="">
      <xdr:nvSpPr>
        <xdr:cNvPr id="486" name="楕円 485"/>
        <xdr:cNvSpPr/>
      </xdr:nvSpPr>
      <xdr:spPr>
        <a:xfrm>
          <a:off x="7810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xdr:rowOff>
    </xdr:from>
    <xdr:to>
      <xdr:col>45</xdr:col>
      <xdr:colOff>177800</xdr:colOff>
      <xdr:row>106</xdr:row>
      <xdr:rowOff>3048</xdr:rowOff>
    </xdr:to>
    <xdr:cxnSp macro="">
      <xdr:nvCxnSpPr>
        <xdr:cNvPr id="487" name="直線コネクタ 486"/>
        <xdr:cNvCxnSpPr/>
      </xdr:nvCxnSpPr>
      <xdr:spPr>
        <a:xfrm>
          <a:off x="7861300" y="1817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128270</xdr:rowOff>
    </xdr:from>
    <xdr:to>
      <xdr:col>36</xdr:col>
      <xdr:colOff>165100</xdr:colOff>
      <xdr:row>106</xdr:row>
      <xdr:rowOff>58420</xdr:rowOff>
    </xdr:to>
    <xdr:sp macro="" textlink="">
      <xdr:nvSpPr>
        <xdr:cNvPr id="488" name="楕円 487"/>
        <xdr:cNvSpPr/>
      </xdr:nvSpPr>
      <xdr:spPr>
        <a:xfrm>
          <a:off x="692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3048</xdr:rowOff>
    </xdr:from>
    <xdr:to>
      <xdr:col>41</xdr:col>
      <xdr:colOff>50800</xdr:colOff>
      <xdr:row>106</xdr:row>
      <xdr:rowOff>7620</xdr:rowOff>
    </xdr:to>
    <xdr:cxnSp macro="">
      <xdr:nvCxnSpPr>
        <xdr:cNvPr id="489" name="直線コネクタ 488"/>
        <xdr:cNvCxnSpPr/>
      </xdr:nvCxnSpPr>
      <xdr:spPr>
        <a:xfrm flipV="1">
          <a:off x="6972300" y="1817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40403</xdr:rowOff>
    </xdr:from>
    <xdr:ext cx="469744" cy="259045"/>
    <xdr:sp macro="" textlink="">
      <xdr:nvSpPr>
        <xdr:cNvPr id="494" name="n_1mainValue【市民会館】&#10;一人当たり面積"/>
        <xdr:cNvSpPr txBox="1"/>
      </xdr:nvSpPr>
      <xdr:spPr>
        <a:xfrm>
          <a:off x="93917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44975</xdr:rowOff>
    </xdr:from>
    <xdr:ext cx="469744" cy="259045"/>
    <xdr:sp macro="" textlink="">
      <xdr:nvSpPr>
        <xdr:cNvPr id="495" name="n_2mainValue【市民会館】&#10;一人当たり面積"/>
        <xdr:cNvSpPr txBox="1"/>
      </xdr:nvSpPr>
      <xdr:spPr>
        <a:xfrm>
          <a:off x="8515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44975</xdr:rowOff>
    </xdr:from>
    <xdr:ext cx="469744" cy="259045"/>
    <xdr:sp macro="" textlink="">
      <xdr:nvSpPr>
        <xdr:cNvPr id="496" name="n_3mainValue【市民会館】&#10;一人当たり面積"/>
        <xdr:cNvSpPr txBox="1"/>
      </xdr:nvSpPr>
      <xdr:spPr>
        <a:xfrm>
          <a:off x="7626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49547</xdr:rowOff>
    </xdr:from>
    <xdr:ext cx="469744" cy="259045"/>
    <xdr:sp macro="" textlink="">
      <xdr:nvSpPr>
        <xdr:cNvPr id="497" name="n_4mainValue【市民会館】&#10;一人当たり面積"/>
        <xdr:cNvSpPr txBox="1"/>
      </xdr:nvSpPr>
      <xdr:spPr>
        <a:xfrm>
          <a:off x="6737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539" name="楕円 538"/>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128287</xdr:rowOff>
    </xdr:from>
    <xdr:ext cx="405111" cy="259045"/>
    <xdr:sp macro="" textlink="">
      <xdr:nvSpPr>
        <xdr:cNvPr id="540" name="【一般廃棄物処理施設】&#10;有形固定資産減価償却率該当値テキスト"/>
        <xdr:cNvSpPr txBox="1"/>
      </xdr:nvSpPr>
      <xdr:spPr>
        <a:xfrm>
          <a:off x="16357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44994</xdr:rowOff>
    </xdr:from>
    <xdr:to>
      <xdr:col>81</xdr:col>
      <xdr:colOff>101600</xdr:colOff>
      <xdr:row>40</xdr:row>
      <xdr:rowOff>146594</xdr:rowOff>
    </xdr:to>
    <xdr:sp macro="" textlink="">
      <xdr:nvSpPr>
        <xdr:cNvPr id="541" name="楕円 540"/>
        <xdr:cNvSpPr/>
      </xdr:nvSpPr>
      <xdr:spPr>
        <a:xfrm>
          <a:off x="15430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40</xdr:row>
      <xdr:rowOff>95794</xdr:rowOff>
    </xdr:to>
    <xdr:cxnSp macro="">
      <xdr:nvCxnSpPr>
        <xdr:cNvPr id="542" name="直線コネクタ 541"/>
        <xdr:cNvCxnSpPr/>
      </xdr:nvCxnSpPr>
      <xdr:spPr>
        <a:xfrm flipV="1">
          <a:off x="15481300" y="6499860"/>
          <a:ext cx="838200" cy="45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17235</xdr:rowOff>
    </xdr:from>
    <xdr:to>
      <xdr:col>76</xdr:col>
      <xdr:colOff>165100</xdr:colOff>
      <xdr:row>40</xdr:row>
      <xdr:rowOff>118835</xdr:rowOff>
    </xdr:to>
    <xdr:sp macro="" textlink="">
      <xdr:nvSpPr>
        <xdr:cNvPr id="543" name="楕円 542"/>
        <xdr:cNvSpPr/>
      </xdr:nvSpPr>
      <xdr:spPr>
        <a:xfrm>
          <a:off x="14541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68035</xdr:rowOff>
    </xdr:from>
    <xdr:to>
      <xdr:col>81</xdr:col>
      <xdr:colOff>50800</xdr:colOff>
      <xdr:row>40</xdr:row>
      <xdr:rowOff>95794</xdr:rowOff>
    </xdr:to>
    <xdr:cxnSp macro="">
      <xdr:nvCxnSpPr>
        <xdr:cNvPr id="544" name="直線コネクタ 543"/>
        <xdr:cNvCxnSpPr/>
      </xdr:nvCxnSpPr>
      <xdr:spPr>
        <a:xfrm>
          <a:off x="14592300" y="69260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5"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46" name="n_2aveValue【一般廃棄物処理施設】&#10;有形固定資産減価償却率"/>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47" name="n_3ave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48" name="n_4aveValue【一般廃棄物処理施設】&#10;有形固定資産減価償却率"/>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137721</xdr:rowOff>
    </xdr:from>
    <xdr:ext cx="405111" cy="259045"/>
    <xdr:sp macro="" textlink="">
      <xdr:nvSpPr>
        <xdr:cNvPr id="549" name="n_1mainValue【一般廃棄物処理施設】&#10;有形固定資産減価償却率"/>
        <xdr:cNvSpPr txBox="1"/>
      </xdr:nvSpPr>
      <xdr:spPr>
        <a:xfrm>
          <a:off x="152660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109962</xdr:rowOff>
    </xdr:from>
    <xdr:ext cx="405111" cy="259045"/>
    <xdr:sp macro="" textlink="">
      <xdr:nvSpPr>
        <xdr:cNvPr id="550" name="n_2mainValue【一般廃棄物処理施設】&#10;有形固定資産減価償却率"/>
        <xdr:cNvSpPr txBox="1"/>
      </xdr:nvSpPr>
      <xdr:spPr>
        <a:xfrm>
          <a:off x="14389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2" name="直線コネクタ 571"/>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3"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74" name="直線コネクタ 573"/>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75"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76" name="直線コネクタ 575"/>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577" name="【一般廃棄物処理施設】&#10;一人当たり有形固定資産（償却資産）額平均値テキスト"/>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78" name="フローチャート: 判断 577"/>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79" name="フローチャート: 判断 578"/>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0" name="フローチャート: 判断 579"/>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1" name="フローチャート: 判断 580"/>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2" name="フローチャート: 判断 581"/>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130556</xdr:rowOff>
    </xdr:from>
    <xdr:to>
      <xdr:col>116</xdr:col>
      <xdr:colOff>114300</xdr:colOff>
      <xdr:row>34</xdr:row>
      <xdr:rowOff>60706</xdr:rowOff>
    </xdr:to>
    <xdr:sp macro="" textlink="">
      <xdr:nvSpPr>
        <xdr:cNvPr id="588" name="楕円 587"/>
        <xdr:cNvSpPr/>
      </xdr:nvSpPr>
      <xdr:spPr>
        <a:xfrm>
          <a:off x="221107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83583</xdr:rowOff>
    </xdr:from>
    <xdr:ext cx="599010" cy="259045"/>
    <xdr:sp macro="" textlink="">
      <xdr:nvSpPr>
        <xdr:cNvPr id="589" name="【一般廃棄物処理施設】&#10;一人当たり有形固定資産（償却資産）額該当値テキスト"/>
        <xdr:cNvSpPr txBox="1"/>
      </xdr:nvSpPr>
      <xdr:spPr>
        <a:xfrm>
          <a:off x="22199600" y="574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125138</xdr:rowOff>
    </xdr:from>
    <xdr:to>
      <xdr:col>112</xdr:col>
      <xdr:colOff>38100</xdr:colOff>
      <xdr:row>37</xdr:row>
      <xdr:rowOff>55288</xdr:rowOff>
    </xdr:to>
    <xdr:sp macro="" textlink="">
      <xdr:nvSpPr>
        <xdr:cNvPr id="590" name="楕円 589"/>
        <xdr:cNvSpPr/>
      </xdr:nvSpPr>
      <xdr:spPr>
        <a:xfrm>
          <a:off x="21272500" y="62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9906</xdr:rowOff>
    </xdr:from>
    <xdr:to>
      <xdr:col>116</xdr:col>
      <xdr:colOff>63500</xdr:colOff>
      <xdr:row>37</xdr:row>
      <xdr:rowOff>4488</xdr:rowOff>
    </xdr:to>
    <xdr:cxnSp macro="">
      <xdr:nvCxnSpPr>
        <xdr:cNvPr id="591" name="直線コネクタ 590"/>
        <xdr:cNvCxnSpPr/>
      </xdr:nvCxnSpPr>
      <xdr:spPr>
        <a:xfrm flipV="1">
          <a:off x="21323300" y="5839206"/>
          <a:ext cx="838200" cy="50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137121</xdr:rowOff>
    </xdr:from>
    <xdr:to>
      <xdr:col>107</xdr:col>
      <xdr:colOff>101600</xdr:colOff>
      <xdr:row>37</xdr:row>
      <xdr:rowOff>67271</xdr:rowOff>
    </xdr:to>
    <xdr:sp macro="" textlink="">
      <xdr:nvSpPr>
        <xdr:cNvPr id="592" name="楕円 591"/>
        <xdr:cNvSpPr/>
      </xdr:nvSpPr>
      <xdr:spPr>
        <a:xfrm>
          <a:off x="20383500" y="63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4488</xdr:rowOff>
    </xdr:from>
    <xdr:to>
      <xdr:col>111</xdr:col>
      <xdr:colOff>177800</xdr:colOff>
      <xdr:row>37</xdr:row>
      <xdr:rowOff>16471</xdr:rowOff>
    </xdr:to>
    <xdr:cxnSp macro="">
      <xdr:nvCxnSpPr>
        <xdr:cNvPr id="593" name="直線コネクタ 592"/>
        <xdr:cNvCxnSpPr/>
      </xdr:nvCxnSpPr>
      <xdr:spPr>
        <a:xfrm flipV="1">
          <a:off x="20434300" y="6348138"/>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594" name="n_1aveValue【一般廃棄物処理施設】&#10;一人当たり有形固定資産（償却資産）額"/>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595" name="n_2aveValue【一般廃棄物処理施設】&#10;一人当たり有形固定資産（償却資産）額"/>
        <xdr:cNvSpPr txBox="1"/>
      </xdr:nvSpPr>
      <xdr:spPr>
        <a:xfrm>
          <a:off x="20167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596" name="n_3aveValue【一般廃棄物処理施設】&#10;一人当たり有形固定資産（償却資産）額"/>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597" name="n_4aveValue【一般廃棄物処理施設】&#10;一人当たり有形固定資産（償却資産）額"/>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71815</xdr:rowOff>
    </xdr:from>
    <xdr:ext cx="599010" cy="259045"/>
    <xdr:sp macro="" textlink="">
      <xdr:nvSpPr>
        <xdr:cNvPr id="598" name="n_1mainValue【一般廃棄物処理施設】&#10;一人当たり有形固定資産（償却資産）額"/>
        <xdr:cNvSpPr txBox="1"/>
      </xdr:nvSpPr>
      <xdr:spPr>
        <a:xfrm>
          <a:off x="21011095" y="607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83798</xdr:rowOff>
    </xdr:from>
    <xdr:ext cx="599010" cy="259045"/>
    <xdr:sp macro="" textlink="">
      <xdr:nvSpPr>
        <xdr:cNvPr id="599" name="n_2mainValue【一般廃棄物処理施設】&#10;一人当たり有形固定資産（償却資産）額"/>
        <xdr:cNvSpPr txBox="1"/>
      </xdr:nvSpPr>
      <xdr:spPr>
        <a:xfrm>
          <a:off x="20134795" y="60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1" name="直線コネクタ 6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2" name="テキスト ボックス 61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3" name="直線コネクタ 6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4" name="テキスト ボックス 6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5" name="直線コネクタ 6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6" name="テキスト ボックス 6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7" name="直線コネクタ 6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8" name="テキスト ボックス 6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9" name="直線コネクタ 6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0" name="テキスト ボックス 6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1" name="直線コネクタ 6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2" name="テキスト ボックス 62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25" name="直線コネクタ 624"/>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26"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27" name="直線コネクタ 626"/>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28"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29" name="直線コネクタ 628"/>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30" name="【保健センター・保健所】&#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31" name="フローチャート: 判断 630"/>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32" name="フローチャート: 判断 631"/>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33" name="フローチャート: 判断 632"/>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34" name="フローチャート: 判断 633"/>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35" name="フローチャート: 判断 634"/>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17780</xdr:rowOff>
    </xdr:from>
    <xdr:to>
      <xdr:col>85</xdr:col>
      <xdr:colOff>177800</xdr:colOff>
      <xdr:row>61</xdr:row>
      <xdr:rowOff>119380</xdr:rowOff>
    </xdr:to>
    <xdr:sp macro="" textlink="">
      <xdr:nvSpPr>
        <xdr:cNvPr id="641" name="楕円 640"/>
        <xdr:cNvSpPr/>
      </xdr:nvSpPr>
      <xdr:spPr>
        <a:xfrm>
          <a:off x="16268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167657</xdr:rowOff>
    </xdr:from>
    <xdr:ext cx="405111" cy="259045"/>
    <xdr:sp macro="" textlink="">
      <xdr:nvSpPr>
        <xdr:cNvPr id="642" name="【保健センター・保健所】&#10;有形固定資産減価償却率該当値テキスト"/>
        <xdr:cNvSpPr txBox="1"/>
      </xdr:nvSpPr>
      <xdr:spPr>
        <a:xfrm>
          <a:off x="16357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156573</xdr:rowOff>
    </xdr:from>
    <xdr:to>
      <xdr:col>81</xdr:col>
      <xdr:colOff>101600</xdr:colOff>
      <xdr:row>61</xdr:row>
      <xdr:rowOff>86723</xdr:rowOff>
    </xdr:to>
    <xdr:sp macro="" textlink="">
      <xdr:nvSpPr>
        <xdr:cNvPr id="643" name="楕円 642"/>
        <xdr:cNvSpPr/>
      </xdr:nvSpPr>
      <xdr:spPr>
        <a:xfrm>
          <a:off x="15430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35923</xdr:rowOff>
    </xdr:from>
    <xdr:to>
      <xdr:col>85</xdr:col>
      <xdr:colOff>127000</xdr:colOff>
      <xdr:row>61</xdr:row>
      <xdr:rowOff>68580</xdr:rowOff>
    </xdr:to>
    <xdr:cxnSp macro="">
      <xdr:nvCxnSpPr>
        <xdr:cNvPr id="644" name="直線コネクタ 643"/>
        <xdr:cNvCxnSpPr/>
      </xdr:nvCxnSpPr>
      <xdr:spPr>
        <a:xfrm>
          <a:off x="15481300" y="104943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123916</xdr:rowOff>
    </xdr:from>
    <xdr:to>
      <xdr:col>76</xdr:col>
      <xdr:colOff>165100</xdr:colOff>
      <xdr:row>61</xdr:row>
      <xdr:rowOff>54066</xdr:rowOff>
    </xdr:to>
    <xdr:sp macro="" textlink="">
      <xdr:nvSpPr>
        <xdr:cNvPr id="645" name="楕円 644"/>
        <xdr:cNvSpPr/>
      </xdr:nvSpPr>
      <xdr:spPr>
        <a:xfrm>
          <a:off x="14541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3266</xdr:rowOff>
    </xdr:from>
    <xdr:to>
      <xdr:col>81</xdr:col>
      <xdr:colOff>50800</xdr:colOff>
      <xdr:row>61</xdr:row>
      <xdr:rowOff>35923</xdr:rowOff>
    </xdr:to>
    <xdr:cxnSp macro="">
      <xdr:nvCxnSpPr>
        <xdr:cNvPr id="646" name="直線コネクタ 645"/>
        <xdr:cNvCxnSpPr/>
      </xdr:nvCxnSpPr>
      <xdr:spPr>
        <a:xfrm>
          <a:off x="14592300" y="1046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130447</xdr:rowOff>
    </xdr:from>
    <xdr:to>
      <xdr:col>72</xdr:col>
      <xdr:colOff>38100</xdr:colOff>
      <xdr:row>61</xdr:row>
      <xdr:rowOff>60597</xdr:rowOff>
    </xdr:to>
    <xdr:sp macro="" textlink="">
      <xdr:nvSpPr>
        <xdr:cNvPr id="647" name="楕円 646"/>
        <xdr:cNvSpPr/>
      </xdr:nvSpPr>
      <xdr:spPr>
        <a:xfrm>
          <a:off x="13652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3266</xdr:rowOff>
    </xdr:from>
    <xdr:to>
      <xdr:col>76</xdr:col>
      <xdr:colOff>114300</xdr:colOff>
      <xdr:row>61</xdr:row>
      <xdr:rowOff>9797</xdr:rowOff>
    </xdr:to>
    <xdr:cxnSp macro="">
      <xdr:nvCxnSpPr>
        <xdr:cNvPr id="648" name="直線コネクタ 647"/>
        <xdr:cNvCxnSpPr/>
      </xdr:nvCxnSpPr>
      <xdr:spPr>
        <a:xfrm flipV="1">
          <a:off x="13703300" y="1046171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105954</xdr:rowOff>
    </xdr:from>
    <xdr:to>
      <xdr:col>67</xdr:col>
      <xdr:colOff>101600</xdr:colOff>
      <xdr:row>61</xdr:row>
      <xdr:rowOff>36104</xdr:rowOff>
    </xdr:to>
    <xdr:sp macro="" textlink="">
      <xdr:nvSpPr>
        <xdr:cNvPr id="649" name="楕円 648"/>
        <xdr:cNvSpPr/>
      </xdr:nvSpPr>
      <xdr:spPr>
        <a:xfrm>
          <a:off x="12763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156754</xdr:rowOff>
    </xdr:from>
    <xdr:to>
      <xdr:col>71</xdr:col>
      <xdr:colOff>177800</xdr:colOff>
      <xdr:row>61</xdr:row>
      <xdr:rowOff>9797</xdr:rowOff>
    </xdr:to>
    <xdr:cxnSp macro="">
      <xdr:nvCxnSpPr>
        <xdr:cNvPr id="650" name="直線コネクタ 649"/>
        <xdr:cNvCxnSpPr/>
      </xdr:nvCxnSpPr>
      <xdr:spPr>
        <a:xfrm>
          <a:off x="12814300" y="1044375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51"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52"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53"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54"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77850</xdr:rowOff>
    </xdr:from>
    <xdr:ext cx="405111" cy="259045"/>
    <xdr:sp macro="" textlink="">
      <xdr:nvSpPr>
        <xdr:cNvPr id="655" name="n_1mainValue【保健センター・保健所】&#10;有形固定資産減価償却率"/>
        <xdr:cNvSpPr txBox="1"/>
      </xdr:nvSpPr>
      <xdr:spPr>
        <a:xfrm>
          <a:off x="15266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45193</xdr:rowOff>
    </xdr:from>
    <xdr:ext cx="405111" cy="259045"/>
    <xdr:sp macro="" textlink="">
      <xdr:nvSpPr>
        <xdr:cNvPr id="656" name="n_2mainValue【保健センター・保健所】&#10;有形固定資産減価償却率"/>
        <xdr:cNvSpPr txBox="1"/>
      </xdr:nvSpPr>
      <xdr:spPr>
        <a:xfrm>
          <a:off x="14389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51724</xdr:rowOff>
    </xdr:from>
    <xdr:ext cx="405111" cy="259045"/>
    <xdr:sp macro="" textlink="">
      <xdr:nvSpPr>
        <xdr:cNvPr id="657" name="n_3mainValue【保健センター・保健所】&#10;有形固定資産減価償却率"/>
        <xdr:cNvSpPr txBox="1"/>
      </xdr:nvSpPr>
      <xdr:spPr>
        <a:xfrm>
          <a:off x="13500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27231</xdr:rowOff>
    </xdr:from>
    <xdr:ext cx="405111" cy="259045"/>
    <xdr:sp macro="" textlink="">
      <xdr:nvSpPr>
        <xdr:cNvPr id="658" name="n_4mainValue【保健センター・保健所】&#10;有形固定資産減価償却率"/>
        <xdr:cNvSpPr txBox="1"/>
      </xdr:nvSpPr>
      <xdr:spPr>
        <a:xfrm>
          <a:off x="12611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82" name="直線コネクタ 681"/>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83"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84" name="直線コネクタ 683"/>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85"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86" name="直線コネクタ 685"/>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87"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88" name="フローチャート: 判断 687"/>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89" name="フローチャート: 判断 688"/>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0" name="フローチャート: 判断 689"/>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91" name="フローチャート: 判断 690"/>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92" name="フローチャート: 判断 691"/>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698" name="楕円 697"/>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699" name="【保健センター・保健所】&#10;一人当たり面積該当値テキスト"/>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700" name="楕円 699"/>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701" name="直線コネクタ 700"/>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702" name="楕円 701"/>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703" name="直線コネクタ 702"/>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704" name="楕円 703"/>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705" name="直線コネクタ 704"/>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06" name="楕円 705"/>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07" name="直線コネクタ 706"/>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08"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09"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0"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11"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712"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13"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14"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15"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41" name="直線コネクタ 740"/>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42"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43" name="直線コネクタ 742"/>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44"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45" name="直線コネクタ 744"/>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46"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47" name="フローチャート: 判断 746"/>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48" name="フローチャート: 判断 747"/>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49" name="フローチャート: 判断 748"/>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50" name="フローチャート: 判断 749"/>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51" name="フローチャート: 判断 750"/>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160382</xdr:rowOff>
    </xdr:from>
    <xdr:to>
      <xdr:col>85</xdr:col>
      <xdr:colOff>177800</xdr:colOff>
      <xdr:row>84</xdr:row>
      <xdr:rowOff>90532</xdr:rowOff>
    </xdr:to>
    <xdr:sp macro="" textlink="">
      <xdr:nvSpPr>
        <xdr:cNvPr id="757" name="楕円 756"/>
        <xdr:cNvSpPr/>
      </xdr:nvSpPr>
      <xdr:spPr>
        <a:xfrm>
          <a:off x="162687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138809</xdr:rowOff>
    </xdr:from>
    <xdr:ext cx="405111" cy="259045"/>
    <xdr:sp macro="" textlink="">
      <xdr:nvSpPr>
        <xdr:cNvPr id="758" name="【消防施設】&#10;有形固定資産減価償却率該当値テキスト"/>
        <xdr:cNvSpPr txBox="1"/>
      </xdr:nvSpPr>
      <xdr:spPr>
        <a:xfrm>
          <a:off x="16357600"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xdr:rowOff>
    </xdr:from>
    <xdr:to>
      <xdr:col>81</xdr:col>
      <xdr:colOff>101600</xdr:colOff>
      <xdr:row>84</xdr:row>
      <xdr:rowOff>110127</xdr:rowOff>
    </xdr:to>
    <xdr:sp macro="" textlink="">
      <xdr:nvSpPr>
        <xdr:cNvPr id="759" name="楕円 758"/>
        <xdr:cNvSpPr/>
      </xdr:nvSpPr>
      <xdr:spPr>
        <a:xfrm>
          <a:off x="15430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39732</xdr:rowOff>
    </xdr:from>
    <xdr:to>
      <xdr:col>85</xdr:col>
      <xdr:colOff>127000</xdr:colOff>
      <xdr:row>84</xdr:row>
      <xdr:rowOff>59327</xdr:rowOff>
    </xdr:to>
    <xdr:cxnSp macro="">
      <xdr:nvCxnSpPr>
        <xdr:cNvPr id="760" name="直線コネクタ 759"/>
        <xdr:cNvCxnSpPr/>
      </xdr:nvCxnSpPr>
      <xdr:spPr>
        <a:xfrm flipV="1">
          <a:off x="15481300" y="14441532"/>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21589</xdr:rowOff>
    </xdr:from>
    <xdr:to>
      <xdr:col>76</xdr:col>
      <xdr:colOff>165100</xdr:colOff>
      <xdr:row>84</xdr:row>
      <xdr:rowOff>123189</xdr:rowOff>
    </xdr:to>
    <xdr:sp macro="" textlink="">
      <xdr:nvSpPr>
        <xdr:cNvPr id="761" name="楕円 760"/>
        <xdr:cNvSpPr/>
      </xdr:nvSpPr>
      <xdr:spPr>
        <a:xfrm>
          <a:off x="14541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59327</xdr:rowOff>
    </xdr:from>
    <xdr:to>
      <xdr:col>81</xdr:col>
      <xdr:colOff>50800</xdr:colOff>
      <xdr:row>84</xdr:row>
      <xdr:rowOff>72389</xdr:rowOff>
    </xdr:to>
    <xdr:cxnSp macro="">
      <xdr:nvCxnSpPr>
        <xdr:cNvPr id="762" name="直線コネクタ 761"/>
        <xdr:cNvCxnSpPr/>
      </xdr:nvCxnSpPr>
      <xdr:spPr>
        <a:xfrm flipV="1">
          <a:off x="14592300" y="144611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29755</xdr:rowOff>
    </xdr:from>
    <xdr:to>
      <xdr:col>72</xdr:col>
      <xdr:colOff>38100</xdr:colOff>
      <xdr:row>84</xdr:row>
      <xdr:rowOff>131355</xdr:rowOff>
    </xdr:to>
    <xdr:sp macro="" textlink="">
      <xdr:nvSpPr>
        <xdr:cNvPr id="763" name="楕円 762"/>
        <xdr:cNvSpPr/>
      </xdr:nvSpPr>
      <xdr:spPr>
        <a:xfrm>
          <a:off x="13652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72389</xdr:rowOff>
    </xdr:from>
    <xdr:to>
      <xdr:col>76</xdr:col>
      <xdr:colOff>114300</xdr:colOff>
      <xdr:row>84</xdr:row>
      <xdr:rowOff>80555</xdr:rowOff>
    </xdr:to>
    <xdr:cxnSp macro="">
      <xdr:nvCxnSpPr>
        <xdr:cNvPr id="764" name="直線コネクタ 763"/>
        <xdr:cNvCxnSpPr/>
      </xdr:nvCxnSpPr>
      <xdr:spPr>
        <a:xfrm flipV="1">
          <a:off x="13703300" y="1447418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21589</xdr:rowOff>
    </xdr:from>
    <xdr:to>
      <xdr:col>67</xdr:col>
      <xdr:colOff>101600</xdr:colOff>
      <xdr:row>84</xdr:row>
      <xdr:rowOff>123189</xdr:rowOff>
    </xdr:to>
    <xdr:sp macro="" textlink="">
      <xdr:nvSpPr>
        <xdr:cNvPr id="765" name="楕円 764"/>
        <xdr:cNvSpPr/>
      </xdr:nvSpPr>
      <xdr:spPr>
        <a:xfrm>
          <a:off x="12763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72389</xdr:rowOff>
    </xdr:from>
    <xdr:to>
      <xdr:col>71</xdr:col>
      <xdr:colOff>177800</xdr:colOff>
      <xdr:row>84</xdr:row>
      <xdr:rowOff>80555</xdr:rowOff>
    </xdr:to>
    <xdr:cxnSp macro="">
      <xdr:nvCxnSpPr>
        <xdr:cNvPr id="766" name="直線コネクタ 765"/>
        <xdr:cNvCxnSpPr/>
      </xdr:nvCxnSpPr>
      <xdr:spPr>
        <a:xfrm>
          <a:off x="12814300" y="1447418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767" name="n_1aveValue【消防施設】&#10;有形固定資産減価償却率"/>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68" name="n_2aveValue【消防施設】&#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69" name="n_3ave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770" name="n_4aveValue【消防施設】&#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101254</xdr:rowOff>
    </xdr:from>
    <xdr:ext cx="405111" cy="259045"/>
    <xdr:sp macro="" textlink="">
      <xdr:nvSpPr>
        <xdr:cNvPr id="771" name="n_1mainValue【消防施設】&#10;有形固定資産減価償却率"/>
        <xdr:cNvSpPr txBox="1"/>
      </xdr:nvSpPr>
      <xdr:spPr>
        <a:xfrm>
          <a:off x="152660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114316</xdr:rowOff>
    </xdr:from>
    <xdr:ext cx="405111" cy="259045"/>
    <xdr:sp macro="" textlink="">
      <xdr:nvSpPr>
        <xdr:cNvPr id="772" name="n_2mainValue【消防施設】&#10;有形固定資産減価償却率"/>
        <xdr:cNvSpPr txBox="1"/>
      </xdr:nvSpPr>
      <xdr:spPr>
        <a:xfrm>
          <a:off x="14389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122482</xdr:rowOff>
    </xdr:from>
    <xdr:ext cx="405111" cy="259045"/>
    <xdr:sp macro="" textlink="">
      <xdr:nvSpPr>
        <xdr:cNvPr id="773" name="n_3mainValue【消防施設】&#10;有形固定資産減価償却率"/>
        <xdr:cNvSpPr txBox="1"/>
      </xdr:nvSpPr>
      <xdr:spPr>
        <a:xfrm>
          <a:off x="13500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114316</xdr:rowOff>
    </xdr:from>
    <xdr:ext cx="405111" cy="259045"/>
    <xdr:sp macro="" textlink="">
      <xdr:nvSpPr>
        <xdr:cNvPr id="774" name="n_4mainValue【消防施設】&#10;有形固定資産減価償却率"/>
        <xdr:cNvSpPr txBox="1"/>
      </xdr:nvSpPr>
      <xdr:spPr>
        <a:xfrm>
          <a:off x="12611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96" name="直線コネクタ 795"/>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8" name="直線コネクタ 79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99"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00" name="直線コネクタ 799"/>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01"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02" name="フローチャート: 判断 801"/>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03" name="フローチャート: 判断 802"/>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04" name="フローチャート: 判断 803"/>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05" name="フローチャート: 判断 804"/>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06" name="フローチャート: 判断 805"/>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812" name="楕円 811"/>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146321</xdr:rowOff>
    </xdr:from>
    <xdr:ext cx="469744" cy="259045"/>
    <xdr:sp macro="" textlink="">
      <xdr:nvSpPr>
        <xdr:cNvPr id="813" name="【消防施設】&#10;一人当たり面積該当値テキスト"/>
        <xdr:cNvSpPr txBox="1"/>
      </xdr:nvSpPr>
      <xdr:spPr>
        <a:xfrm>
          <a:off x="22199600"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814" name="楕円 813"/>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60961</xdr:rowOff>
    </xdr:to>
    <xdr:cxnSp macro="">
      <xdr:nvCxnSpPr>
        <xdr:cNvPr id="815" name="直線コネクタ 814"/>
        <xdr:cNvCxnSpPr/>
      </xdr:nvCxnSpPr>
      <xdr:spPr>
        <a:xfrm flipV="1">
          <a:off x="21323300" y="144490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816" name="楕円 815"/>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817" name="直線コネクタ 816"/>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18" name="楕円 817"/>
        <xdr:cNvSpPr/>
      </xdr:nvSpPr>
      <xdr:spPr>
        <a:xfrm>
          <a:off x="19494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65532</xdr:rowOff>
    </xdr:to>
    <xdr:cxnSp macro="">
      <xdr:nvCxnSpPr>
        <xdr:cNvPr id="819" name="直線コネクタ 818"/>
        <xdr:cNvCxnSpPr/>
      </xdr:nvCxnSpPr>
      <xdr:spPr>
        <a:xfrm flipV="1">
          <a:off x="19545300" y="1446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20" name="楕円 819"/>
        <xdr:cNvSpPr/>
      </xdr:nvSpPr>
      <xdr:spPr>
        <a:xfrm>
          <a:off x="18605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65532</xdr:rowOff>
    </xdr:from>
    <xdr:to>
      <xdr:col>102</xdr:col>
      <xdr:colOff>114300</xdr:colOff>
      <xdr:row>84</xdr:row>
      <xdr:rowOff>65532</xdr:rowOff>
    </xdr:to>
    <xdr:cxnSp macro="">
      <xdr:nvCxnSpPr>
        <xdr:cNvPr id="821" name="直線コネクタ 820"/>
        <xdr:cNvCxnSpPr/>
      </xdr:nvCxnSpPr>
      <xdr:spPr>
        <a:xfrm>
          <a:off x="18656300" y="14467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22"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23"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24"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25"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826" name="n_1mainValue【消防施設】&#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827" name="n_2mainValue【消防施設】&#10;一人当たり面積"/>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828" name="n_3main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829" name="n_4mainValue【消防施設】&#10;一人当たり面積"/>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55" name="直線コネクタ 854"/>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56"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57" name="直線コネクタ 856"/>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58"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59" name="直線コネクタ 858"/>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860" name="【庁舎】&#10;有形固定資産減価償却率平均値テキスト"/>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61" name="フローチャート: 判断 860"/>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62" name="フローチャート: 判断 861"/>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63" name="フローチャート: 判断 862"/>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64" name="フローチャート: 判断 863"/>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65" name="フローチャート: 判断 864"/>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41729</xdr:rowOff>
    </xdr:from>
    <xdr:to>
      <xdr:col>85</xdr:col>
      <xdr:colOff>177800</xdr:colOff>
      <xdr:row>101</xdr:row>
      <xdr:rowOff>143329</xdr:rowOff>
    </xdr:to>
    <xdr:sp macro="" textlink="">
      <xdr:nvSpPr>
        <xdr:cNvPr id="871" name="楕円 870"/>
        <xdr:cNvSpPr/>
      </xdr:nvSpPr>
      <xdr:spPr>
        <a:xfrm>
          <a:off x="16268700" y="173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64606</xdr:rowOff>
    </xdr:from>
    <xdr:ext cx="405111" cy="259045"/>
    <xdr:sp macro="" textlink="">
      <xdr:nvSpPr>
        <xdr:cNvPr id="872" name="【庁舎】&#10;有形固定資産減価償却率該当値テキスト"/>
        <xdr:cNvSpPr txBox="1"/>
      </xdr:nvSpPr>
      <xdr:spPr>
        <a:xfrm>
          <a:off x="16357600" y="1720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31931</xdr:rowOff>
    </xdr:from>
    <xdr:to>
      <xdr:col>81</xdr:col>
      <xdr:colOff>101600</xdr:colOff>
      <xdr:row>101</xdr:row>
      <xdr:rowOff>133531</xdr:rowOff>
    </xdr:to>
    <xdr:sp macro="" textlink="">
      <xdr:nvSpPr>
        <xdr:cNvPr id="873" name="楕円 872"/>
        <xdr:cNvSpPr/>
      </xdr:nvSpPr>
      <xdr:spPr>
        <a:xfrm>
          <a:off x="15430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82731</xdr:rowOff>
    </xdr:from>
    <xdr:to>
      <xdr:col>85</xdr:col>
      <xdr:colOff>127000</xdr:colOff>
      <xdr:row>101</xdr:row>
      <xdr:rowOff>92529</xdr:rowOff>
    </xdr:to>
    <xdr:cxnSp macro="">
      <xdr:nvCxnSpPr>
        <xdr:cNvPr id="874" name="直線コネクタ 873"/>
        <xdr:cNvCxnSpPr/>
      </xdr:nvCxnSpPr>
      <xdr:spPr>
        <a:xfrm>
          <a:off x="15481300" y="1739918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30299</xdr:rowOff>
    </xdr:from>
    <xdr:to>
      <xdr:col>76</xdr:col>
      <xdr:colOff>165100</xdr:colOff>
      <xdr:row>101</xdr:row>
      <xdr:rowOff>131899</xdr:rowOff>
    </xdr:to>
    <xdr:sp macro="" textlink="">
      <xdr:nvSpPr>
        <xdr:cNvPr id="875" name="楕円 874"/>
        <xdr:cNvSpPr/>
      </xdr:nvSpPr>
      <xdr:spPr>
        <a:xfrm>
          <a:off x="14541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81099</xdr:rowOff>
    </xdr:from>
    <xdr:to>
      <xdr:col>81</xdr:col>
      <xdr:colOff>50800</xdr:colOff>
      <xdr:row>101</xdr:row>
      <xdr:rowOff>82731</xdr:rowOff>
    </xdr:to>
    <xdr:cxnSp macro="">
      <xdr:nvCxnSpPr>
        <xdr:cNvPr id="876" name="直線コネクタ 875"/>
        <xdr:cNvCxnSpPr/>
      </xdr:nvCxnSpPr>
      <xdr:spPr>
        <a:xfrm>
          <a:off x="14592300" y="173975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147864</xdr:rowOff>
    </xdr:from>
    <xdr:to>
      <xdr:col>72</xdr:col>
      <xdr:colOff>38100</xdr:colOff>
      <xdr:row>101</xdr:row>
      <xdr:rowOff>78014</xdr:rowOff>
    </xdr:to>
    <xdr:sp macro="" textlink="">
      <xdr:nvSpPr>
        <xdr:cNvPr id="877" name="楕円 876"/>
        <xdr:cNvSpPr/>
      </xdr:nvSpPr>
      <xdr:spPr>
        <a:xfrm>
          <a:off x="13652500" y="172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27214</xdr:rowOff>
    </xdr:from>
    <xdr:to>
      <xdr:col>76</xdr:col>
      <xdr:colOff>114300</xdr:colOff>
      <xdr:row>101</xdr:row>
      <xdr:rowOff>81099</xdr:rowOff>
    </xdr:to>
    <xdr:cxnSp macro="">
      <xdr:nvCxnSpPr>
        <xdr:cNvPr id="878" name="直線コネクタ 877"/>
        <xdr:cNvCxnSpPr/>
      </xdr:nvCxnSpPr>
      <xdr:spPr>
        <a:xfrm>
          <a:off x="13703300" y="1734366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103777</xdr:rowOff>
    </xdr:from>
    <xdr:to>
      <xdr:col>67</xdr:col>
      <xdr:colOff>101600</xdr:colOff>
      <xdr:row>101</xdr:row>
      <xdr:rowOff>33927</xdr:rowOff>
    </xdr:to>
    <xdr:sp macro="" textlink="">
      <xdr:nvSpPr>
        <xdr:cNvPr id="879" name="楕円 878"/>
        <xdr:cNvSpPr/>
      </xdr:nvSpPr>
      <xdr:spPr>
        <a:xfrm>
          <a:off x="12763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154577</xdr:rowOff>
    </xdr:from>
    <xdr:to>
      <xdr:col>71</xdr:col>
      <xdr:colOff>177800</xdr:colOff>
      <xdr:row>101</xdr:row>
      <xdr:rowOff>27214</xdr:rowOff>
    </xdr:to>
    <xdr:cxnSp macro="">
      <xdr:nvCxnSpPr>
        <xdr:cNvPr id="880" name="直線コネクタ 879"/>
        <xdr:cNvCxnSpPr/>
      </xdr:nvCxnSpPr>
      <xdr:spPr>
        <a:xfrm>
          <a:off x="12814300" y="1729957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881" name="n_1aveValue【庁舎】&#10;有形固定資産減価償却率"/>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882" name="n_2aveValue【庁舎】&#10;有形固定資産減価償却率"/>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883" name="n_3aveValue【庁舎】&#10;有形固定資産減価償却率"/>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884" name="n_4aveValue【庁舎】&#10;有形固定資産減価償却率"/>
        <xdr:cNvSpPr txBox="1"/>
      </xdr:nvSpPr>
      <xdr:spPr>
        <a:xfrm>
          <a:off x="12611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150058</xdr:rowOff>
    </xdr:from>
    <xdr:ext cx="405111" cy="259045"/>
    <xdr:sp macro="" textlink="">
      <xdr:nvSpPr>
        <xdr:cNvPr id="885" name="n_1mainValue【庁舎】&#10;有形固定資産減価償却率"/>
        <xdr:cNvSpPr txBox="1"/>
      </xdr:nvSpPr>
      <xdr:spPr>
        <a:xfrm>
          <a:off x="152660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148426</xdr:rowOff>
    </xdr:from>
    <xdr:ext cx="405111" cy="259045"/>
    <xdr:sp macro="" textlink="">
      <xdr:nvSpPr>
        <xdr:cNvPr id="886" name="n_2mainValue【庁舎】&#10;有形固定資産減価償却率"/>
        <xdr:cNvSpPr txBox="1"/>
      </xdr:nvSpPr>
      <xdr:spPr>
        <a:xfrm>
          <a:off x="143897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94541</xdr:rowOff>
    </xdr:from>
    <xdr:ext cx="405111" cy="259045"/>
    <xdr:sp macro="" textlink="">
      <xdr:nvSpPr>
        <xdr:cNvPr id="887" name="n_3mainValue【庁舎】&#10;有形固定資産減価償却率"/>
        <xdr:cNvSpPr txBox="1"/>
      </xdr:nvSpPr>
      <xdr:spPr>
        <a:xfrm>
          <a:off x="13500744" y="1706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50454</xdr:rowOff>
    </xdr:from>
    <xdr:ext cx="405111" cy="259045"/>
    <xdr:sp macro="" textlink="">
      <xdr:nvSpPr>
        <xdr:cNvPr id="888" name="n_4mainValue【庁舎】&#10;有形固定資産減価償却率"/>
        <xdr:cNvSpPr txBox="1"/>
      </xdr:nvSpPr>
      <xdr:spPr>
        <a:xfrm>
          <a:off x="126117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9" name="直線コネクタ 8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0" name="テキスト ボックス 8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1" name="直線コネクタ 9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2" name="テキスト ボックス 9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3" name="直線コネクタ 9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4" name="テキスト ボックス 9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5" name="直線コネクタ 9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6" name="テキスト ボックス 9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10" name="直線コネクタ 909"/>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11"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12" name="直線コネクタ 911"/>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13"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14" name="直線コネクタ 913"/>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15"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16" name="フローチャート: 判断 915"/>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17" name="フローチャート: 判断 916"/>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18" name="フローチャート: 判断 917"/>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19" name="フローチャート: 判断 918"/>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20" name="フローチャート: 判断 919"/>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130556</xdr:rowOff>
    </xdr:from>
    <xdr:to>
      <xdr:col>116</xdr:col>
      <xdr:colOff>114300</xdr:colOff>
      <xdr:row>104</xdr:row>
      <xdr:rowOff>60706</xdr:rowOff>
    </xdr:to>
    <xdr:sp macro="" textlink="">
      <xdr:nvSpPr>
        <xdr:cNvPr id="926" name="楕円 925"/>
        <xdr:cNvSpPr/>
      </xdr:nvSpPr>
      <xdr:spPr>
        <a:xfrm>
          <a:off x="221107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153433</xdr:rowOff>
    </xdr:from>
    <xdr:ext cx="469744" cy="259045"/>
    <xdr:sp macro="" textlink="">
      <xdr:nvSpPr>
        <xdr:cNvPr id="927" name="【庁舎】&#10;一人当たり面積該当値テキスト"/>
        <xdr:cNvSpPr txBox="1"/>
      </xdr:nvSpPr>
      <xdr:spPr>
        <a:xfrm>
          <a:off x="22199600" y="176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34544</xdr:rowOff>
    </xdr:from>
    <xdr:to>
      <xdr:col>112</xdr:col>
      <xdr:colOff>38100</xdr:colOff>
      <xdr:row>104</xdr:row>
      <xdr:rowOff>136144</xdr:rowOff>
    </xdr:to>
    <xdr:sp macro="" textlink="">
      <xdr:nvSpPr>
        <xdr:cNvPr id="928" name="楕円 927"/>
        <xdr:cNvSpPr/>
      </xdr:nvSpPr>
      <xdr:spPr>
        <a:xfrm>
          <a:off x="21272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xdr:rowOff>
    </xdr:from>
    <xdr:to>
      <xdr:col>116</xdr:col>
      <xdr:colOff>63500</xdr:colOff>
      <xdr:row>104</xdr:row>
      <xdr:rowOff>85344</xdr:rowOff>
    </xdr:to>
    <xdr:cxnSp macro="">
      <xdr:nvCxnSpPr>
        <xdr:cNvPr id="929" name="直線コネクタ 928"/>
        <xdr:cNvCxnSpPr/>
      </xdr:nvCxnSpPr>
      <xdr:spPr>
        <a:xfrm flipV="1">
          <a:off x="21323300" y="17840706"/>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57404</xdr:rowOff>
    </xdr:from>
    <xdr:to>
      <xdr:col>107</xdr:col>
      <xdr:colOff>101600</xdr:colOff>
      <xdr:row>103</xdr:row>
      <xdr:rowOff>159004</xdr:rowOff>
    </xdr:to>
    <xdr:sp macro="" textlink="">
      <xdr:nvSpPr>
        <xdr:cNvPr id="930" name="楕円 929"/>
        <xdr:cNvSpPr/>
      </xdr:nvSpPr>
      <xdr:spPr>
        <a:xfrm>
          <a:off x="20383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108204</xdr:rowOff>
    </xdr:from>
    <xdr:to>
      <xdr:col>111</xdr:col>
      <xdr:colOff>177800</xdr:colOff>
      <xdr:row>104</xdr:row>
      <xdr:rowOff>85344</xdr:rowOff>
    </xdr:to>
    <xdr:cxnSp macro="">
      <xdr:nvCxnSpPr>
        <xdr:cNvPr id="931" name="直線コネクタ 930"/>
        <xdr:cNvCxnSpPr/>
      </xdr:nvCxnSpPr>
      <xdr:spPr>
        <a:xfrm>
          <a:off x="20434300" y="17767554"/>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64263</xdr:rowOff>
    </xdr:from>
    <xdr:to>
      <xdr:col>102</xdr:col>
      <xdr:colOff>165100</xdr:colOff>
      <xdr:row>103</xdr:row>
      <xdr:rowOff>165863</xdr:rowOff>
    </xdr:to>
    <xdr:sp macro="" textlink="">
      <xdr:nvSpPr>
        <xdr:cNvPr id="932" name="楕円 931"/>
        <xdr:cNvSpPr/>
      </xdr:nvSpPr>
      <xdr:spPr>
        <a:xfrm>
          <a:off x="19494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108204</xdr:rowOff>
    </xdr:from>
    <xdr:to>
      <xdr:col>107</xdr:col>
      <xdr:colOff>50800</xdr:colOff>
      <xdr:row>103</xdr:row>
      <xdr:rowOff>115063</xdr:rowOff>
    </xdr:to>
    <xdr:cxnSp macro="">
      <xdr:nvCxnSpPr>
        <xdr:cNvPr id="933" name="直線コネクタ 932"/>
        <xdr:cNvCxnSpPr/>
      </xdr:nvCxnSpPr>
      <xdr:spPr>
        <a:xfrm flipV="1">
          <a:off x="19545300" y="177675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71120</xdr:rowOff>
    </xdr:from>
    <xdr:to>
      <xdr:col>98</xdr:col>
      <xdr:colOff>38100</xdr:colOff>
      <xdr:row>104</xdr:row>
      <xdr:rowOff>1270</xdr:rowOff>
    </xdr:to>
    <xdr:sp macro="" textlink="">
      <xdr:nvSpPr>
        <xdr:cNvPr id="934" name="楕円 933"/>
        <xdr:cNvSpPr/>
      </xdr:nvSpPr>
      <xdr:spPr>
        <a:xfrm>
          <a:off x="18605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115063</xdr:rowOff>
    </xdr:from>
    <xdr:to>
      <xdr:col>102</xdr:col>
      <xdr:colOff>114300</xdr:colOff>
      <xdr:row>103</xdr:row>
      <xdr:rowOff>121920</xdr:rowOff>
    </xdr:to>
    <xdr:cxnSp macro="">
      <xdr:nvCxnSpPr>
        <xdr:cNvPr id="935" name="直線コネクタ 934"/>
        <xdr:cNvCxnSpPr/>
      </xdr:nvCxnSpPr>
      <xdr:spPr>
        <a:xfrm flipV="1">
          <a:off x="18656300" y="1777441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36" name="n_1aveValue【庁舎】&#10;一人当たり面積"/>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37" name="n_2aveValue【庁舎】&#10;一人当たり面積"/>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38" name="n_3ave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115840</xdr:rowOff>
    </xdr:from>
    <xdr:ext cx="469744" cy="259045"/>
    <xdr:sp macro="" textlink="">
      <xdr:nvSpPr>
        <xdr:cNvPr id="939" name="n_4aveValue【庁舎】&#10;一人当たり面積"/>
        <xdr:cNvSpPr txBox="1"/>
      </xdr:nvSpPr>
      <xdr:spPr>
        <a:xfrm>
          <a:off x="18421427" y="1794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152671</xdr:rowOff>
    </xdr:from>
    <xdr:ext cx="469744" cy="259045"/>
    <xdr:sp macro="" textlink="">
      <xdr:nvSpPr>
        <xdr:cNvPr id="940" name="n_1mainValue【庁舎】&#10;一人当たり面積"/>
        <xdr:cNvSpPr txBox="1"/>
      </xdr:nvSpPr>
      <xdr:spPr>
        <a:xfrm>
          <a:off x="210757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4081</xdr:rowOff>
    </xdr:from>
    <xdr:ext cx="469744" cy="259045"/>
    <xdr:sp macro="" textlink="">
      <xdr:nvSpPr>
        <xdr:cNvPr id="941" name="n_2mainValue【庁舎】&#10;一人当たり面積"/>
        <xdr:cNvSpPr txBox="1"/>
      </xdr:nvSpPr>
      <xdr:spPr>
        <a:xfrm>
          <a:off x="20199427" y="17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10940</xdr:rowOff>
    </xdr:from>
    <xdr:ext cx="469744" cy="259045"/>
    <xdr:sp macro="" textlink="">
      <xdr:nvSpPr>
        <xdr:cNvPr id="942" name="n_3mainValue【庁舎】&#10;一人当たり面積"/>
        <xdr:cNvSpPr txBox="1"/>
      </xdr:nvSpPr>
      <xdr:spPr>
        <a:xfrm>
          <a:off x="19310427" y="174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17797</xdr:rowOff>
    </xdr:from>
    <xdr:ext cx="469744" cy="259045"/>
    <xdr:sp macro="" textlink="">
      <xdr:nvSpPr>
        <xdr:cNvPr id="943" name="n_4mainValue【庁舎】&#10;一人当たり面積"/>
        <xdr:cNvSpPr txBox="1"/>
      </xdr:nvSpPr>
      <xdr:spPr>
        <a:xfrm>
          <a:off x="18421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ものの、庁舎については類似団体を大きく下回っている。これは、平成２８年度の新庁舎建設により、有形固定資産減価償却率が大きく低下したためである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また、一般廃棄物処理施設については、令和２年度の新処理施設の建設により有形固定資産減価償却率が大きく低下している。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の差が大きい市民会館、体育館・プール及び福祉施設について、市民会館については、昭和１２年に建設された出水公会堂が最も古く、それ以外の施設についても多くが昭和４０年代から５０年代にかけて建設されているため類似団体を上回る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体育館及びプールについては、古いものは昭和４２年、それ以外の多くが昭和４０年代から５０年代にかけて建設されており、同様に、福祉施設についても、古いものは昭和４４年、それ以外の多くが昭和５０年代から６０年代にかけて建築されているものであることから、類似団体を上回る要因として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今後においては、令和３年３月に策定した個別施設計画に基づき老朽化対策等に取り組んでいく。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53,097
52,279
329.98
37,748,441
36,844,177
799,066
16,011,342
24,703,516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新型コロナウイルスの影響に伴い、法人関係税が減収したが、個人関係税の増収により、</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と前年度の横ばいであった。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しかし、依然として類似団体平均を下回っており、少子高齢化による社会保障費の増や公共施設の老朽化等による投資的経費の増といった基準財政需要額の上昇が予想されるため、今後も市税徴収強化、</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の活用による行政の効率化、観光産業や地場産業の振興対策等により、財政基盤の強化に努める。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1" name="直線コネクタ 70"/>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129722</xdr:rowOff>
    </xdr:to>
    <xdr:cxnSp macro="">
      <xdr:nvCxnSpPr>
        <xdr:cNvPr id="74" name="直線コネクタ 73"/>
        <xdr:cNvCxnSpPr/>
      </xdr:nvCxnSpPr>
      <xdr:spPr>
        <a:xfrm flipV="1">
          <a:off x="3225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7" name="直線コネクタ 76"/>
        <xdr:cNvCxnSpPr/>
      </xdr:nvCxnSpPr>
      <xdr:spPr>
        <a:xfrm flipV="1">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164193</xdr:rowOff>
    </xdr:to>
    <xdr:cxnSp macro="">
      <xdr:nvCxnSpPr>
        <xdr:cNvPr id="80" name="直線コネクタ 79"/>
        <xdr:cNvCxnSpPr/>
      </xdr:nvCxnSpPr>
      <xdr:spPr>
        <a:xfrm flipV="1">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6" name="楕円 95"/>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7" name="テキスト ボックス 96"/>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地方消費税交付金及び地方交付税の伸びにより経常一般財源が増加し、経常収支比率は</a:t>
          </a:r>
          <a:r>
            <a:rPr kumimoji="1" lang="en-US" altLang="ja-JP" sz="1300">
              <a:latin typeface="ＭＳ Ｐゴシック" panose="020B0600070205080204" pitchFamily="50" charset="-128"/>
              <a:ea typeface="ＭＳ Ｐゴシック" panose="020B0600070205080204" pitchFamily="50" charset="-128"/>
            </a:rPr>
            <a:t>93.1</a:t>
          </a:r>
          <a:r>
            <a:rPr kumimoji="1" lang="ja-JP" altLang="en-US" sz="1300">
              <a:latin typeface="ＭＳ Ｐゴシック" panose="020B0600070205080204" pitchFamily="50" charset="-128"/>
              <a:ea typeface="ＭＳ Ｐゴシック" panose="020B0600070205080204" pitchFamily="50" charset="-128"/>
            </a:rPr>
            <a:t>％と改善しているが、依然として類似団体平均を上回っている。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市税の徴収率向上に向けた取組みを進め、経常一般財源の確保を図るとともに、行政改革をさらに推進し、</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等による民間の資金とノウハウを活用するなど、経常経費の抑制に努める。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65</xdr:row>
      <xdr:rowOff>44873</xdr:rowOff>
    </xdr:to>
    <xdr:cxnSp macro="">
      <xdr:nvCxnSpPr>
        <xdr:cNvPr id="134" name="直線コネクタ 133"/>
        <xdr:cNvCxnSpPr/>
      </xdr:nvCxnSpPr>
      <xdr:spPr>
        <a:xfrm flipV="1">
          <a:off x="4114800" y="11044344"/>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65</xdr:row>
      <xdr:rowOff>44873</xdr:rowOff>
    </xdr:to>
    <xdr:cxnSp macro="">
      <xdr:nvCxnSpPr>
        <xdr:cNvPr id="137" name="直線コネクタ 136"/>
        <xdr:cNvCxnSpPr/>
      </xdr:nvCxnSpPr>
      <xdr:spPr>
        <a:xfrm>
          <a:off x="3225800" y="111167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143933</xdr:rowOff>
    </xdr:to>
    <xdr:cxnSp macro="">
      <xdr:nvCxnSpPr>
        <xdr:cNvPr id="140" name="直線コネクタ 139"/>
        <xdr:cNvCxnSpPr/>
      </xdr:nvCxnSpPr>
      <xdr:spPr>
        <a:xfrm>
          <a:off x="2336800" y="1098804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64</xdr:row>
      <xdr:rowOff>15240</xdr:rowOff>
    </xdr:to>
    <xdr:cxnSp macro="">
      <xdr:nvCxnSpPr>
        <xdr:cNvPr id="143" name="直線コネクタ 142"/>
        <xdr:cNvCxnSpPr/>
      </xdr:nvCxnSpPr>
      <xdr:spPr>
        <a:xfrm>
          <a:off x="1447800" y="108834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3" name="楕円 152"/>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4" name="財政構造の弾力性該当値テキスト"/>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5" name="楕円 154"/>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6" name="テキスト ボックス 155"/>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7" name="楕円 156"/>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8" name="テキスト ボックス 157"/>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9" name="楕円 158"/>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60" name="テキスト ボックス 159"/>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61" name="楕円 160"/>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117704</xdr:rowOff>
    </xdr:from>
    <xdr:ext cx="762000" cy="259045"/>
    <xdr:sp macro="" textlink="">
      <xdr:nvSpPr>
        <xdr:cNvPr id="162" name="テキスト ボックス 161"/>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人件費・物件費ともに前年度に比べ増となっている。類似団体平均は下回っているが、今後も公の施設見直し計画に基づいた指定管理者制度の導入、</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といった民営化等の推進、公共施設マネジメント計画に基づいた公共施設の適正配置や有効活用を検討することで、より一層のコスト削減に努める。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27691</xdr:rowOff>
    </xdr:from>
    <xdr:to>
      <xdr:col>23</xdr:col>
      <xdr:colOff>133350</xdr:colOff>
      <xdr:row>82</xdr:row>
      <xdr:rowOff>150892</xdr:rowOff>
    </xdr:to>
    <xdr:cxnSp macro="">
      <xdr:nvCxnSpPr>
        <xdr:cNvPr id="197" name="直線コネクタ 196"/>
        <xdr:cNvCxnSpPr/>
      </xdr:nvCxnSpPr>
      <xdr:spPr>
        <a:xfrm>
          <a:off x="4114800" y="14086591"/>
          <a:ext cx="838200" cy="12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162937</xdr:rowOff>
    </xdr:from>
    <xdr:to>
      <xdr:col>19</xdr:col>
      <xdr:colOff>133350</xdr:colOff>
      <xdr:row>82</xdr:row>
      <xdr:rowOff>27691</xdr:rowOff>
    </xdr:to>
    <xdr:cxnSp macro="">
      <xdr:nvCxnSpPr>
        <xdr:cNvPr id="200" name="直線コネクタ 199"/>
        <xdr:cNvCxnSpPr/>
      </xdr:nvCxnSpPr>
      <xdr:spPr>
        <a:xfrm>
          <a:off x="3225800" y="14050387"/>
          <a:ext cx="889000" cy="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137996</xdr:rowOff>
    </xdr:from>
    <xdr:to>
      <xdr:col>15</xdr:col>
      <xdr:colOff>82550</xdr:colOff>
      <xdr:row>81</xdr:row>
      <xdr:rowOff>162937</xdr:rowOff>
    </xdr:to>
    <xdr:cxnSp macro="">
      <xdr:nvCxnSpPr>
        <xdr:cNvPr id="203" name="直線コネクタ 202"/>
        <xdr:cNvCxnSpPr/>
      </xdr:nvCxnSpPr>
      <xdr:spPr>
        <a:xfrm>
          <a:off x="2336800" y="14025446"/>
          <a:ext cx="889000" cy="2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127757</xdr:rowOff>
    </xdr:from>
    <xdr:to>
      <xdr:col>11</xdr:col>
      <xdr:colOff>31750</xdr:colOff>
      <xdr:row>81</xdr:row>
      <xdr:rowOff>137996</xdr:rowOff>
    </xdr:to>
    <xdr:cxnSp macro="">
      <xdr:nvCxnSpPr>
        <xdr:cNvPr id="206" name="直線コネクタ 205"/>
        <xdr:cNvCxnSpPr/>
      </xdr:nvCxnSpPr>
      <xdr:spPr>
        <a:xfrm>
          <a:off x="1447800" y="14015207"/>
          <a:ext cx="8890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100092</xdr:rowOff>
    </xdr:from>
    <xdr:to>
      <xdr:col>23</xdr:col>
      <xdr:colOff>184150</xdr:colOff>
      <xdr:row>83</xdr:row>
      <xdr:rowOff>30242</xdr:rowOff>
    </xdr:to>
    <xdr:sp macro="" textlink="">
      <xdr:nvSpPr>
        <xdr:cNvPr id="216" name="楕円 215"/>
        <xdr:cNvSpPr/>
      </xdr:nvSpPr>
      <xdr:spPr>
        <a:xfrm>
          <a:off x="4902200" y="141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116619</xdr:rowOff>
    </xdr:from>
    <xdr:ext cx="762000" cy="259045"/>
    <xdr:sp macro="" textlink="">
      <xdr:nvSpPr>
        <xdr:cNvPr id="217" name="人件費・物件費等の状況該当値テキスト"/>
        <xdr:cNvSpPr txBox="1"/>
      </xdr:nvSpPr>
      <xdr:spPr>
        <a:xfrm>
          <a:off x="5041900" y="1400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148341</xdr:rowOff>
    </xdr:from>
    <xdr:to>
      <xdr:col>19</xdr:col>
      <xdr:colOff>184150</xdr:colOff>
      <xdr:row>82</xdr:row>
      <xdr:rowOff>78491</xdr:rowOff>
    </xdr:to>
    <xdr:sp macro="" textlink="">
      <xdr:nvSpPr>
        <xdr:cNvPr id="218" name="楕円 217"/>
        <xdr:cNvSpPr/>
      </xdr:nvSpPr>
      <xdr:spPr>
        <a:xfrm>
          <a:off x="4064000" y="1403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88668</xdr:rowOff>
    </xdr:from>
    <xdr:ext cx="736600" cy="259045"/>
    <xdr:sp macro="" textlink="">
      <xdr:nvSpPr>
        <xdr:cNvPr id="219" name="テキスト ボックス 218"/>
        <xdr:cNvSpPr txBox="1"/>
      </xdr:nvSpPr>
      <xdr:spPr>
        <a:xfrm>
          <a:off x="3733800" y="1380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112137</xdr:rowOff>
    </xdr:from>
    <xdr:to>
      <xdr:col>15</xdr:col>
      <xdr:colOff>133350</xdr:colOff>
      <xdr:row>82</xdr:row>
      <xdr:rowOff>42287</xdr:rowOff>
    </xdr:to>
    <xdr:sp macro="" textlink="">
      <xdr:nvSpPr>
        <xdr:cNvPr id="220" name="楕円 219"/>
        <xdr:cNvSpPr/>
      </xdr:nvSpPr>
      <xdr:spPr>
        <a:xfrm>
          <a:off x="3175000" y="1399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52464</xdr:rowOff>
    </xdr:from>
    <xdr:ext cx="762000" cy="259045"/>
    <xdr:sp macro="" textlink="">
      <xdr:nvSpPr>
        <xdr:cNvPr id="221" name="テキスト ボックス 220"/>
        <xdr:cNvSpPr txBox="1"/>
      </xdr:nvSpPr>
      <xdr:spPr>
        <a:xfrm>
          <a:off x="2844800" y="1376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87196</xdr:rowOff>
    </xdr:from>
    <xdr:to>
      <xdr:col>11</xdr:col>
      <xdr:colOff>82550</xdr:colOff>
      <xdr:row>82</xdr:row>
      <xdr:rowOff>17346</xdr:rowOff>
    </xdr:to>
    <xdr:sp macro="" textlink="">
      <xdr:nvSpPr>
        <xdr:cNvPr id="222" name="楕円 221"/>
        <xdr:cNvSpPr/>
      </xdr:nvSpPr>
      <xdr:spPr>
        <a:xfrm>
          <a:off x="2286000" y="139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27523</xdr:rowOff>
    </xdr:from>
    <xdr:ext cx="762000" cy="259045"/>
    <xdr:sp macro="" textlink="">
      <xdr:nvSpPr>
        <xdr:cNvPr id="223" name="テキスト ボックス 222"/>
        <xdr:cNvSpPr txBox="1"/>
      </xdr:nvSpPr>
      <xdr:spPr>
        <a:xfrm>
          <a:off x="1955800" y="1374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76957</xdr:rowOff>
    </xdr:from>
    <xdr:to>
      <xdr:col>7</xdr:col>
      <xdr:colOff>31750</xdr:colOff>
      <xdr:row>82</xdr:row>
      <xdr:rowOff>7107</xdr:rowOff>
    </xdr:to>
    <xdr:sp macro="" textlink="">
      <xdr:nvSpPr>
        <xdr:cNvPr id="224" name="楕円 223"/>
        <xdr:cNvSpPr/>
      </xdr:nvSpPr>
      <xdr:spPr>
        <a:xfrm>
          <a:off x="1397000" y="139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17284</xdr:rowOff>
    </xdr:from>
    <xdr:ext cx="762000" cy="259045"/>
    <xdr:sp macro="" textlink="">
      <xdr:nvSpPr>
        <xdr:cNvPr id="225" name="テキスト ボックス 224"/>
        <xdr:cNvSpPr txBox="1"/>
      </xdr:nvSpPr>
      <xdr:spPr>
        <a:xfrm>
          <a:off x="1066800" y="1373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２年１月に行った給与制度の見直しにより、ラスパイレス指数は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ポイント下がり、類似団体との差が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ポイントと小さくなっている。今後もより一層の給与の適正化に努める。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153307</xdr:rowOff>
    </xdr:to>
    <xdr:cxnSp macro="">
      <xdr:nvCxnSpPr>
        <xdr:cNvPr id="261" name="直線コネクタ 260"/>
        <xdr:cNvCxnSpPr/>
      </xdr:nvCxnSpPr>
      <xdr:spPr>
        <a:xfrm flipV="1">
          <a:off x="16179800" y="148118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153307</xdr:rowOff>
    </xdr:to>
    <xdr:cxnSp macro="">
      <xdr:nvCxnSpPr>
        <xdr:cNvPr id="264" name="直線コネクタ 263"/>
        <xdr:cNvCxnSpPr/>
      </xdr:nvCxnSpPr>
      <xdr:spPr>
        <a:xfrm>
          <a:off x="15290800" y="148290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153307</xdr:rowOff>
    </xdr:to>
    <xdr:cxnSp macro="">
      <xdr:nvCxnSpPr>
        <xdr:cNvPr id="267" name="直線コネクタ 266"/>
        <xdr:cNvCxnSpPr/>
      </xdr:nvCxnSpPr>
      <xdr:spPr>
        <a:xfrm flipV="1">
          <a:off x="14401800" y="148290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86</xdr:row>
      <xdr:rowOff>153307</xdr:rowOff>
    </xdr:to>
    <xdr:cxnSp macro="">
      <xdr:nvCxnSpPr>
        <xdr:cNvPr id="270" name="直線コネクタ 269"/>
        <xdr:cNvCxnSpPr/>
      </xdr:nvCxnSpPr>
      <xdr:spPr>
        <a:xfrm>
          <a:off x="13512800" y="148290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0" name="楕円 279"/>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1"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2" name="楕円 281"/>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3" name="テキスト ボックス 282"/>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4" name="楕円 283"/>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5" name="テキスト ボックス 284"/>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6" name="楕円 285"/>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7" name="テキスト ボックス 286"/>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9" name="テキスト ボックス 288"/>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類似団体平均を上回っているのは、公共施設の適正配置や職員削減につながる外部委託等の取り組みが進んでいないことが主な要因である。費用対効果に基づいたアウトソーシングだけでなく、</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の活用といった電子化の推進を図ることで、住民サービスを低下させることなく、コスト及び職員の削減に努める。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151312</xdr:rowOff>
    </xdr:from>
    <xdr:to>
      <xdr:col>81</xdr:col>
      <xdr:colOff>44450</xdr:colOff>
      <xdr:row>62</xdr:row>
      <xdr:rowOff>155908</xdr:rowOff>
    </xdr:to>
    <xdr:cxnSp macro="">
      <xdr:nvCxnSpPr>
        <xdr:cNvPr id="326" name="直線コネクタ 325"/>
        <xdr:cNvCxnSpPr/>
      </xdr:nvCxnSpPr>
      <xdr:spPr>
        <a:xfrm flipV="1">
          <a:off x="16179800" y="10781212"/>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139821</xdr:rowOff>
    </xdr:from>
    <xdr:to>
      <xdr:col>77</xdr:col>
      <xdr:colOff>44450</xdr:colOff>
      <xdr:row>62</xdr:row>
      <xdr:rowOff>155908</xdr:rowOff>
    </xdr:to>
    <xdr:cxnSp macro="">
      <xdr:nvCxnSpPr>
        <xdr:cNvPr id="329" name="直線コネクタ 328"/>
        <xdr:cNvCxnSpPr/>
      </xdr:nvCxnSpPr>
      <xdr:spPr>
        <a:xfrm>
          <a:off x="15290800" y="1076972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104201</xdr:rowOff>
    </xdr:from>
    <xdr:to>
      <xdr:col>72</xdr:col>
      <xdr:colOff>203200</xdr:colOff>
      <xdr:row>62</xdr:row>
      <xdr:rowOff>139821</xdr:rowOff>
    </xdr:to>
    <xdr:cxnSp macro="">
      <xdr:nvCxnSpPr>
        <xdr:cNvPr id="332" name="直線コネクタ 331"/>
        <xdr:cNvCxnSpPr/>
      </xdr:nvCxnSpPr>
      <xdr:spPr>
        <a:xfrm>
          <a:off x="14401800" y="10734101"/>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104201</xdr:rowOff>
    </xdr:from>
    <xdr:to>
      <xdr:col>68</xdr:col>
      <xdr:colOff>152400</xdr:colOff>
      <xdr:row>62</xdr:row>
      <xdr:rowOff>104201</xdr:rowOff>
    </xdr:to>
    <xdr:cxnSp macro="">
      <xdr:nvCxnSpPr>
        <xdr:cNvPr id="335" name="直線コネクタ 334"/>
        <xdr:cNvCxnSpPr/>
      </xdr:nvCxnSpPr>
      <xdr:spPr>
        <a:xfrm>
          <a:off x="13512800" y="107341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100512</xdr:rowOff>
    </xdr:from>
    <xdr:to>
      <xdr:col>81</xdr:col>
      <xdr:colOff>95250</xdr:colOff>
      <xdr:row>63</xdr:row>
      <xdr:rowOff>30662</xdr:rowOff>
    </xdr:to>
    <xdr:sp macro="" textlink="">
      <xdr:nvSpPr>
        <xdr:cNvPr id="345" name="楕円 344"/>
        <xdr:cNvSpPr/>
      </xdr:nvSpPr>
      <xdr:spPr>
        <a:xfrm>
          <a:off x="169672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72589</xdr:rowOff>
    </xdr:from>
    <xdr:ext cx="762000" cy="259045"/>
    <xdr:sp macro="" textlink="">
      <xdr:nvSpPr>
        <xdr:cNvPr id="346" name="定員管理の状況該当値テキスト"/>
        <xdr:cNvSpPr txBox="1"/>
      </xdr:nvSpPr>
      <xdr:spPr>
        <a:xfrm>
          <a:off x="17106900" y="1070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105108</xdr:rowOff>
    </xdr:from>
    <xdr:to>
      <xdr:col>77</xdr:col>
      <xdr:colOff>95250</xdr:colOff>
      <xdr:row>63</xdr:row>
      <xdr:rowOff>35258</xdr:rowOff>
    </xdr:to>
    <xdr:sp macro="" textlink="">
      <xdr:nvSpPr>
        <xdr:cNvPr id="347" name="楕円 346"/>
        <xdr:cNvSpPr/>
      </xdr:nvSpPr>
      <xdr:spPr>
        <a:xfrm>
          <a:off x="16129000" y="107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20035</xdr:rowOff>
    </xdr:from>
    <xdr:ext cx="736600" cy="259045"/>
    <xdr:sp macro="" textlink="">
      <xdr:nvSpPr>
        <xdr:cNvPr id="348" name="テキスト ボックス 347"/>
        <xdr:cNvSpPr txBox="1"/>
      </xdr:nvSpPr>
      <xdr:spPr>
        <a:xfrm>
          <a:off x="15798800" y="10821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89021</xdr:rowOff>
    </xdr:from>
    <xdr:to>
      <xdr:col>73</xdr:col>
      <xdr:colOff>44450</xdr:colOff>
      <xdr:row>63</xdr:row>
      <xdr:rowOff>19171</xdr:rowOff>
    </xdr:to>
    <xdr:sp macro="" textlink="">
      <xdr:nvSpPr>
        <xdr:cNvPr id="349" name="楕円 348"/>
        <xdr:cNvSpPr/>
      </xdr:nvSpPr>
      <xdr:spPr>
        <a:xfrm>
          <a:off x="15240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3948</xdr:rowOff>
    </xdr:from>
    <xdr:ext cx="762000" cy="259045"/>
    <xdr:sp macro="" textlink="">
      <xdr:nvSpPr>
        <xdr:cNvPr id="350" name="テキスト ボックス 349"/>
        <xdr:cNvSpPr txBox="1"/>
      </xdr:nvSpPr>
      <xdr:spPr>
        <a:xfrm>
          <a:off x="14909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53401</xdr:rowOff>
    </xdr:from>
    <xdr:to>
      <xdr:col>68</xdr:col>
      <xdr:colOff>203200</xdr:colOff>
      <xdr:row>62</xdr:row>
      <xdr:rowOff>155001</xdr:rowOff>
    </xdr:to>
    <xdr:sp macro="" textlink="">
      <xdr:nvSpPr>
        <xdr:cNvPr id="351" name="楕円 350"/>
        <xdr:cNvSpPr/>
      </xdr:nvSpPr>
      <xdr:spPr>
        <a:xfrm>
          <a:off x="14351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139778</xdr:rowOff>
    </xdr:from>
    <xdr:ext cx="762000" cy="259045"/>
    <xdr:sp macro="" textlink="">
      <xdr:nvSpPr>
        <xdr:cNvPr id="352" name="テキスト ボックス 351"/>
        <xdr:cNvSpPr txBox="1"/>
      </xdr:nvSpPr>
      <xdr:spPr>
        <a:xfrm>
          <a:off x="14020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53401</xdr:rowOff>
    </xdr:from>
    <xdr:to>
      <xdr:col>64</xdr:col>
      <xdr:colOff>152400</xdr:colOff>
      <xdr:row>62</xdr:row>
      <xdr:rowOff>155001</xdr:rowOff>
    </xdr:to>
    <xdr:sp macro="" textlink="">
      <xdr:nvSpPr>
        <xdr:cNvPr id="353" name="楕円 352"/>
        <xdr:cNvSpPr/>
      </xdr:nvSpPr>
      <xdr:spPr>
        <a:xfrm>
          <a:off x="13462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139778</xdr:rowOff>
    </xdr:from>
    <xdr:ext cx="762000" cy="259045"/>
    <xdr:sp macro="" textlink="">
      <xdr:nvSpPr>
        <xdr:cNvPr id="354" name="テキスト ボックス 353"/>
        <xdr:cNvSpPr txBox="1"/>
      </xdr:nvSpPr>
      <xdr:spPr>
        <a:xfrm>
          <a:off x="13131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合併後、起債に当たっては、交付税措置率の高い合併特例債をなるべく活用してきており、元利償還金に占める合併特例債の割合が高まってきている。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年度は新庁舎建設事業に伴う起債の償還が本格化したことで前年度と比較して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％高くなったが、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からは既発債の償還完了等により改善してきている。今後控えている大規模な投資事業計画の整理・再検討、事業費の精査を通して起債依存型の事業実施を見直し、基金の繰入等も考慮することで類似団体平均水準まで抑える努力を行う。</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1512</xdr:rowOff>
    </xdr:from>
    <xdr:to>
      <xdr:col>81</xdr:col>
      <xdr:colOff>44450</xdr:colOff>
      <xdr:row>41</xdr:row>
      <xdr:rowOff>47474</xdr:rowOff>
    </xdr:to>
    <xdr:cxnSp macro="">
      <xdr:nvCxnSpPr>
        <xdr:cNvPr id="390" name="直線コネクタ 389"/>
        <xdr:cNvCxnSpPr/>
      </xdr:nvCxnSpPr>
      <xdr:spPr>
        <a:xfrm flipV="1">
          <a:off x="16179800" y="7030962"/>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47474</xdr:rowOff>
    </xdr:from>
    <xdr:to>
      <xdr:col>77</xdr:col>
      <xdr:colOff>44450</xdr:colOff>
      <xdr:row>41</xdr:row>
      <xdr:rowOff>70455</xdr:rowOff>
    </xdr:to>
    <xdr:cxnSp macro="">
      <xdr:nvCxnSpPr>
        <xdr:cNvPr id="393" name="直線コネクタ 392"/>
        <xdr:cNvCxnSpPr/>
      </xdr:nvCxnSpPr>
      <xdr:spPr>
        <a:xfrm flipV="1">
          <a:off x="15290800" y="70769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70455</xdr:rowOff>
    </xdr:to>
    <xdr:cxnSp macro="">
      <xdr:nvCxnSpPr>
        <xdr:cNvPr id="396" name="直線コネクタ 395"/>
        <xdr:cNvCxnSpPr/>
      </xdr:nvCxnSpPr>
      <xdr:spPr>
        <a:xfrm>
          <a:off x="14401800" y="70539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138491</xdr:rowOff>
    </xdr:from>
    <xdr:to>
      <xdr:col>68</xdr:col>
      <xdr:colOff>152400</xdr:colOff>
      <xdr:row>41</xdr:row>
      <xdr:rowOff>24493</xdr:rowOff>
    </xdr:to>
    <xdr:cxnSp macro="">
      <xdr:nvCxnSpPr>
        <xdr:cNvPr id="399" name="直線コネクタ 398"/>
        <xdr:cNvCxnSpPr/>
      </xdr:nvCxnSpPr>
      <xdr:spPr>
        <a:xfrm>
          <a:off x="13512800" y="69964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122162</xdr:rowOff>
    </xdr:from>
    <xdr:to>
      <xdr:col>81</xdr:col>
      <xdr:colOff>95250</xdr:colOff>
      <xdr:row>41</xdr:row>
      <xdr:rowOff>52312</xdr:rowOff>
    </xdr:to>
    <xdr:sp macro="" textlink="">
      <xdr:nvSpPr>
        <xdr:cNvPr id="409" name="楕円 408"/>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94239</xdr:rowOff>
    </xdr:from>
    <xdr:ext cx="762000" cy="259045"/>
    <xdr:sp macro="" textlink="">
      <xdr:nvSpPr>
        <xdr:cNvPr id="410" name="公債費負担の状況該当値テキスト"/>
        <xdr:cNvSpPr txBox="1"/>
      </xdr:nvSpPr>
      <xdr:spPr>
        <a:xfrm>
          <a:off x="17106900" y="6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168124</xdr:rowOff>
    </xdr:from>
    <xdr:to>
      <xdr:col>77</xdr:col>
      <xdr:colOff>95250</xdr:colOff>
      <xdr:row>41</xdr:row>
      <xdr:rowOff>98274</xdr:rowOff>
    </xdr:to>
    <xdr:sp macro="" textlink="">
      <xdr:nvSpPr>
        <xdr:cNvPr id="411" name="楕円 410"/>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412" name="テキスト ボックス 411"/>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413" name="楕円 412"/>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106032</xdr:rowOff>
    </xdr:from>
    <xdr:ext cx="762000" cy="259045"/>
    <xdr:sp macro="" textlink="">
      <xdr:nvSpPr>
        <xdr:cNvPr id="414" name="テキスト ボックス 413"/>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5" name="楕円 414"/>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416" name="テキスト ボックス 415"/>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87691</xdr:rowOff>
    </xdr:from>
    <xdr:to>
      <xdr:col>64</xdr:col>
      <xdr:colOff>152400</xdr:colOff>
      <xdr:row>41</xdr:row>
      <xdr:rowOff>17841</xdr:rowOff>
    </xdr:to>
    <xdr:sp macro="" textlink="">
      <xdr:nvSpPr>
        <xdr:cNvPr id="417" name="楕円 416"/>
        <xdr:cNvSpPr/>
      </xdr:nvSpPr>
      <xdr:spPr>
        <a:xfrm>
          <a:off x="13462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28018</xdr:rowOff>
    </xdr:from>
    <xdr:ext cx="762000" cy="259045"/>
    <xdr:sp macro="" textlink="">
      <xdr:nvSpPr>
        <xdr:cNvPr id="418" name="テキスト ボックス 417"/>
        <xdr:cNvSpPr txBox="1"/>
      </xdr:nvSpPr>
      <xdr:spPr>
        <a:xfrm>
          <a:off x="13131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公営企業地方債に係る繰入見込額及び組合等負担見込額は微減であり、基金残高は減少したが将来負担額より充当可能財源が大きくなり、将来負担比率は算出されなかった。今後は、引き続き実施する新支所庁舎建設事業や今後予定されている陸上競技場全天候化事業等による市債発行及び交付税の減額に備え、基金積立て等により公債費増加に備え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53,097
52,279
329.98
37,748,441
36,844,177
799,066
16,011,342
24,703,516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％の増で、これは会計年度任用職員制度開始により物件費から人件費へ移行したことが要因である。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類似団体と比べて</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％高い比率となっているのは、職員数が類似団体と比較して多いためであり、改善を図っていく必要がある。　定員適正化計画（平成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年度）等の再検討により、人件費抑制策を継続し、併せて、組織機構改革、人事制度、公の施設の見直しを推進する。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96520</xdr:rowOff>
    </xdr:from>
    <xdr:to>
      <xdr:col>24</xdr:col>
      <xdr:colOff>25400</xdr:colOff>
      <xdr:row>39</xdr:row>
      <xdr:rowOff>92710</xdr:rowOff>
    </xdr:to>
    <xdr:cxnSp macro="">
      <xdr:nvCxnSpPr>
        <xdr:cNvPr id="66" name="直線コネクタ 65"/>
        <xdr:cNvCxnSpPr/>
      </xdr:nvCxnSpPr>
      <xdr:spPr>
        <a:xfrm>
          <a:off x="3987800" y="66116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96520</xdr:rowOff>
    </xdr:to>
    <xdr:cxnSp macro="">
      <xdr:nvCxnSpPr>
        <xdr:cNvPr id="69" name="直線コネクタ 68"/>
        <xdr:cNvCxnSpPr/>
      </xdr:nvCxnSpPr>
      <xdr:spPr>
        <a:xfrm>
          <a:off x="3098800" y="660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88900</xdr:rowOff>
    </xdr:to>
    <xdr:cxnSp macro="">
      <xdr:nvCxnSpPr>
        <xdr:cNvPr id="72" name="直線コネクタ 71"/>
        <xdr:cNvCxnSpPr/>
      </xdr:nvCxnSpPr>
      <xdr:spPr>
        <a:xfrm>
          <a:off x="2209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50800</xdr:rowOff>
    </xdr:to>
    <xdr:cxnSp macro="">
      <xdr:nvCxnSpPr>
        <xdr:cNvPr id="75" name="直線コネクタ 74"/>
        <xdr:cNvCxnSpPr/>
      </xdr:nvCxnSpPr>
      <xdr:spPr>
        <a:xfrm>
          <a:off x="1320800" y="653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5" name="楕円 84"/>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13987</xdr:rowOff>
    </xdr:from>
    <xdr:ext cx="762000" cy="259045"/>
    <xdr:sp macro="" textlink="">
      <xdr:nvSpPr>
        <xdr:cNvPr id="86"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45720</xdr:rowOff>
    </xdr:from>
    <xdr:to>
      <xdr:col>20</xdr:col>
      <xdr:colOff>38100</xdr:colOff>
      <xdr:row>38</xdr:row>
      <xdr:rowOff>147320</xdr:rowOff>
    </xdr:to>
    <xdr:sp macro="" textlink="">
      <xdr:nvSpPr>
        <xdr:cNvPr id="87" name="楕円 86"/>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132097</xdr:rowOff>
    </xdr:from>
    <xdr:ext cx="736600" cy="259045"/>
    <xdr:sp macro="" textlink="">
      <xdr:nvSpPr>
        <xdr:cNvPr id="88" name="テキスト ボックス 87"/>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％の減で、これは会計年度任用職員制度開始により物件費から人件費へ移行したことが要因である。</a:t>
          </a:r>
        </a:p>
        <a:p>
          <a:r>
            <a:rPr kumimoji="1" lang="ja-JP" altLang="en-US" sz="1300">
              <a:latin typeface="ＭＳ Ｐゴシック" panose="020B0600070205080204" pitchFamily="50" charset="-128"/>
              <a:ea typeface="ＭＳ Ｐゴシック" panose="020B0600070205080204" pitchFamily="50" charset="-128"/>
            </a:rPr>
            <a:t>　また、業務の民間委託の推進に伴い、職員人件費から委託料（物件費）へ移行することによる物件費の増加が想定されることから、今後も物件費の精査や、計画的な備品等更新に努め、更なる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16</xdr:row>
      <xdr:rowOff>43180</xdr:rowOff>
    </xdr:to>
    <xdr:cxnSp macro="">
      <xdr:nvCxnSpPr>
        <xdr:cNvPr id="127" name="直線コネクタ 126"/>
        <xdr:cNvCxnSpPr/>
      </xdr:nvCxnSpPr>
      <xdr:spPr>
        <a:xfrm flipV="1">
          <a:off x="15671800" y="26416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43180</xdr:rowOff>
    </xdr:to>
    <xdr:cxnSp macro="">
      <xdr:nvCxnSpPr>
        <xdr:cNvPr id="130" name="直線コネクタ 129"/>
        <xdr:cNvCxnSpPr/>
      </xdr:nvCxnSpPr>
      <xdr:spPr>
        <a:xfrm>
          <a:off x="14782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20320</xdr:rowOff>
    </xdr:to>
    <xdr:cxnSp macro="">
      <xdr:nvCxnSpPr>
        <xdr:cNvPr id="133" name="直線コネクタ 132"/>
        <xdr:cNvCxnSpPr/>
      </xdr:nvCxnSpPr>
      <xdr:spPr>
        <a:xfrm>
          <a:off x="13893800" y="272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15</xdr:row>
      <xdr:rowOff>153670</xdr:rowOff>
    </xdr:to>
    <xdr:cxnSp macro="">
      <xdr:nvCxnSpPr>
        <xdr:cNvPr id="136" name="直線コネクタ 135"/>
        <xdr:cNvCxnSpPr/>
      </xdr:nvCxnSpPr>
      <xdr:spPr>
        <a:xfrm>
          <a:off x="13004800" y="270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8" name="楕円 147"/>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49" name="テキスト ボックス 148"/>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50" name="楕円 149"/>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51" name="テキスト ボックス 150"/>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3" name="テキスト ボックス 152"/>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4" name="楕円 153"/>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55" name="テキスト ボックス 154"/>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％減少したが、引き続き児童福祉費等が増加しており、類似団体と比べて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％高い比率となっていることから、今後も資格審査等の適正化に努める。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104140</xdr:rowOff>
    </xdr:to>
    <xdr:cxnSp macro="">
      <xdr:nvCxnSpPr>
        <xdr:cNvPr id="188" name="直線コネクタ 187"/>
        <xdr:cNvCxnSpPr/>
      </xdr:nvCxnSpPr>
      <xdr:spPr>
        <a:xfrm flipV="1">
          <a:off x="3987800" y="9636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27940</xdr:rowOff>
    </xdr:from>
    <xdr:to>
      <xdr:col>19</xdr:col>
      <xdr:colOff>187325</xdr:colOff>
      <xdr:row>56</xdr:row>
      <xdr:rowOff>104140</xdr:rowOff>
    </xdr:to>
    <xdr:cxnSp macro="">
      <xdr:nvCxnSpPr>
        <xdr:cNvPr id="191" name="直線コネクタ 190"/>
        <xdr:cNvCxnSpPr/>
      </xdr:nvCxnSpPr>
      <xdr:spPr>
        <a:xfrm>
          <a:off x="3098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27940</xdr:rowOff>
    </xdr:to>
    <xdr:cxnSp macro="">
      <xdr:nvCxnSpPr>
        <xdr:cNvPr id="194" name="直線コネクタ 193"/>
        <xdr:cNvCxnSpPr/>
      </xdr:nvCxnSpPr>
      <xdr:spPr>
        <a:xfrm>
          <a:off x="2209800" y="9575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55</xdr:row>
      <xdr:rowOff>146050</xdr:rowOff>
    </xdr:to>
    <xdr:cxnSp macro="">
      <xdr:nvCxnSpPr>
        <xdr:cNvPr id="197" name="直線コネクタ 196"/>
        <xdr:cNvCxnSpPr/>
      </xdr:nvCxnSpPr>
      <xdr:spPr>
        <a:xfrm>
          <a:off x="1320800" y="956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7" name="楕円 206"/>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128287</xdr:rowOff>
    </xdr:from>
    <xdr:ext cx="762000" cy="259045"/>
    <xdr:sp macro="" textlink="">
      <xdr:nvSpPr>
        <xdr:cNvPr id="208" name="扶助費該当値テキスト"/>
        <xdr:cNvSpPr txBox="1"/>
      </xdr:nvSpPr>
      <xdr:spPr>
        <a:xfrm>
          <a:off x="4914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9" name="楕円 208"/>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10" name="テキスト ボックス 209"/>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148590</xdr:rowOff>
    </xdr:from>
    <xdr:to>
      <xdr:col>15</xdr:col>
      <xdr:colOff>149225</xdr:colOff>
      <xdr:row>56</xdr:row>
      <xdr:rowOff>78740</xdr:rowOff>
    </xdr:to>
    <xdr:sp macro="" textlink="">
      <xdr:nvSpPr>
        <xdr:cNvPr id="211" name="楕円 210"/>
        <xdr:cNvSpPr/>
      </xdr:nvSpPr>
      <xdr:spPr>
        <a:xfrm>
          <a:off x="3048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63517</xdr:rowOff>
    </xdr:from>
    <xdr:ext cx="762000" cy="259045"/>
    <xdr:sp macro="" textlink="">
      <xdr:nvSpPr>
        <xdr:cNvPr id="212" name="テキスト ボックス 211"/>
        <xdr:cNvSpPr txBox="1"/>
      </xdr:nvSpPr>
      <xdr:spPr>
        <a:xfrm>
          <a:off x="2717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3" name="楕円 212"/>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4" name="テキスト ボックス 213"/>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15" name="楕円 214"/>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216" name="テキスト ボックス 215"/>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下水道特別会計の地方公営企業法適用に伴い繰出金が減になったこと等により前年度より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類似団体平均との差が小さくなったものの、依然としてを上回っている。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国民健康保険特別会計、介護保険特別会計への繰出金は増加傾向にあるため、今後も保険料の適正化や料金の健全化を図ること等により、普通会計の負担を減らしていくよう努める。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61</xdr:row>
      <xdr:rowOff>95250</xdr:rowOff>
    </xdr:to>
    <xdr:cxnSp macro="">
      <xdr:nvCxnSpPr>
        <xdr:cNvPr id="249" name="直線コネクタ 248"/>
        <xdr:cNvCxnSpPr/>
      </xdr:nvCxnSpPr>
      <xdr:spPr>
        <a:xfrm flipV="1">
          <a:off x="15671800" y="10007600"/>
          <a:ext cx="8382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95250</xdr:rowOff>
    </xdr:from>
    <xdr:to>
      <xdr:col>78</xdr:col>
      <xdr:colOff>69850</xdr:colOff>
      <xdr:row>62</xdr:row>
      <xdr:rowOff>0</xdr:rowOff>
    </xdr:to>
    <xdr:cxnSp macro="">
      <xdr:nvCxnSpPr>
        <xdr:cNvPr id="252" name="直線コネクタ 251"/>
        <xdr:cNvCxnSpPr/>
      </xdr:nvCxnSpPr>
      <xdr:spPr>
        <a:xfrm flipV="1">
          <a:off x="14782800" y="1055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62</xdr:row>
      <xdr:rowOff>0</xdr:rowOff>
    </xdr:from>
    <xdr:to>
      <xdr:col>73</xdr:col>
      <xdr:colOff>180975</xdr:colOff>
      <xdr:row>62</xdr:row>
      <xdr:rowOff>12700</xdr:rowOff>
    </xdr:to>
    <xdr:cxnSp macro="">
      <xdr:nvCxnSpPr>
        <xdr:cNvPr id="255" name="直線コネクタ 254"/>
        <xdr:cNvCxnSpPr/>
      </xdr:nvCxnSpPr>
      <xdr:spPr>
        <a:xfrm flipV="1">
          <a:off x="13893800" y="1062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7" name="テキスト ボックス 256"/>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158750</xdr:rowOff>
    </xdr:from>
    <xdr:to>
      <xdr:col>69</xdr:col>
      <xdr:colOff>92075</xdr:colOff>
      <xdr:row>62</xdr:row>
      <xdr:rowOff>12700</xdr:rowOff>
    </xdr:to>
    <xdr:cxnSp macro="">
      <xdr:nvCxnSpPr>
        <xdr:cNvPr id="258" name="直線コネクタ 257"/>
        <xdr:cNvCxnSpPr/>
      </xdr:nvCxnSpPr>
      <xdr:spPr>
        <a:xfrm>
          <a:off x="13004800" y="1061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35577</xdr:rowOff>
    </xdr:from>
    <xdr:ext cx="762000" cy="259045"/>
    <xdr:sp macro="" textlink="">
      <xdr:nvSpPr>
        <xdr:cNvPr id="260" name="テキスト ボックス 259"/>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2" name="テキスト ボックス 261"/>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68" name="楕円 267"/>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156227</xdr:rowOff>
    </xdr:from>
    <xdr:ext cx="762000" cy="259045"/>
    <xdr:sp macro="" textlink="">
      <xdr:nvSpPr>
        <xdr:cNvPr id="269" name="その他該当値テキスト"/>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44450</xdr:rowOff>
    </xdr:from>
    <xdr:to>
      <xdr:col>78</xdr:col>
      <xdr:colOff>120650</xdr:colOff>
      <xdr:row>61</xdr:row>
      <xdr:rowOff>146050</xdr:rowOff>
    </xdr:to>
    <xdr:sp macro="" textlink="">
      <xdr:nvSpPr>
        <xdr:cNvPr id="270" name="楕円 269"/>
        <xdr:cNvSpPr/>
      </xdr:nvSpPr>
      <xdr:spPr>
        <a:xfrm>
          <a:off x="1562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130827</xdr:rowOff>
    </xdr:from>
    <xdr:ext cx="736600" cy="259045"/>
    <xdr:sp macro="" textlink="">
      <xdr:nvSpPr>
        <xdr:cNvPr id="271" name="テキスト ボックス 270"/>
        <xdr:cNvSpPr txBox="1"/>
      </xdr:nvSpPr>
      <xdr:spPr>
        <a:xfrm>
          <a:off x="15290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120650</xdr:rowOff>
    </xdr:from>
    <xdr:to>
      <xdr:col>74</xdr:col>
      <xdr:colOff>31750</xdr:colOff>
      <xdr:row>62</xdr:row>
      <xdr:rowOff>50800</xdr:rowOff>
    </xdr:to>
    <xdr:sp macro="" textlink="">
      <xdr:nvSpPr>
        <xdr:cNvPr id="272" name="楕円 271"/>
        <xdr:cNvSpPr/>
      </xdr:nvSpPr>
      <xdr:spPr>
        <a:xfrm>
          <a:off x="147320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35577</xdr:rowOff>
    </xdr:from>
    <xdr:ext cx="762000" cy="259045"/>
    <xdr:sp macro="" textlink="">
      <xdr:nvSpPr>
        <xdr:cNvPr id="273" name="テキスト ボックス 272"/>
        <xdr:cNvSpPr txBox="1"/>
      </xdr:nvSpPr>
      <xdr:spPr>
        <a:xfrm>
          <a:off x="144018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133350</xdr:rowOff>
    </xdr:from>
    <xdr:to>
      <xdr:col>69</xdr:col>
      <xdr:colOff>142875</xdr:colOff>
      <xdr:row>62</xdr:row>
      <xdr:rowOff>63500</xdr:rowOff>
    </xdr:to>
    <xdr:sp macro="" textlink="">
      <xdr:nvSpPr>
        <xdr:cNvPr id="274" name="楕円 273"/>
        <xdr:cNvSpPr/>
      </xdr:nvSpPr>
      <xdr:spPr>
        <a:xfrm>
          <a:off x="13843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48277</xdr:rowOff>
    </xdr:from>
    <xdr:ext cx="762000" cy="259045"/>
    <xdr:sp macro="" textlink="">
      <xdr:nvSpPr>
        <xdr:cNvPr id="275" name="テキスト ボックス 274"/>
        <xdr:cNvSpPr txBox="1"/>
      </xdr:nvSpPr>
      <xdr:spPr>
        <a:xfrm>
          <a:off x="13512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107950</xdr:rowOff>
    </xdr:from>
    <xdr:to>
      <xdr:col>65</xdr:col>
      <xdr:colOff>53975</xdr:colOff>
      <xdr:row>62</xdr:row>
      <xdr:rowOff>38100</xdr:rowOff>
    </xdr:to>
    <xdr:sp macro="" textlink="">
      <xdr:nvSpPr>
        <xdr:cNvPr id="276" name="楕円 275"/>
        <xdr:cNvSpPr/>
      </xdr:nvSpPr>
      <xdr:spPr>
        <a:xfrm>
          <a:off x="129540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22877</xdr:rowOff>
    </xdr:from>
    <xdr:ext cx="762000" cy="259045"/>
    <xdr:sp macro="" textlink="">
      <xdr:nvSpPr>
        <xdr:cNvPr id="277" name="テキスト ボックス 276"/>
        <xdr:cNvSpPr txBox="1"/>
      </xdr:nvSpPr>
      <xdr:spPr>
        <a:xfrm>
          <a:off x="126238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下水道特別会計の地方公営企業法適用に伴い、前年度より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％上回ったため、今後も補助費等を総点検し、更なる補助費の抑制に努める。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113284</xdr:rowOff>
    </xdr:to>
    <xdr:cxnSp macro="">
      <xdr:nvCxnSpPr>
        <xdr:cNvPr id="307" name="直線コネクタ 306"/>
        <xdr:cNvCxnSpPr/>
      </xdr:nvCxnSpPr>
      <xdr:spPr>
        <a:xfrm>
          <a:off x="15671800" y="613003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129286</xdr:rowOff>
    </xdr:to>
    <xdr:cxnSp macro="">
      <xdr:nvCxnSpPr>
        <xdr:cNvPr id="310" name="直線コネクタ 309"/>
        <xdr:cNvCxnSpPr/>
      </xdr:nvCxnSpPr>
      <xdr:spPr>
        <a:xfrm>
          <a:off x="14782800" y="6088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88138</xdr:rowOff>
    </xdr:to>
    <xdr:cxnSp macro="">
      <xdr:nvCxnSpPr>
        <xdr:cNvPr id="313" name="直線コネクタ 312"/>
        <xdr:cNvCxnSpPr/>
      </xdr:nvCxnSpPr>
      <xdr:spPr>
        <a:xfrm>
          <a:off x="13893800" y="6079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92710</xdr:rowOff>
    </xdr:to>
    <xdr:cxnSp macro="">
      <xdr:nvCxnSpPr>
        <xdr:cNvPr id="316" name="直線コネクタ 315"/>
        <xdr:cNvCxnSpPr/>
      </xdr:nvCxnSpPr>
      <xdr:spPr>
        <a:xfrm flipV="1">
          <a:off x="13004800" y="6079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6" name="楕円 325"/>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27"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8" name="楕円 327"/>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9" name="テキスト ボックス 328"/>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30" name="楕円 329"/>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31" name="テキスト ボックス 330"/>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2" name="楕円 331"/>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3" name="テキスト ボックス 332"/>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4" name="楕円 333"/>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5" name="テキスト ボックス 334"/>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新庁舎建設事業等の大型の整備事業が集中したことにより、公債費の経常収支比率は平成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年から上昇傾向にあったが、既発債の償還完了等により前年度より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％の減となっている。今後、新支所庁舎建設事業等で公債費は増加していく見込みであるため、事業の取捨選択を徹底していくことで地方債の新規発行を伴う普通建設事業を抑制する。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78014</xdr:rowOff>
    </xdr:from>
    <xdr:to>
      <xdr:col>24</xdr:col>
      <xdr:colOff>25400</xdr:colOff>
      <xdr:row>76</xdr:row>
      <xdr:rowOff>97608</xdr:rowOff>
    </xdr:to>
    <xdr:cxnSp macro="">
      <xdr:nvCxnSpPr>
        <xdr:cNvPr id="370" name="直線コネクタ 369"/>
        <xdr:cNvCxnSpPr/>
      </xdr:nvCxnSpPr>
      <xdr:spPr>
        <a:xfrm flipV="1">
          <a:off x="3987800" y="1310821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97608</xdr:rowOff>
    </xdr:from>
    <xdr:to>
      <xdr:col>19</xdr:col>
      <xdr:colOff>187325</xdr:colOff>
      <xdr:row>76</xdr:row>
      <xdr:rowOff>149861</xdr:rowOff>
    </xdr:to>
    <xdr:cxnSp macro="">
      <xdr:nvCxnSpPr>
        <xdr:cNvPr id="373" name="直線コネクタ 372"/>
        <xdr:cNvCxnSpPr/>
      </xdr:nvCxnSpPr>
      <xdr:spPr>
        <a:xfrm flipV="1">
          <a:off x="3098800" y="1312780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162923</xdr:rowOff>
    </xdr:to>
    <xdr:cxnSp macro="">
      <xdr:nvCxnSpPr>
        <xdr:cNvPr id="376" name="直線コネクタ 375"/>
        <xdr:cNvCxnSpPr/>
      </xdr:nvCxnSpPr>
      <xdr:spPr>
        <a:xfrm flipV="1">
          <a:off x="2209800" y="1318006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123734</xdr:rowOff>
    </xdr:from>
    <xdr:to>
      <xdr:col>11</xdr:col>
      <xdr:colOff>9525</xdr:colOff>
      <xdr:row>76</xdr:row>
      <xdr:rowOff>162923</xdr:rowOff>
    </xdr:to>
    <xdr:cxnSp macro="">
      <xdr:nvCxnSpPr>
        <xdr:cNvPr id="379" name="直線コネクタ 378"/>
        <xdr:cNvCxnSpPr/>
      </xdr:nvCxnSpPr>
      <xdr:spPr>
        <a:xfrm>
          <a:off x="1320800" y="131539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27214</xdr:rowOff>
    </xdr:from>
    <xdr:to>
      <xdr:col>24</xdr:col>
      <xdr:colOff>76200</xdr:colOff>
      <xdr:row>76</xdr:row>
      <xdr:rowOff>128814</xdr:rowOff>
    </xdr:to>
    <xdr:sp macro="" textlink="">
      <xdr:nvSpPr>
        <xdr:cNvPr id="389" name="楕円 388"/>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43742</xdr:rowOff>
    </xdr:from>
    <xdr:ext cx="762000" cy="259045"/>
    <xdr:sp macro="" textlink="">
      <xdr:nvSpPr>
        <xdr:cNvPr id="390" name="公債費該当値テキスト"/>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46808</xdr:rowOff>
    </xdr:from>
    <xdr:to>
      <xdr:col>20</xdr:col>
      <xdr:colOff>38100</xdr:colOff>
      <xdr:row>76</xdr:row>
      <xdr:rowOff>148408</xdr:rowOff>
    </xdr:to>
    <xdr:sp macro="" textlink="">
      <xdr:nvSpPr>
        <xdr:cNvPr id="391" name="楕円 390"/>
        <xdr:cNvSpPr/>
      </xdr:nvSpPr>
      <xdr:spPr>
        <a:xfrm>
          <a:off x="3937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158586</xdr:rowOff>
    </xdr:from>
    <xdr:ext cx="736600" cy="259045"/>
    <xdr:sp macro="" textlink="">
      <xdr:nvSpPr>
        <xdr:cNvPr id="392" name="テキスト ボックス 391"/>
        <xdr:cNvSpPr txBox="1"/>
      </xdr:nvSpPr>
      <xdr:spPr>
        <a:xfrm>
          <a:off x="3606800" y="12845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3" name="楕円 392"/>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4" name="テキスト ボックス 393"/>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112123</xdr:rowOff>
    </xdr:from>
    <xdr:to>
      <xdr:col>11</xdr:col>
      <xdr:colOff>60325</xdr:colOff>
      <xdr:row>77</xdr:row>
      <xdr:rowOff>42273</xdr:rowOff>
    </xdr:to>
    <xdr:sp macro="" textlink="">
      <xdr:nvSpPr>
        <xdr:cNvPr id="395" name="楕円 394"/>
        <xdr:cNvSpPr/>
      </xdr:nvSpPr>
      <xdr:spPr>
        <a:xfrm>
          <a:off x="2159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52450</xdr:rowOff>
    </xdr:from>
    <xdr:ext cx="762000" cy="259045"/>
    <xdr:sp macro="" textlink="">
      <xdr:nvSpPr>
        <xdr:cNvPr id="396" name="テキスト ボックス 395"/>
        <xdr:cNvSpPr txBox="1"/>
      </xdr:nvSpPr>
      <xdr:spPr>
        <a:xfrm>
          <a:off x="1828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72934</xdr:rowOff>
    </xdr:from>
    <xdr:to>
      <xdr:col>6</xdr:col>
      <xdr:colOff>171450</xdr:colOff>
      <xdr:row>77</xdr:row>
      <xdr:rowOff>3084</xdr:rowOff>
    </xdr:to>
    <xdr:sp macro="" textlink="">
      <xdr:nvSpPr>
        <xdr:cNvPr id="397" name="楕円 396"/>
        <xdr:cNvSpPr/>
      </xdr:nvSpPr>
      <xdr:spPr>
        <a:xfrm>
          <a:off x="1270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13261</xdr:rowOff>
    </xdr:from>
    <xdr:ext cx="762000" cy="259045"/>
    <xdr:sp macro="" textlink="">
      <xdr:nvSpPr>
        <xdr:cNvPr id="398" name="テキスト ボックス 397"/>
        <xdr:cNvSpPr txBox="1"/>
      </xdr:nvSpPr>
      <xdr:spPr>
        <a:xfrm>
          <a:off x="939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％の減となったが、類似団体平均を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％上回っている状態である。主な要因としては、人件費や扶助費が、類似団体と比較して高いこと等が挙げられる。</a:t>
          </a:r>
        </a:p>
        <a:p>
          <a:r>
            <a:rPr kumimoji="1" lang="ja-JP" altLang="en-US" sz="1300">
              <a:latin typeface="ＭＳ Ｐゴシック" panose="020B0600070205080204" pitchFamily="50" charset="-128"/>
              <a:ea typeface="ＭＳ Ｐゴシック" panose="020B0600070205080204" pitchFamily="50" charset="-128"/>
            </a:rPr>
            <a:t>　これまで以上に人件費抑制施策や公共施設マネジメント計画に基づいた公共施設の適正配置・有効活用を検討すること等を通じて、経費削減に努める。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79</xdr:row>
      <xdr:rowOff>77470</xdr:rowOff>
    </xdr:to>
    <xdr:cxnSp macro="">
      <xdr:nvCxnSpPr>
        <xdr:cNvPr id="431" name="直線コネクタ 430"/>
        <xdr:cNvCxnSpPr/>
      </xdr:nvCxnSpPr>
      <xdr:spPr>
        <a:xfrm flipV="1">
          <a:off x="15671800" y="135077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79</xdr:row>
      <xdr:rowOff>77470</xdr:rowOff>
    </xdr:to>
    <xdr:cxnSp macro="">
      <xdr:nvCxnSpPr>
        <xdr:cNvPr id="434" name="直線コネクタ 433"/>
        <xdr:cNvCxnSpPr/>
      </xdr:nvCxnSpPr>
      <xdr:spPr>
        <a:xfrm>
          <a:off x="14782800" y="13492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6" name="テキスト ボックス 435"/>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153670</xdr:rowOff>
    </xdr:from>
    <xdr:to>
      <xdr:col>73</xdr:col>
      <xdr:colOff>180975</xdr:colOff>
      <xdr:row>78</xdr:row>
      <xdr:rowOff>119380</xdr:rowOff>
    </xdr:to>
    <xdr:cxnSp macro="">
      <xdr:nvCxnSpPr>
        <xdr:cNvPr id="437" name="直線コネクタ 436"/>
        <xdr:cNvCxnSpPr/>
      </xdr:nvCxnSpPr>
      <xdr:spPr>
        <a:xfrm>
          <a:off x="13893800" y="13355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77</xdr:row>
      <xdr:rowOff>153670</xdr:rowOff>
    </xdr:to>
    <xdr:cxnSp macro="">
      <xdr:nvCxnSpPr>
        <xdr:cNvPr id="440" name="直線コネクタ 439"/>
        <xdr:cNvCxnSpPr/>
      </xdr:nvCxnSpPr>
      <xdr:spPr>
        <a:xfrm>
          <a:off x="13004800" y="1330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50" name="楕円 449"/>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51"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26670</xdr:rowOff>
    </xdr:from>
    <xdr:to>
      <xdr:col>78</xdr:col>
      <xdr:colOff>120650</xdr:colOff>
      <xdr:row>79</xdr:row>
      <xdr:rowOff>128270</xdr:rowOff>
    </xdr:to>
    <xdr:sp macro="" textlink="">
      <xdr:nvSpPr>
        <xdr:cNvPr id="452" name="楕円 451"/>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113047</xdr:rowOff>
    </xdr:from>
    <xdr:ext cx="736600" cy="259045"/>
    <xdr:sp macro="" textlink="">
      <xdr:nvSpPr>
        <xdr:cNvPr id="453" name="テキスト ボックス 452"/>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68580</xdr:rowOff>
    </xdr:from>
    <xdr:to>
      <xdr:col>74</xdr:col>
      <xdr:colOff>31750</xdr:colOff>
      <xdr:row>78</xdr:row>
      <xdr:rowOff>170180</xdr:rowOff>
    </xdr:to>
    <xdr:sp macro="" textlink="">
      <xdr:nvSpPr>
        <xdr:cNvPr id="454" name="楕円 453"/>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154957</xdr:rowOff>
    </xdr:from>
    <xdr:ext cx="762000" cy="259045"/>
    <xdr:sp macro="" textlink="">
      <xdr:nvSpPr>
        <xdr:cNvPr id="455" name="テキスト ボックス 454"/>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102870</xdr:rowOff>
    </xdr:from>
    <xdr:to>
      <xdr:col>69</xdr:col>
      <xdr:colOff>142875</xdr:colOff>
      <xdr:row>78</xdr:row>
      <xdr:rowOff>33020</xdr:rowOff>
    </xdr:to>
    <xdr:sp macro="" textlink="">
      <xdr:nvSpPr>
        <xdr:cNvPr id="456" name="楕円 455"/>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17797</xdr:rowOff>
    </xdr:from>
    <xdr:ext cx="762000" cy="259045"/>
    <xdr:sp macro="" textlink="">
      <xdr:nvSpPr>
        <xdr:cNvPr id="457" name="テキスト ボックス 456"/>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58" name="楕円 457"/>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135907</xdr:rowOff>
    </xdr:from>
    <xdr:ext cx="762000" cy="259045"/>
    <xdr:sp macro="" textlink="">
      <xdr:nvSpPr>
        <xdr:cNvPr id="459" name="テキスト ボックス 458"/>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8990</xdr:rowOff>
    </xdr:from>
    <xdr:to>
      <xdr:col>29</xdr:col>
      <xdr:colOff>127000</xdr:colOff>
      <xdr:row>16</xdr:row>
      <xdr:rowOff>49109</xdr:rowOff>
    </xdr:to>
    <xdr:cxnSp macro="">
      <xdr:nvCxnSpPr>
        <xdr:cNvPr id="54" name="直線コネクタ 53"/>
        <xdr:cNvCxnSpPr/>
      </xdr:nvCxnSpPr>
      <xdr:spPr bwMode="auto">
        <a:xfrm flipV="1">
          <a:off x="5003800" y="2799815"/>
          <a:ext cx="647700" cy="40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49109</xdr:rowOff>
    </xdr:from>
    <xdr:to>
      <xdr:col>26</xdr:col>
      <xdr:colOff>50800</xdr:colOff>
      <xdr:row>16</xdr:row>
      <xdr:rowOff>89414</xdr:rowOff>
    </xdr:to>
    <xdr:cxnSp macro="">
      <xdr:nvCxnSpPr>
        <xdr:cNvPr id="57" name="直線コネクタ 56"/>
        <xdr:cNvCxnSpPr/>
      </xdr:nvCxnSpPr>
      <xdr:spPr bwMode="auto">
        <a:xfrm flipV="1">
          <a:off x="4305300" y="2839934"/>
          <a:ext cx="698500" cy="40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89414</xdr:rowOff>
    </xdr:from>
    <xdr:to>
      <xdr:col>22</xdr:col>
      <xdr:colOff>114300</xdr:colOff>
      <xdr:row>16</xdr:row>
      <xdr:rowOff>109331</xdr:rowOff>
    </xdr:to>
    <xdr:cxnSp macro="">
      <xdr:nvCxnSpPr>
        <xdr:cNvPr id="60" name="直線コネクタ 59"/>
        <xdr:cNvCxnSpPr/>
      </xdr:nvCxnSpPr>
      <xdr:spPr bwMode="auto">
        <a:xfrm flipV="1">
          <a:off x="3606800" y="2880239"/>
          <a:ext cx="698500" cy="19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106174</xdr:rowOff>
    </xdr:from>
    <xdr:to>
      <xdr:col>18</xdr:col>
      <xdr:colOff>177800</xdr:colOff>
      <xdr:row>16</xdr:row>
      <xdr:rowOff>109331</xdr:rowOff>
    </xdr:to>
    <xdr:cxnSp macro="">
      <xdr:nvCxnSpPr>
        <xdr:cNvPr id="63" name="直線コネクタ 62"/>
        <xdr:cNvCxnSpPr/>
      </xdr:nvCxnSpPr>
      <xdr:spPr bwMode="auto">
        <a:xfrm>
          <a:off x="2908300" y="2896999"/>
          <a:ext cx="698500" cy="3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129640</xdr:rowOff>
    </xdr:from>
    <xdr:to>
      <xdr:col>29</xdr:col>
      <xdr:colOff>177800</xdr:colOff>
      <xdr:row>16</xdr:row>
      <xdr:rowOff>59790</xdr:rowOff>
    </xdr:to>
    <xdr:sp macro="" textlink="">
      <xdr:nvSpPr>
        <xdr:cNvPr id="73" name="楕円 72"/>
        <xdr:cNvSpPr/>
      </xdr:nvSpPr>
      <xdr:spPr bwMode="auto">
        <a:xfrm>
          <a:off x="5600700" y="274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146167</xdr:rowOff>
    </xdr:from>
    <xdr:ext cx="762000" cy="259045"/>
    <xdr:sp macro="" textlink="">
      <xdr:nvSpPr>
        <xdr:cNvPr id="74" name="人口1人当たり決算額の推移該当値テキスト130"/>
        <xdr:cNvSpPr txBox="1"/>
      </xdr:nvSpPr>
      <xdr:spPr>
        <a:xfrm>
          <a:off x="5740400" y="259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169759</xdr:rowOff>
    </xdr:from>
    <xdr:to>
      <xdr:col>26</xdr:col>
      <xdr:colOff>101600</xdr:colOff>
      <xdr:row>16</xdr:row>
      <xdr:rowOff>99909</xdr:rowOff>
    </xdr:to>
    <xdr:sp macro="" textlink="">
      <xdr:nvSpPr>
        <xdr:cNvPr id="75" name="楕円 74"/>
        <xdr:cNvSpPr/>
      </xdr:nvSpPr>
      <xdr:spPr bwMode="auto">
        <a:xfrm>
          <a:off x="4953000" y="278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110086</xdr:rowOff>
    </xdr:from>
    <xdr:ext cx="736600" cy="259045"/>
    <xdr:sp macro="" textlink="">
      <xdr:nvSpPr>
        <xdr:cNvPr id="76" name="テキスト ボックス 75"/>
        <xdr:cNvSpPr txBox="1"/>
      </xdr:nvSpPr>
      <xdr:spPr>
        <a:xfrm>
          <a:off x="4622800" y="2558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38614</xdr:rowOff>
    </xdr:from>
    <xdr:to>
      <xdr:col>22</xdr:col>
      <xdr:colOff>165100</xdr:colOff>
      <xdr:row>16</xdr:row>
      <xdr:rowOff>140214</xdr:rowOff>
    </xdr:to>
    <xdr:sp macro="" textlink="">
      <xdr:nvSpPr>
        <xdr:cNvPr id="77" name="楕円 76"/>
        <xdr:cNvSpPr/>
      </xdr:nvSpPr>
      <xdr:spPr bwMode="auto">
        <a:xfrm>
          <a:off x="4254500" y="282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150391</xdr:rowOff>
    </xdr:from>
    <xdr:ext cx="762000" cy="259045"/>
    <xdr:sp macro="" textlink="">
      <xdr:nvSpPr>
        <xdr:cNvPr id="78" name="テキスト ボックス 77"/>
        <xdr:cNvSpPr txBox="1"/>
      </xdr:nvSpPr>
      <xdr:spPr>
        <a:xfrm>
          <a:off x="3924300" y="259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58531</xdr:rowOff>
    </xdr:from>
    <xdr:to>
      <xdr:col>19</xdr:col>
      <xdr:colOff>38100</xdr:colOff>
      <xdr:row>16</xdr:row>
      <xdr:rowOff>160131</xdr:rowOff>
    </xdr:to>
    <xdr:sp macro="" textlink="">
      <xdr:nvSpPr>
        <xdr:cNvPr id="79" name="楕円 78"/>
        <xdr:cNvSpPr/>
      </xdr:nvSpPr>
      <xdr:spPr bwMode="auto">
        <a:xfrm>
          <a:off x="3556000" y="284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170308</xdr:rowOff>
    </xdr:from>
    <xdr:ext cx="762000" cy="259045"/>
    <xdr:sp macro="" textlink="">
      <xdr:nvSpPr>
        <xdr:cNvPr id="80" name="テキスト ボックス 79"/>
        <xdr:cNvSpPr txBox="1"/>
      </xdr:nvSpPr>
      <xdr:spPr>
        <a:xfrm>
          <a:off x="3225800" y="2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55374</xdr:rowOff>
    </xdr:from>
    <xdr:to>
      <xdr:col>15</xdr:col>
      <xdr:colOff>101600</xdr:colOff>
      <xdr:row>16</xdr:row>
      <xdr:rowOff>156974</xdr:rowOff>
    </xdr:to>
    <xdr:sp macro="" textlink="">
      <xdr:nvSpPr>
        <xdr:cNvPr id="81" name="楕円 80"/>
        <xdr:cNvSpPr/>
      </xdr:nvSpPr>
      <xdr:spPr bwMode="auto">
        <a:xfrm>
          <a:off x="2857500" y="284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167151</xdr:rowOff>
    </xdr:from>
    <xdr:ext cx="762000" cy="259045"/>
    <xdr:sp macro="" textlink="">
      <xdr:nvSpPr>
        <xdr:cNvPr id="82" name="テキスト ボックス 81"/>
        <xdr:cNvSpPr txBox="1"/>
      </xdr:nvSpPr>
      <xdr:spPr>
        <a:xfrm>
          <a:off x="2527300" y="261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5711</xdr:rowOff>
    </xdr:from>
    <xdr:to>
      <xdr:col>29</xdr:col>
      <xdr:colOff>127000</xdr:colOff>
      <xdr:row>36</xdr:row>
      <xdr:rowOff>20244</xdr:rowOff>
    </xdr:to>
    <xdr:cxnSp macro="">
      <xdr:nvCxnSpPr>
        <xdr:cNvPr id="118" name="直線コネクタ 117"/>
        <xdr:cNvCxnSpPr/>
      </xdr:nvCxnSpPr>
      <xdr:spPr bwMode="auto">
        <a:xfrm>
          <a:off x="5003800" y="6958961"/>
          <a:ext cx="647700" cy="14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5711</xdr:rowOff>
    </xdr:from>
    <xdr:to>
      <xdr:col>26</xdr:col>
      <xdr:colOff>50800</xdr:colOff>
      <xdr:row>36</xdr:row>
      <xdr:rowOff>8226</xdr:rowOff>
    </xdr:to>
    <xdr:cxnSp macro="">
      <xdr:nvCxnSpPr>
        <xdr:cNvPr id="121" name="直線コネクタ 120"/>
        <xdr:cNvCxnSpPr/>
      </xdr:nvCxnSpPr>
      <xdr:spPr bwMode="auto">
        <a:xfrm flipV="1">
          <a:off x="4305300" y="6958961"/>
          <a:ext cx="6985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291396</xdr:rowOff>
    </xdr:from>
    <xdr:to>
      <xdr:col>22</xdr:col>
      <xdr:colOff>114300</xdr:colOff>
      <xdr:row>36</xdr:row>
      <xdr:rowOff>8226</xdr:rowOff>
    </xdr:to>
    <xdr:cxnSp macro="">
      <xdr:nvCxnSpPr>
        <xdr:cNvPr id="124" name="直線コネクタ 123"/>
        <xdr:cNvCxnSpPr/>
      </xdr:nvCxnSpPr>
      <xdr:spPr bwMode="auto">
        <a:xfrm>
          <a:off x="3606800" y="6901746"/>
          <a:ext cx="698500" cy="5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291396</xdr:rowOff>
    </xdr:from>
    <xdr:to>
      <xdr:col>18</xdr:col>
      <xdr:colOff>177800</xdr:colOff>
      <xdr:row>35</xdr:row>
      <xdr:rowOff>320036</xdr:rowOff>
    </xdr:to>
    <xdr:cxnSp macro="">
      <xdr:nvCxnSpPr>
        <xdr:cNvPr id="127" name="直線コネクタ 126"/>
        <xdr:cNvCxnSpPr/>
      </xdr:nvCxnSpPr>
      <xdr:spPr bwMode="auto">
        <a:xfrm flipV="1">
          <a:off x="2908300" y="6901746"/>
          <a:ext cx="698500" cy="2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312344</xdr:rowOff>
    </xdr:from>
    <xdr:to>
      <xdr:col>29</xdr:col>
      <xdr:colOff>177800</xdr:colOff>
      <xdr:row>36</xdr:row>
      <xdr:rowOff>71044</xdr:rowOff>
    </xdr:to>
    <xdr:sp macro="" textlink="">
      <xdr:nvSpPr>
        <xdr:cNvPr id="137" name="楕円 136"/>
        <xdr:cNvSpPr/>
      </xdr:nvSpPr>
      <xdr:spPr bwMode="auto">
        <a:xfrm>
          <a:off x="5600700" y="692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157421</xdr:rowOff>
    </xdr:from>
    <xdr:ext cx="762000" cy="259045"/>
    <xdr:sp macro="" textlink="">
      <xdr:nvSpPr>
        <xdr:cNvPr id="138" name="人口1人当たり決算額の推移該当値テキスト445"/>
        <xdr:cNvSpPr txBox="1"/>
      </xdr:nvSpPr>
      <xdr:spPr>
        <a:xfrm>
          <a:off x="5740400" y="676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297811</xdr:rowOff>
    </xdr:from>
    <xdr:to>
      <xdr:col>26</xdr:col>
      <xdr:colOff>101600</xdr:colOff>
      <xdr:row>36</xdr:row>
      <xdr:rowOff>56511</xdr:rowOff>
    </xdr:to>
    <xdr:sp macro="" textlink="">
      <xdr:nvSpPr>
        <xdr:cNvPr id="139" name="楕円 138"/>
        <xdr:cNvSpPr/>
      </xdr:nvSpPr>
      <xdr:spPr bwMode="auto">
        <a:xfrm>
          <a:off x="4953000" y="690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66688</xdr:rowOff>
    </xdr:from>
    <xdr:ext cx="736600" cy="259045"/>
    <xdr:sp macro="" textlink="">
      <xdr:nvSpPr>
        <xdr:cNvPr id="140" name="テキスト ボックス 139"/>
        <xdr:cNvSpPr txBox="1"/>
      </xdr:nvSpPr>
      <xdr:spPr>
        <a:xfrm>
          <a:off x="4622800" y="667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300326</xdr:rowOff>
    </xdr:from>
    <xdr:to>
      <xdr:col>22</xdr:col>
      <xdr:colOff>165100</xdr:colOff>
      <xdr:row>36</xdr:row>
      <xdr:rowOff>59026</xdr:rowOff>
    </xdr:to>
    <xdr:sp macro="" textlink="">
      <xdr:nvSpPr>
        <xdr:cNvPr id="141" name="楕円 140"/>
        <xdr:cNvSpPr/>
      </xdr:nvSpPr>
      <xdr:spPr bwMode="auto">
        <a:xfrm>
          <a:off x="4254500" y="6910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69203</xdr:rowOff>
    </xdr:from>
    <xdr:ext cx="762000" cy="259045"/>
    <xdr:sp macro="" textlink="">
      <xdr:nvSpPr>
        <xdr:cNvPr id="142" name="テキスト ボックス 141"/>
        <xdr:cNvSpPr txBox="1"/>
      </xdr:nvSpPr>
      <xdr:spPr>
        <a:xfrm>
          <a:off x="3924300" y="667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240596</xdr:rowOff>
    </xdr:from>
    <xdr:to>
      <xdr:col>19</xdr:col>
      <xdr:colOff>38100</xdr:colOff>
      <xdr:row>35</xdr:row>
      <xdr:rowOff>342196</xdr:rowOff>
    </xdr:to>
    <xdr:sp macro="" textlink="">
      <xdr:nvSpPr>
        <xdr:cNvPr id="143" name="楕円 142"/>
        <xdr:cNvSpPr/>
      </xdr:nvSpPr>
      <xdr:spPr bwMode="auto">
        <a:xfrm>
          <a:off x="3556000" y="685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9473</xdr:rowOff>
    </xdr:from>
    <xdr:ext cx="762000" cy="259045"/>
    <xdr:sp macro="" textlink="">
      <xdr:nvSpPr>
        <xdr:cNvPr id="144" name="テキスト ボックス 143"/>
        <xdr:cNvSpPr txBox="1"/>
      </xdr:nvSpPr>
      <xdr:spPr>
        <a:xfrm>
          <a:off x="3225800" y="661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269236</xdr:rowOff>
    </xdr:from>
    <xdr:to>
      <xdr:col>15</xdr:col>
      <xdr:colOff>101600</xdr:colOff>
      <xdr:row>36</xdr:row>
      <xdr:rowOff>27936</xdr:rowOff>
    </xdr:to>
    <xdr:sp macro="" textlink="">
      <xdr:nvSpPr>
        <xdr:cNvPr id="145" name="楕円 144"/>
        <xdr:cNvSpPr/>
      </xdr:nvSpPr>
      <xdr:spPr bwMode="auto">
        <a:xfrm>
          <a:off x="2857500" y="687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38113</xdr:rowOff>
    </xdr:from>
    <xdr:ext cx="762000" cy="259045"/>
    <xdr:sp macro="" textlink="">
      <xdr:nvSpPr>
        <xdr:cNvPr id="146" name="テキスト ボックス 145"/>
        <xdr:cNvSpPr txBox="1"/>
      </xdr:nvSpPr>
      <xdr:spPr>
        <a:xfrm>
          <a:off x="2527300" y="664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53,097
52,279
329.98
37,748,441
36,844,177
799,066
16,011,342
24,703,516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xdr:rowOff>
    </xdr:from>
    <xdr:to>
      <xdr:col>24</xdr:col>
      <xdr:colOff>63500</xdr:colOff>
      <xdr:row>35</xdr:row>
      <xdr:rowOff>140814</xdr:rowOff>
    </xdr:to>
    <xdr:cxnSp macro="">
      <xdr:nvCxnSpPr>
        <xdr:cNvPr id="65" name="直線コネクタ 64"/>
        <xdr:cNvCxnSpPr/>
      </xdr:nvCxnSpPr>
      <xdr:spPr>
        <a:xfrm flipV="1">
          <a:off x="3797300" y="6000818"/>
          <a:ext cx="838200" cy="1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140814</xdr:rowOff>
    </xdr:from>
    <xdr:to>
      <xdr:col>19</xdr:col>
      <xdr:colOff>177800</xdr:colOff>
      <xdr:row>35</xdr:row>
      <xdr:rowOff>156373</xdr:rowOff>
    </xdr:to>
    <xdr:cxnSp macro="">
      <xdr:nvCxnSpPr>
        <xdr:cNvPr id="68" name="直線コネクタ 67"/>
        <xdr:cNvCxnSpPr/>
      </xdr:nvCxnSpPr>
      <xdr:spPr>
        <a:xfrm flipV="1">
          <a:off x="2908300" y="6141564"/>
          <a:ext cx="889000" cy="1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156373</xdr:rowOff>
    </xdr:from>
    <xdr:to>
      <xdr:col>15</xdr:col>
      <xdr:colOff>50800</xdr:colOff>
      <xdr:row>36</xdr:row>
      <xdr:rowOff>3640</xdr:rowOff>
    </xdr:to>
    <xdr:cxnSp macro="">
      <xdr:nvCxnSpPr>
        <xdr:cNvPr id="71" name="直線コネクタ 70"/>
        <xdr:cNvCxnSpPr/>
      </xdr:nvCxnSpPr>
      <xdr:spPr>
        <a:xfrm flipV="1">
          <a:off x="2019300" y="6157123"/>
          <a:ext cx="889000" cy="1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3640</xdr:rowOff>
    </xdr:from>
    <xdr:to>
      <xdr:col>10</xdr:col>
      <xdr:colOff>114300</xdr:colOff>
      <xdr:row>36</xdr:row>
      <xdr:rowOff>12927</xdr:rowOff>
    </xdr:to>
    <xdr:cxnSp macro="">
      <xdr:nvCxnSpPr>
        <xdr:cNvPr id="74" name="直線コネクタ 73"/>
        <xdr:cNvCxnSpPr/>
      </xdr:nvCxnSpPr>
      <xdr:spPr>
        <a:xfrm flipV="1">
          <a:off x="1130300" y="6175840"/>
          <a:ext cx="889000" cy="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120718</xdr:rowOff>
    </xdr:from>
    <xdr:to>
      <xdr:col>24</xdr:col>
      <xdr:colOff>114300</xdr:colOff>
      <xdr:row>35</xdr:row>
      <xdr:rowOff>50868</xdr:rowOff>
    </xdr:to>
    <xdr:sp macro="" textlink="">
      <xdr:nvSpPr>
        <xdr:cNvPr id="84" name="楕円 83"/>
        <xdr:cNvSpPr/>
      </xdr:nvSpPr>
      <xdr:spPr>
        <a:xfrm>
          <a:off x="4584700" y="59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143595</xdr:rowOff>
    </xdr:from>
    <xdr:ext cx="534377" cy="259045"/>
    <xdr:sp macro="" textlink="">
      <xdr:nvSpPr>
        <xdr:cNvPr id="85" name="人件費該当値テキスト"/>
        <xdr:cNvSpPr txBox="1"/>
      </xdr:nvSpPr>
      <xdr:spPr>
        <a:xfrm>
          <a:off x="4686300" y="58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90014</xdr:rowOff>
    </xdr:from>
    <xdr:to>
      <xdr:col>20</xdr:col>
      <xdr:colOff>38100</xdr:colOff>
      <xdr:row>36</xdr:row>
      <xdr:rowOff>20164</xdr:rowOff>
    </xdr:to>
    <xdr:sp macro="" textlink="">
      <xdr:nvSpPr>
        <xdr:cNvPr id="86" name="楕円 85"/>
        <xdr:cNvSpPr/>
      </xdr:nvSpPr>
      <xdr:spPr>
        <a:xfrm>
          <a:off x="3746500" y="60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36691</xdr:rowOff>
    </xdr:from>
    <xdr:ext cx="534377" cy="259045"/>
    <xdr:sp macro="" textlink="">
      <xdr:nvSpPr>
        <xdr:cNvPr id="87" name="テキスト ボックス 86"/>
        <xdr:cNvSpPr txBox="1"/>
      </xdr:nvSpPr>
      <xdr:spPr>
        <a:xfrm>
          <a:off x="3530111" y="58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105573</xdr:rowOff>
    </xdr:from>
    <xdr:to>
      <xdr:col>15</xdr:col>
      <xdr:colOff>101600</xdr:colOff>
      <xdr:row>36</xdr:row>
      <xdr:rowOff>35723</xdr:rowOff>
    </xdr:to>
    <xdr:sp macro="" textlink="">
      <xdr:nvSpPr>
        <xdr:cNvPr id="88" name="楕円 87"/>
        <xdr:cNvSpPr/>
      </xdr:nvSpPr>
      <xdr:spPr>
        <a:xfrm>
          <a:off x="2857500" y="61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52250</xdr:rowOff>
    </xdr:from>
    <xdr:ext cx="534377" cy="259045"/>
    <xdr:sp macro="" textlink="">
      <xdr:nvSpPr>
        <xdr:cNvPr id="89" name="テキスト ボックス 88"/>
        <xdr:cNvSpPr txBox="1"/>
      </xdr:nvSpPr>
      <xdr:spPr>
        <a:xfrm>
          <a:off x="2641111" y="58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124290</xdr:rowOff>
    </xdr:from>
    <xdr:to>
      <xdr:col>10</xdr:col>
      <xdr:colOff>165100</xdr:colOff>
      <xdr:row>36</xdr:row>
      <xdr:rowOff>54440</xdr:rowOff>
    </xdr:to>
    <xdr:sp macro="" textlink="">
      <xdr:nvSpPr>
        <xdr:cNvPr id="90" name="楕円 89"/>
        <xdr:cNvSpPr/>
      </xdr:nvSpPr>
      <xdr:spPr>
        <a:xfrm>
          <a:off x="1968500" y="61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70967</xdr:rowOff>
    </xdr:from>
    <xdr:ext cx="534377" cy="259045"/>
    <xdr:sp macro="" textlink="">
      <xdr:nvSpPr>
        <xdr:cNvPr id="91" name="テキスト ボックス 90"/>
        <xdr:cNvSpPr txBox="1"/>
      </xdr:nvSpPr>
      <xdr:spPr>
        <a:xfrm>
          <a:off x="1752111" y="590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133577</xdr:rowOff>
    </xdr:from>
    <xdr:to>
      <xdr:col>6</xdr:col>
      <xdr:colOff>38100</xdr:colOff>
      <xdr:row>36</xdr:row>
      <xdr:rowOff>63727</xdr:rowOff>
    </xdr:to>
    <xdr:sp macro="" textlink="">
      <xdr:nvSpPr>
        <xdr:cNvPr id="92" name="楕円 91"/>
        <xdr:cNvSpPr/>
      </xdr:nvSpPr>
      <xdr:spPr>
        <a:xfrm>
          <a:off x="1079500" y="61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80254</xdr:rowOff>
    </xdr:from>
    <xdr:ext cx="534377" cy="259045"/>
    <xdr:sp macro="" textlink="">
      <xdr:nvSpPr>
        <xdr:cNvPr id="93" name="テキスト ボックス 92"/>
        <xdr:cNvSpPr txBox="1"/>
      </xdr:nvSpPr>
      <xdr:spPr>
        <a:xfrm>
          <a:off x="863111" y="59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38446</xdr:rowOff>
    </xdr:from>
    <xdr:to>
      <xdr:col>24</xdr:col>
      <xdr:colOff>63500</xdr:colOff>
      <xdr:row>58</xdr:row>
      <xdr:rowOff>150363</xdr:rowOff>
    </xdr:to>
    <xdr:cxnSp macro="">
      <xdr:nvCxnSpPr>
        <xdr:cNvPr id="125" name="直線コネクタ 124"/>
        <xdr:cNvCxnSpPr/>
      </xdr:nvCxnSpPr>
      <xdr:spPr>
        <a:xfrm flipV="1">
          <a:off x="3797300" y="9982546"/>
          <a:ext cx="838200" cy="1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150363</xdr:rowOff>
    </xdr:from>
    <xdr:to>
      <xdr:col>19</xdr:col>
      <xdr:colOff>177800</xdr:colOff>
      <xdr:row>59</xdr:row>
      <xdr:rowOff>26837</xdr:rowOff>
    </xdr:to>
    <xdr:cxnSp macro="">
      <xdr:nvCxnSpPr>
        <xdr:cNvPr id="128" name="直線コネクタ 127"/>
        <xdr:cNvCxnSpPr/>
      </xdr:nvCxnSpPr>
      <xdr:spPr>
        <a:xfrm flipV="1">
          <a:off x="2908300" y="10094463"/>
          <a:ext cx="889000" cy="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26837</xdr:rowOff>
    </xdr:from>
    <xdr:to>
      <xdr:col>15</xdr:col>
      <xdr:colOff>50800</xdr:colOff>
      <xdr:row>59</xdr:row>
      <xdr:rowOff>53208</xdr:rowOff>
    </xdr:to>
    <xdr:cxnSp macro="">
      <xdr:nvCxnSpPr>
        <xdr:cNvPr id="131" name="直線コネクタ 130"/>
        <xdr:cNvCxnSpPr/>
      </xdr:nvCxnSpPr>
      <xdr:spPr>
        <a:xfrm flipV="1">
          <a:off x="2019300" y="10142387"/>
          <a:ext cx="8890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53208</xdr:rowOff>
    </xdr:from>
    <xdr:to>
      <xdr:col>10</xdr:col>
      <xdr:colOff>114300</xdr:colOff>
      <xdr:row>59</xdr:row>
      <xdr:rowOff>60098</xdr:rowOff>
    </xdr:to>
    <xdr:cxnSp macro="">
      <xdr:nvCxnSpPr>
        <xdr:cNvPr id="134" name="直線コネクタ 133"/>
        <xdr:cNvCxnSpPr/>
      </xdr:nvCxnSpPr>
      <xdr:spPr>
        <a:xfrm flipV="1">
          <a:off x="1130300" y="10168758"/>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159096</xdr:rowOff>
    </xdr:from>
    <xdr:to>
      <xdr:col>24</xdr:col>
      <xdr:colOff>114300</xdr:colOff>
      <xdr:row>58</xdr:row>
      <xdr:rowOff>89246</xdr:rowOff>
    </xdr:to>
    <xdr:sp macro="" textlink="">
      <xdr:nvSpPr>
        <xdr:cNvPr id="144" name="楕円 143"/>
        <xdr:cNvSpPr/>
      </xdr:nvSpPr>
      <xdr:spPr>
        <a:xfrm>
          <a:off x="4584700" y="99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137523</xdr:rowOff>
    </xdr:from>
    <xdr:ext cx="534377" cy="259045"/>
    <xdr:sp macro="" textlink="">
      <xdr:nvSpPr>
        <xdr:cNvPr id="145" name="物件費該当値テキスト"/>
        <xdr:cNvSpPr txBox="1"/>
      </xdr:nvSpPr>
      <xdr:spPr>
        <a:xfrm>
          <a:off x="4686300" y="99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99563</xdr:rowOff>
    </xdr:from>
    <xdr:to>
      <xdr:col>20</xdr:col>
      <xdr:colOff>38100</xdr:colOff>
      <xdr:row>59</xdr:row>
      <xdr:rowOff>29713</xdr:rowOff>
    </xdr:to>
    <xdr:sp macro="" textlink="">
      <xdr:nvSpPr>
        <xdr:cNvPr id="146" name="楕円 145"/>
        <xdr:cNvSpPr/>
      </xdr:nvSpPr>
      <xdr:spPr>
        <a:xfrm>
          <a:off x="3746500" y="100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20840</xdr:rowOff>
    </xdr:from>
    <xdr:ext cx="534377" cy="259045"/>
    <xdr:sp macro="" textlink="">
      <xdr:nvSpPr>
        <xdr:cNvPr id="147" name="テキスト ボックス 146"/>
        <xdr:cNvSpPr txBox="1"/>
      </xdr:nvSpPr>
      <xdr:spPr>
        <a:xfrm>
          <a:off x="3530111" y="101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147487</xdr:rowOff>
    </xdr:from>
    <xdr:to>
      <xdr:col>15</xdr:col>
      <xdr:colOff>101600</xdr:colOff>
      <xdr:row>59</xdr:row>
      <xdr:rowOff>77637</xdr:rowOff>
    </xdr:to>
    <xdr:sp macro="" textlink="">
      <xdr:nvSpPr>
        <xdr:cNvPr id="148" name="楕円 147"/>
        <xdr:cNvSpPr/>
      </xdr:nvSpPr>
      <xdr:spPr>
        <a:xfrm>
          <a:off x="2857500" y="100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68764</xdr:rowOff>
    </xdr:from>
    <xdr:ext cx="534377" cy="259045"/>
    <xdr:sp macro="" textlink="">
      <xdr:nvSpPr>
        <xdr:cNvPr id="149" name="テキスト ボックス 148"/>
        <xdr:cNvSpPr txBox="1"/>
      </xdr:nvSpPr>
      <xdr:spPr>
        <a:xfrm>
          <a:off x="2641111" y="101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2408</xdr:rowOff>
    </xdr:from>
    <xdr:to>
      <xdr:col>10</xdr:col>
      <xdr:colOff>165100</xdr:colOff>
      <xdr:row>59</xdr:row>
      <xdr:rowOff>104008</xdr:rowOff>
    </xdr:to>
    <xdr:sp macro="" textlink="">
      <xdr:nvSpPr>
        <xdr:cNvPr id="150" name="楕円 149"/>
        <xdr:cNvSpPr/>
      </xdr:nvSpPr>
      <xdr:spPr>
        <a:xfrm>
          <a:off x="1968500" y="101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95135</xdr:rowOff>
    </xdr:from>
    <xdr:ext cx="534377" cy="259045"/>
    <xdr:sp macro="" textlink="">
      <xdr:nvSpPr>
        <xdr:cNvPr id="151" name="テキスト ボックス 150"/>
        <xdr:cNvSpPr txBox="1"/>
      </xdr:nvSpPr>
      <xdr:spPr>
        <a:xfrm>
          <a:off x="1752111" y="1021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9298</xdr:rowOff>
    </xdr:from>
    <xdr:to>
      <xdr:col>6</xdr:col>
      <xdr:colOff>38100</xdr:colOff>
      <xdr:row>59</xdr:row>
      <xdr:rowOff>110898</xdr:rowOff>
    </xdr:to>
    <xdr:sp macro="" textlink="">
      <xdr:nvSpPr>
        <xdr:cNvPr id="152" name="楕円 151"/>
        <xdr:cNvSpPr/>
      </xdr:nvSpPr>
      <xdr:spPr>
        <a:xfrm>
          <a:off x="1079500" y="101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102025</xdr:rowOff>
    </xdr:from>
    <xdr:ext cx="534377" cy="259045"/>
    <xdr:sp macro="" textlink="">
      <xdr:nvSpPr>
        <xdr:cNvPr id="153" name="テキスト ボックス 152"/>
        <xdr:cNvSpPr txBox="1"/>
      </xdr:nvSpPr>
      <xdr:spPr>
        <a:xfrm>
          <a:off x="863111" y="1021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121831</xdr:rowOff>
    </xdr:from>
    <xdr:to>
      <xdr:col>24</xdr:col>
      <xdr:colOff>63500</xdr:colOff>
      <xdr:row>78</xdr:row>
      <xdr:rowOff>126288</xdr:rowOff>
    </xdr:to>
    <xdr:cxnSp macro="">
      <xdr:nvCxnSpPr>
        <xdr:cNvPr id="182" name="直線コネクタ 181"/>
        <xdr:cNvCxnSpPr/>
      </xdr:nvCxnSpPr>
      <xdr:spPr>
        <a:xfrm>
          <a:off x="3797300" y="13494931"/>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94551</xdr:rowOff>
    </xdr:from>
    <xdr:to>
      <xdr:col>19</xdr:col>
      <xdr:colOff>177800</xdr:colOff>
      <xdr:row>78</xdr:row>
      <xdr:rowOff>121831</xdr:rowOff>
    </xdr:to>
    <xdr:cxnSp macro="">
      <xdr:nvCxnSpPr>
        <xdr:cNvPr id="185" name="直線コネクタ 184"/>
        <xdr:cNvCxnSpPr/>
      </xdr:nvCxnSpPr>
      <xdr:spPr>
        <a:xfrm>
          <a:off x="2908300" y="13467651"/>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94551</xdr:rowOff>
    </xdr:from>
    <xdr:to>
      <xdr:col>15</xdr:col>
      <xdr:colOff>50800</xdr:colOff>
      <xdr:row>78</xdr:row>
      <xdr:rowOff>103543</xdr:rowOff>
    </xdr:to>
    <xdr:cxnSp macro="">
      <xdr:nvCxnSpPr>
        <xdr:cNvPr id="188" name="直線コネクタ 187"/>
        <xdr:cNvCxnSpPr/>
      </xdr:nvCxnSpPr>
      <xdr:spPr>
        <a:xfrm flipV="1">
          <a:off x="2019300" y="13467651"/>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102781</xdr:rowOff>
    </xdr:from>
    <xdr:to>
      <xdr:col>10</xdr:col>
      <xdr:colOff>114300</xdr:colOff>
      <xdr:row>78</xdr:row>
      <xdr:rowOff>103543</xdr:rowOff>
    </xdr:to>
    <xdr:cxnSp macro="">
      <xdr:nvCxnSpPr>
        <xdr:cNvPr id="191" name="直線コネクタ 190"/>
        <xdr:cNvCxnSpPr/>
      </xdr:nvCxnSpPr>
      <xdr:spPr>
        <a:xfrm>
          <a:off x="1130300" y="1347588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75488</xdr:rowOff>
    </xdr:from>
    <xdr:to>
      <xdr:col>24</xdr:col>
      <xdr:colOff>114300</xdr:colOff>
      <xdr:row>79</xdr:row>
      <xdr:rowOff>5638</xdr:rowOff>
    </xdr:to>
    <xdr:sp macro="" textlink="">
      <xdr:nvSpPr>
        <xdr:cNvPr id="201" name="楕円 200"/>
        <xdr:cNvSpPr/>
      </xdr:nvSpPr>
      <xdr:spPr>
        <a:xfrm>
          <a:off x="4584700" y="134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161865</xdr:rowOff>
    </xdr:from>
    <xdr:ext cx="469744" cy="259045"/>
    <xdr:sp macro="" textlink="">
      <xdr:nvSpPr>
        <xdr:cNvPr id="202" name="維持補修費該当値テキスト"/>
        <xdr:cNvSpPr txBox="1"/>
      </xdr:nvSpPr>
      <xdr:spPr>
        <a:xfrm>
          <a:off x="4686300" y="1336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71031</xdr:rowOff>
    </xdr:from>
    <xdr:to>
      <xdr:col>20</xdr:col>
      <xdr:colOff>38100</xdr:colOff>
      <xdr:row>79</xdr:row>
      <xdr:rowOff>1181</xdr:rowOff>
    </xdr:to>
    <xdr:sp macro="" textlink="">
      <xdr:nvSpPr>
        <xdr:cNvPr id="203" name="楕円 202"/>
        <xdr:cNvSpPr/>
      </xdr:nvSpPr>
      <xdr:spPr>
        <a:xfrm>
          <a:off x="3746500" y="134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163758</xdr:rowOff>
    </xdr:from>
    <xdr:ext cx="469744" cy="259045"/>
    <xdr:sp macro="" textlink="">
      <xdr:nvSpPr>
        <xdr:cNvPr id="204" name="テキスト ボックス 203"/>
        <xdr:cNvSpPr txBox="1"/>
      </xdr:nvSpPr>
      <xdr:spPr>
        <a:xfrm>
          <a:off x="3562428" y="1353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43751</xdr:rowOff>
    </xdr:from>
    <xdr:to>
      <xdr:col>15</xdr:col>
      <xdr:colOff>101600</xdr:colOff>
      <xdr:row>78</xdr:row>
      <xdr:rowOff>145351</xdr:rowOff>
    </xdr:to>
    <xdr:sp macro="" textlink="">
      <xdr:nvSpPr>
        <xdr:cNvPr id="205" name="楕円 204"/>
        <xdr:cNvSpPr/>
      </xdr:nvSpPr>
      <xdr:spPr>
        <a:xfrm>
          <a:off x="2857500" y="134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136478</xdr:rowOff>
    </xdr:from>
    <xdr:ext cx="469744" cy="259045"/>
    <xdr:sp macro="" textlink="">
      <xdr:nvSpPr>
        <xdr:cNvPr id="206" name="テキスト ボックス 205"/>
        <xdr:cNvSpPr txBox="1"/>
      </xdr:nvSpPr>
      <xdr:spPr>
        <a:xfrm>
          <a:off x="2673428" y="1350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52743</xdr:rowOff>
    </xdr:from>
    <xdr:to>
      <xdr:col>10</xdr:col>
      <xdr:colOff>165100</xdr:colOff>
      <xdr:row>78</xdr:row>
      <xdr:rowOff>154343</xdr:rowOff>
    </xdr:to>
    <xdr:sp macro="" textlink="">
      <xdr:nvSpPr>
        <xdr:cNvPr id="207" name="楕円 206"/>
        <xdr:cNvSpPr/>
      </xdr:nvSpPr>
      <xdr:spPr>
        <a:xfrm>
          <a:off x="1968500" y="134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145470</xdr:rowOff>
    </xdr:from>
    <xdr:ext cx="469744" cy="259045"/>
    <xdr:sp macro="" textlink="">
      <xdr:nvSpPr>
        <xdr:cNvPr id="208" name="テキスト ボックス 207"/>
        <xdr:cNvSpPr txBox="1"/>
      </xdr:nvSpPr>
      <xdr:spPr>
        <a:xfrm>
          <a:off x="1784428" y="1351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51981</xdr:rowOff>
    </xdr:from>
    <xdr:to>
      <xdr:col>6</xdr:col>
      <xdr:colOff>38100</xdr:colOff>
      <xdr:row>78</xdr:row>
      <xdr:rowOff>153581</xdr:rowOff>
    </xdr:to>
    <xdr:sp macro="" textlink="">
      <xdr:nvSpPr>
        <xdr:cNvPr id="209" name="楕円 208"/>
        <xdr:cNvSpPr/>
      </xdr:nvSpPr>
      <xdr:spPr>
        <a:xfrm>
          <a:off x="1079500" y="134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144708</xdr:rowOff>
    </xdr:from>
    <xdr:ext cx="469744" cy="259045"/>
    <xdr:sp macro="" textlink="">
      <xdr:nvSpPr>
        <xdr:cNvPr id="210" name="テキスト ボックス 209"/>
        <xdr:cNvSpPr txBox="1"/>
      </xdr:nvSpPr>
      <xdr:spPr>
        <a:xfrm>
          <a:off x="895428" y="1351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28206</xdr:rowOff>
    </xdr:from>
    <xdr:to>
      <xdr:col>24</xdr:col>
      <xdr:colOff>63500</xdr:colOff>
      <xdr:row>94</xdr:row>
      <xdr:rowOff>82969</xdr:rowOff>
    </xdr:to>
    <xdr:cxnSp macro="">
      <xdr:nvCxnSpPr>
        <xdr:cNvPr id="240" name="直線コネクタ 239"/>
        <xdr:cNvCxnSpPr/>
      </xdr:nvCxnSpPr>
      <xdr:spPr>
        <a:xfrm flipV="1">
          <a:off x="3797300" y="16144506"/>
          <a:ext cx="838200" cy="5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82969</xdr:rowOff>
    </xdr:from>
    <xdr:to>
      <xdr:col>19</xdr:col>
      <xdr:colOff>177800</xdr:colOff>
      <xdr:row>95</xdr:row>
      <xdr:rowOff>19038</xdr:rowOff>
    </xdr:to>
    <xdr:cxnSp macro="">
      <xdr:nvCxnSpPr>
        <xdr:cNvPr id="243" name="直線コネクタ 242"/>
        <xdr:cNvCxnSpPr/>
      </xdr:nvCxnSpPr>
      <xdr:spPr>
        <a:xfrm flipV="1">
          <a:off x="2908300" y="16199269"/>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19038</xdr:rowOff>
    </xdr:from>
    <xdr:to>
      <xdr:col>15</xdr:col>
      <xdr:colOff>50800</xdr:colOff>
      <xdr:row>95</xdr:row>
      <xdr:rowOff>44755</xdr:rowOff>
    </xdr:to>
    <xdr:cxnSp macro="">
      <xdr:nvCxnSpPr>
        <xdr:cNvPr id="246" name="直線コネクタ 245"/>
        <xdr:cNvCxnSpPr/>
      </xdr:nvCxnSpPr>
      <xdr:spPr>
        <a:xfrm flipV="1">
          <a:off x="2019300" y="16306788"/>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44755</xdr:rowOff>
    </xdr:from>
    <xdr:to>
      <xdr:col>10</xdr:col>
      <xdr:colOff>114300</xdr:colOff>
      <xdr:row>95</xdr:row>
      <xdr:rowOff>99289</xdr:rowOff>
    </xdr:to>
    <xdr:cxnSp macro="">
      <xdr:nvCxnSpPr>
        <xdr:cNvPr id="249" name="直線コネクタ 248"/>
        <xdr:cNvCxnSpPr/>
      </xdr:nvCxnSpPr>
      <xdr:spPr>
        <a:xfrm flipV="1">
          <a:off x="1130300" y="16332505"/>
          <a:ext cx="889000" cy="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148856</xdr:rowOff>
    </xdr:from>
    <xdr:to>
      <xdr:col>24</xdr:col>
      <xdr:colOff>114300</xdr:colOff>
      <xdr:row>94</xdr:row>
      <xdr:rowOff>79006</xdr:rowOff>
    </xdr:to>
    <xdr:sp macro="" textlink="">
      <xdr:nvSpPr>
        <xdr:cNvPr id="259" name="楕円 258"/>
        <xdr:cNvSpPr/>
      </xdr:nvSpPr>
      <xdr:spPr>
        <a:xfrm>
          <a:off x="4584700" y="160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283</xdr:rowOff>
    </xdr:from>
    <xdr:ext cx="599010" cy="259045"/>
    <xdr:sp macro="" textlink="">
      <xdr:nvSpPr>
        <xdr:cNvPr id="260" name="扶助費該当値テキスト"/>
        <xdr:cNvSpPr txBox="1"/>
      </xdr:nvSpPr>
      <xdr:spPr>
        <a:xfrm>
          <a:off x="4686300" y="1594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32169</xdr:rowOff>
    </xdr:from>
    <xdr:to>
      <xdr:col>20</xdr:col>
      <xdr:colOff>38100</xdr:colOff>
      <xdr:row>94</xdr:row>
      <xdr:rowOff>133769</xdr:rowOff>
    </xdr:to>
    <xdr:sp macro="" textlink="">
      <xdr:nvSpPr>
        <xdr:cNvPr id="261" name="楕円 260"/>
        <xdr:cNvSpPr/>
      </xdr:nvSpPr>
      <xdr:spPr>
        <a:xfrm>
          <a:off x="3746500" y="161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150296</xdr:rowOff>
    </xdr:from>
    <xdr:ext cx="599010" cy="259045"/>
    <xdr:sp macro="" textlink="">
      <xdr:nvSpPr>
        <xdr:cNvPr id="262" name="テキスト ボックス 261"/>
        <xdr:cNvSpPr txBox="1"/>
      </xdr:nvSpPr>
      <xdr:spPr>
        <a:xfrm>
          <a:off x="3497795" y="159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139688</xdr:rowOff>
    </xdr:from>
    <xdr:to>
      <xdr:col>15</xdr:col>
      <xdr:colOff>101600</xdr:colOff>
      <xdr:row>95</xdr:row>
      <xdr:rowOff>69838</xdr:rowOff>
    </xdr:to>
    <xdr:sp macro="" textlink="">
      <xdr:nvSpPr>
        <xdr:cNvPr id="263" name="楕円 262"/>
        <xdr:cNvSpPr/>
      </xdr:nvSpPr>
      <xdr:spPr>
        <a:xfrm>
          <a:off x="2857500" y="162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86365</xdr:rowOff>
    </xdr:from>
    <xdr:ext cx="599010" cy="259045"/>
    <xdr:sp macro="" textlink="">
      <xdr:nvSpPr>
        <xdr:cNvPr id="264" name="テキスト ボックス 263"/>
        <xdr:cNvSpPr txBox="1"/>
      </xdr:nvSpPr>
      <xdr:spPr>
        <a:xfrm>
          <a:off x="2608795" y="1603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165405</xdr:rowOff>
    </xdr:from>
    <xdr:to>
      <xdr:col>10</xdr:col>
      <xdr:colOff>165100</xdr:colOff>
      <xdr:row>95</xdr:row>
      <xdr:rowOff>95555</xdr:rowOff>
    </xdr:to>
    <xdr:sp macro="" textlink="">
      <xdr:nvSpPr>
        <xdr:cNvPr id="265" name="楕円 264"/>
        <xdr:cNvSpPr/>
      </xdr:nvSpPr>
      <xdr:spPr>
        <a:xfrm>
          <a:off x="1968500" y="162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112082</xdr:rowOff>
    </xdr:from>
    <xdr:ext cx="599010" cy="259045"/>
    <xdr:sp macro="" textlink="">
      <xdr:nvSpPr>
        <xdr:cNvPr id="266" name="テキスト ボックス 265"/>
        <xdr:cNvSpPr txBox="1"/>
      </xdr:nvSpPr>
      <xdr:spPr>
        <a:xfrm>
          <a:off x="1719795" y="1605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48489</xdr:rowOff>
    </xdr:from>
    <xdr:to>
      <xdr:col>6</xdr:col>
      <xdr:colOff>38100</xdr:colOff>
      <xdr:row>95</xdr:row>
      <xdr:rowOff>150089</xdr:rowOff>
    </xdr:to>
    <xdr:sp macro="" textlink="">
      <xdr:nvSpPr>
        <xdr:cNvPr id="267" name="楕円 266"/>
        <xdr:cNvSpPr/>
      </xdr:nvSpPr>
      <xdr:spPr>
        <a:xfrm>
          <a:off x="1079500" y="163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166616</xdr:rowOff>
    </xdr:from>
    <xdr:ext cx="599010" cy="259045"/>
    <xdr:sp macro="" textlink="">
      <xdr:nvSpPr>
        <xdr:cNvPr id="268" name="テキスト ボックス 267"/>
        <xdr:cNvSpPr txBox="1"/>
      </xdr:nvSpPr>
      <xdr:spPr>
        <a:xfrm>
          <a:off x="830795" y="1611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110947</xdr:rowOff>
    </xdr:from>
    <xdr:to>
      <xdr:col>55</xdr:col>
      <xdr:colOff>0</xdr:colOff>
      <xdr:row>36</xdr:row>
      <xdr:rowOff>126807</xdr:rowOff>
    </xdr:to>
    <xdr:cxnSp macro="">
      <xdr:nvCxnSpPr>
        <xdr:cNvPr id="295" name="直線コネクタ 294"/>
        <xdr:cNvCxnSpPr/>
      </xdr:nvCxnSpPr>
      <xdr:spPr>
        <a:xfrm flipV="1">
          <a:off x="9639300" y="5768797"/>
          <a:ext cx="838200" cy="5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126807</xdr:rowOff>
    </xdr:from>
    <xdr:to>
      <xdr:col>50</xdr:col>
      <xdr:colOff>114300</xdr:colOff>
      <xdr:row>37</xdr:row>
      <xdr:rowOff>98067</xdr:rowOff>
    </xdr:to>
    <xdr:cxnSp macro="">
      <xdr:nvCxnSpPr>
        <xdr:cNvPr id="298" name="直線コネクタ 297"/>
        <xdr:cNvCxnSpPr/>
      </xdr:nvCxnSpPr>
      <xdr:spPr>
        <a:xfrm flipV="1">
          <a:off x="8750300" y="6299007"/>
          <a:ext cx="889000" cy="1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98067</xdr:rowOff>
    </xdr:from>
    <xdr:to>
      <xdr:col>45</xdr:col>
      <xdr:colOff>177800</xdr:colOff>
      <xdr:row>37</xdr:row>
      <xdr:rowOff>98278</xdr:rowOff>
    </xdr:to>
    <xdr:cxnSp macro="">
      <xdr:nvCxnSpPr>
        <xdr:cNvPr id="301" name="直線コネクタ 300"/>
        <xdr:cNvCxnSpPr/>
      </xdr:nvCxnSpPr>
      <xdr:spPr>
        <a:xfrm flipV="1">
          <a:off x="7861300" y="6441717"/>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98278</xdr:rowOff>
    </xdr:from>
    <xdr:to>
      <xdr:col>41</xdr:col>
      <xdr:colOff>50800</xdr:colOff>
      <xdr:row>37</xdr:row>
      <xdr:rowOff>117814</xdr:rowOff>
    </xdr:to>
    <xdr:cxnSp macro="">
      <xdr:nvCxnSpPr>
        <xdr:cNvPr id="304" name="直線コネクタ 303"/>
        <xdr:cNvCxnSpPr/>
      </xdr:nvCxnSpPr>
      <xdr:spPr>
        <a:xfrm flipV="1">
          <a:off x="6972300" y="6441928"/>
          <a:ext cx="8890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60147</xdr:rowOff>
    </xdr:from>
    <xdr:to>
      <xdr:col>55</xdr:col>
      <xdr:colOff>50800</xdr:colOff>
      <xdr:row>33</xdr:row>
      <xdr:rowOff>161747</xdr:rowOff>
    </xdr:to>
    <xdr:sp macro="" textlink="">
      <xdr:nvSpPr>
        <xdr:cNvPr id="314" name="楕円 313"/>
        <xdr:cNvSpPr/>
      </xdr:nvSpPr>
      <xdr:spPr>
        <a:xfrm>
          <a:off x="10426700" y="57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83024</xdr:rowOff>
    </xdr:from>
    <xdr:ext cx="599010" cy="259045"/>
    <xdr:sp macro="" textlink="">
      <xdr:nvSpPr>
        <xdr:cNvPr id="315" name="補助費等該当値テキスト"/>
        <xdr:cNvSpPr txBox="1"/>
      </xdr:nvSpPr>
      <xdr:spPr>
        <a:xfrm>
          <a:off x="10528300" y="556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76007</xdr:rowOff>
    </xdr:from>
    <xdr:to>
      <xdr:col>50</xdr:col>
      <xdr:colOff>165100</xdr:colOff>
      <xdr:row>37</xdr:row>
      <xdr:rowOff>6157</xdr:rowOff>
    </xdr:to>
    <xdr:sp macro="" textlink="">
      <xdr:nvSpPr>
        <xdr:cNvPr id="316" name="楕円 315"/>
        <xdr:cNvSpPr/>
      </xdr:nvSpPr>
      <xdr:spPr>
        <a:xfrm>
          <a:off x="9588500" y="62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22684</xdr:rowOff>
    </xdr:from>
    <xdr:ext cx="534377" cy="259045"/>
    <xdr:sp macro="" textlink="">
      <xdr:nvSpPr>
        <xdr:cNvPr id="317" name="テキスト ボックス 316"/>
        <xdr:cNvSpPr txBox="1"/>
      </xdr:nvSpPr>
      <xdr:spPr>
        <a:xfrm>
          <a:off x="9372111" y="60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47267</xdr:rowOff>
    </xdr:from>
    <xdr:to>
      <xdr:col>46</xdr:col>
      <xdr:colOff>38100</xdr:colOff>
      <xdr:row>37</xdr:row>
      <xdr:rowOff>148867</xdr:rowOff>
    </xdr:to>
    <xdr:sp macro="" textlink="">
      <xdr:nvSpPr>
        <xdr:cNvPr id="318" name="楕円 317"/>
        <xdr:cNvSpPr/>
      </xdr:nvSpPr>
      <xdr:spPr>
        <a:xfrm>
          <a:off x="8699500" y="639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139995</xdr:rowOff>
    </xdr:from>
    <xdr:ext cx="534377" cy="259045"/>
    <xdr:sp macro="" textlink="">
      <xdr:nvSpPr>
        <xdr:cNvPr id="319" name="テキスト ボックス 318"/>
        <xdr:cNvSpPr txBox="1"/>
      </xdr:nvSpPr>
      <xdr:spPr>
        <a:xfrm>
          <a:off x="8483111" y="648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47478</xdr:rowOff>
    </xdr:from>
    <xdr:to>
      <xdr:col>41</xdr:col>
      <xdr:colOff>101600</xdr:colOff>
      <xdr:row>37</xdr:row>
      <xdr:rowOff>149078</xdr:rowOff>
    </xdr:to>
    <xdr:sp macro="" textlink="">
      <xdr:nvSpPr>
        <xdr:cNvPr id="320" name="楕円 319"/>
        <xdr:cNvSpPr/>
      </xdr:nvSpPr>
      <xdr:spPr>
        <a:xfrm>
          <a:off x="7810500" y="63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140205</xdr:rowOff>
    </xdr:from>
    <xdr:ext cx="534377" cy="259045"/>
    <xdr:sp macro="" textlink="">
      <xdr:nvSpPr>
        <xdr:cNvPr id="321" name="テキスト ボックス 320"/>
        <xdr:cNvSpPr txBox="1"/>
      </xdr:nvSpPr>
      <xdr:spPr>
        <a:xfrm>
          <a:off x="7594111" y="64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67014</xdr:rowOff>
    </xdr:from>
    <xdr:to>
      <xdr:col>36</xdr:col>
      <xdr:colOff>165100</xdr:colOff>
      <xdr:row>37</xdr:row>
      <xdr:rowOff>168614</xdr:rowOff>
    </xdr:to>
    <xdr:sp macro="" textlink="">
      <xdr:nvSpPr>
        <xdr:cNvPr id="322" name="楕円 321"/>
        <xdr:cNvSpPr/>
      </xdr:nvSpPr>
      <xdr:spPr>
        <a:xfrm>
          <a:off x="6921500" y="64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159741</xdr:rowOff>
    </xdr:from>
    <xdr:ext cx="534377" cy="259045"/>
    <xdr:sp macro="" textlink="">
      <xdr:nvSpPr>
        <xdr:cNvPr id="323" name="テキスト ボックス 322"/>
        <xdr:cNvSpPr txBox="1"/>
      </xdr:nvSpPr>
      <xdr:spPr>
        <a:xfrm>
          <a:off x="6705111" y="65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29880</xdr:rowOff>
    </xdr:from>
    <xdr:to>
      <xdr:col>55</xdr:col>
      <xdr:colOff>0</xdr:colOff>
      <xdr:row>56</xdr:row>
      <xdr:rowOff>95681</xdr:rowOff>
    </xdr:to>
    <xdr:cxnSp macro="">
      <xdr:nvCxnSpPr>
        <xdr:cNvPr id="350" name="直線コネクタ 349"/>
        <xdr:cNvCxnSpPr/>
      </xdr:nvCxnSpPr>
      <xdr:spPr>
        <a:xfrm flipV="1">
          <a:off x="9639300" y="9631080"/>
          <a:ext cx="838200" cy="6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95681</xdr:rowOff>
    </xdr:from>
    <xdr:to>
      <xdr:col>50</xdr:col>
      <xdr:colOff>114300</xdr:colOff>
      <xdr:row>57</xdr:row>
      <xdr:rowOff>115994</xdr:rowOff>
    </xdr:to>
    <xdr:cxnSp macro="">
      <xdr:nvCxnSpPr>
        <xdr:cNvPr id="353" name="直線コネクタ 352"/>
        <xdr:cNvCxnSpPr/>
      </xdr:nvCxnSpPr>
      <xdr:spPr>
        <a:xfrm flipV="1">
          <a:off x="8750300" y="9696881"/>
          <a:ext cx="889000" cy="19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108533</xdr:rowOff>
    </xdr:from>
    <xdr:to>
      <xdr:col>45</xdr:col>
      <xdr:colOff>177800</xdr:colOff>
      <xdr:row>57</xdr:row>
      <xdr:rowOff>115994</xdr:rowOff>
    </xdr:to>
    <xdr:cxnSp macro="">
      <xdr:nvCxnSpPr>
        <xdr:cNvPr id="356" name="直線コネクタ 355"/>
        <xdr:cNvCxnSpPr/>
      </xdr:nvCxnSpPr>
      <xdr:spPr>
        <a:xfrm>
          <a:off x="7861300" y="9709733"/>
          <a:ext cx="889000" cy="17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69228</xdr:rowOff>
    </xdr:from>
    <xdr:to>
      <xdr:col>41</xdr:col>
      <xdr:colOff>50800</xdr:colOff>
      <xdr:row>56</xdr:row>
      <xdr:rowOff>108533</xdr:rowOff>
    </xdr:to>
    <xdr:cxnSp macro="">
      <xdr:nvCxnSpPr>
        <xdr:cNvPr id="359" name="直線コネクタ 358"/>
        <xdr:cNvCxnSpPr/>
      </xdr:nvCxnSpPr>
      <xdr:spPr>
        <a:xfrm>
          <a:off x="6972300" y="9498978"/>
          <a:ext cx="889000" cy="21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69" name="楕円 368"/>
        <xdr:cNvSpPr/>
      </xdr:nvSpPr>
      <xdr:spPr>
        <a:xfrm>
          <a:off x="10426700" y="95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1957</xdr:rowOff>
    </xdr:from>
    <xdr:ext cx="534377" cy="259045"/>
    <xdr:sp macro="" textlink="">
      <xdr:nvSpPr>
        <xdr:cNvPr id="370" name="普通建設事業費該当値テキスト"/>
        <xdr:cNvSpPr txBox="1"/>
      </xdr:nvSpPr>
      <xdr:spPr>
        <a:xfrm>
          <a:off x="10528300" y="943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44881</xdr:rowOff>
    </xdr:from>
    <xdr:to>
      <xdr:col>50</xdr:col>
      <xdr:colOff>165100</xdr:colOff>
      <xdr:row>56</xdr:row>
      <xdr:rowOff>146481</xdr:rowOff>
    </xdr:to>
    <xdr:sp macro="" textlink="">
      <xdr:nvSpPr>
        <xdr:cNvPr id="371" name="楕円 370"/>
        <xdr:cNvSpPr/>
      </xdr:nvSpPr>
      <xdr:spPr>
        <a:xfrm>
          <a:off x="9588500" y="96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163008</xdr:rowOff>
    </xdr:from>
    <xdr:ext cx="534377" cy="259045"/>
    <xdr:sp macro="" textlink="">
      <xdr:nvSpPr>
        <xdr:cNvPr id="372" name="テキスト ボックス 371"/>
        <xdr:cNvSpPr txBox="1"/>
      </xdr:nvSpPr>
      <xdr:spPr>
        <a:xfrm>
          <a:off x="9372111" y="942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65194</xdr:rowOff>
    </xdr:from>
    <xdr:to>
      <xdr:col>46</xdr:col>
      <xdr:colOff>38100</xdr:colOff>
      <xdr:row>57</xdr:row>
      <xdr:rowOff>166794</xdr:rowOff>
    </xdr:to>
    <xdr:sp macro="" textlink="">
      <xdr:nvSpPr>
        <xdr:cNvPr id="373" name="楕円 372"/>
        <xdr:cNvSpPr/>
      </xdr:nvSpPr>
      <xdr:spPr>
        <a:xfrm>
          <a:off x="8699500" y="98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157921</xdr:rowOff>
    </xdr:from>
    <xdr:ext cx="534377" cy="259045"/>
    <xdr:sp macro="" textlink="">
      <xdr:nvSpPr>
        <xdr:cNvPr id="374" name="テキスト ボックス 373"/>
        <xdr:cNvSpPr txBox="1"/>
      </xdr:nvSpPr>
      <xdr:spPr>
        <a:xfrm>
          <a:off x="8483111" y="993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57733</xdr:rowOff>
    </xdr:from>
    <xdr:to>
      <xdr:col>41</xdr:col>
      <xdr:colOff>101600</xdr:colOff>
      <xdr:row>56</xdr:row>
      <xdr:rowOff>159333</xdr:rowOff>
    </xdr:to>
    <xdr:sp macro="" textlink="">
      <xdr:nvSpPr>
        <xdr:cNvPr id="375" name="楕円 374"/>
        <xdr:cNvSpPr/>
      </xdr:nvSpPr>
      <xdr:spPr>
        <a:xfrm>
          <a:off x="7810500" y="96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4410</xdr:rowOff>
    </xdr:from>
    <xdr:ext cx="534377" cy="259045"/>
    <xdr:sp macro="" textlink="">
      <xdr:nvSpPr>
        <xdr:cNvPr id="376" name="テキスト ボックス 375"/>
        <xdr:cNvSpPr txBox="1"/>
      </xdr:nvSpPr>
      <xdr:spPr>
        <a:xfrm>
          <a:off x="7594111" y="943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18428</xdr:rowOff>
    </xdr:from>
    <xdr:to>
      <xdr:col>36</xdr:col>
      <xdr:colOff>165100</xdr:colOff>
      <xdr:row>55</xdr:row>
      <xdr:rowOff>120028</xdr:rowOff>
    </xdr:to>
    <xdr:sp macro="" textlink="">
      <xdr:nvSpPr>
        <xdr:cNvPr id="377" name="楕円 376"/>
        <xdr:cNvSpPr/>
      </xdr:nvSpPr>
      <xdr:spPr>
        <a:xfrm>
          <a:off x="6921500" y="94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136555</xdr:rowOff>
    </xdr:from>
    <xdr:ext cx="599010" cy="259045"/>
    <xdr:sp macro="" textlink="">
      <xdr:nvSpPr>
        <xdr:cNvPr id="378" name="テキスト ボックス 377"/>
        <xdr:cNvSpPr txBox="1"/>
      </xdr:nvSpPr>
      <xdr:spPr>
        <a:xfrm>
          <a:off x="6672795" y="922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138069</xdr:rowOff>
    </xdr:from>
    <xdr:to>
      <xdr:col>55</xdr:col>
      <xdr:colOff>0</xdr:colOff>
      <xdr:row>78</xdr:row>
      <xdr:rowOff>144515</xdr:rowOff>
    </xdr:to>
    <xdr:cxnSp macro="">
      <xdr:nvCxnSpPr>
        <xdr:cNvPr id="407" name="直線コネクタ 406"/>
        <xdr:cNvCxnSpPr/>
      </xdr:nvCxnSpPr>
      <xdr:spPr>
        <a:xfrm flipV="1">
          <a:off x="9639300" y="13511169"/>
          <a:ext cx="8382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129025</xdr:rowOff>
    </xdr:from>
    <xdr:to>
      <xdr:col>50</xdr:col>
      <xdr:colOff>114300</xdr:colOff>
      <xdr:row>78</xdr:row>
      <xdr:rowOff>144515</xdr:rowOff>
    </xdr:to>
    <xdr:cxnSp macro="">
      <xdr:nvCxnSpPr>
        <xdr:cNvPr id="410" name="直線コネクタ 409"/>
        <xdr:cNvCxnSpPr/>
      </xdr:nvCxnSpPr>
      <xdr:spPr>
        <a:xfrm>
          <a:off x="8750300" y="13502125"/>
          <a:ext cx="889000" cy="1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129025</xdr:rowOff>
    </xdr:from>
    <xdr:to>
      <xdr:col>45</xdr:col>
      <xdr:colOff>177800</xdr:colOff>
      <xdr:row>78</xdr:row>
      <xdr:rowOff>132682</xdr:rowOff>
    </xdr:to>
    <xdr:cxnSp macro="">
      <xdr:nvCxnSpPr>
        <xdr:cNvPr id="413" name="直線コネクタ 412"/>
        <xdr:cNvCxnSpPr/>
      </xdr:nvCxnSpPr>
      <xdr:spPr>
        <a:xfrm flipV="1">
          <a:off x="7861300" y="1350212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140233</xdr:rowOff>
    </xdr:from>
    <xdr:to>
      <xdr:col>41</xdr:col>
      <xdr:colOff>50800</xdr:colOff>
      <xdr:row>78</xdr:row>
      <xdr:rowOff>132682</xdr:rowOff>
    </xdr:to>
    <xdr:cxnSp macro="">
      <xdr:nvCxnSpPr>
        <xdr:cNvPr id="416" name="直線コネクタ 415"/>
        <xdr:cNvCxnSpPr/>
      </xdr:nvCxnSpPr>
      <xdr:spPr>
        <a:xfrm>
          <a:off x="6972300" y="13341883"/>
          <a:ext cx="889000" cy="16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87269</xdr:rowOff>
    </xdr:from>
    <xdr:to>
      <xdr:col>55</xdr:col>
      <xdr:colOff>50800</xdr:colOff>
      <xdr:row>79</xdr:row>
      <xdr:rowOff>17419</xdr:rowOff>
    </xdr:to>
    <xdr:sp macro="" textlink="">
      <xdr:nvSpPr>
        <xdr:cNvPr id="426" name="楕円 425"/>
        <xdr:cNvSpPr/>
      </xdr:nvSpPr>
      <xdr:spPr>
        <a:xfrm>
          <a:off x="10426700" y="134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5993</xdr:rowOff>
    </xdr:from>
    <xdr:ext cx="534377" cy="259045"/>
    <xdr:sp macro="" textlink="">
      <xdr:nvSpPr>
        <xdr:cNvPr id="427" name="普通建設事業費 （ うち新規整備　）該当値テキスト"/>
        <xdr:cNvSpPr txBox="1"/>
      </xdr:nvSpPr>
      <xdr:spPr>
        <a:xfrm>
          <a:off x="10528300" y="1337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93715</xdr:rowOff>
    </xdr:from>
    <xdr:to>
      <xdr:col>50</xdr:col>
      <xdr:colOff>165100</xdr:colOff>
      <xdr:row>79</xdr:row>
      <xdr:rowOff>23865</xdr:rowOff>
    </xdr:to>
    <xdr:sp macro="" textlink="">
      <xdr:nvSpPr>
        <xdr:cNvPr id="428" name="楕円 427"/>
        <xdr:cNvSpPr/>
      </xdr:nvSpPr>
      <xdr:spPr>
        <a:xfrm>
          <a:off x="9588500" y="134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14992</xdr:rowOff>
    </xdr:from>
    <xdr:ext cx="469744" cy="259045"/>
    <xdr:sp macro="" textlink="">
      <xdr:nvSpPr>
        <xdr:cNvPr id="429" name="テキスト ボックス 428"/>
        <xdr:cNvSpPr txBox="1"/>
      </xdr:nvSpPr>
      <xdr:spPr>
        <a:xfrm>
          <a:off x="9404428" y="135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78225</xdr:rowOff>
    </xdr:from>
    <xdr:to>
      <xdr:col>46</xdr:col>
      <xdr:colOff>38100</xdr:colOff>
      <xdr:row>79</xdr:row>
      <xdr:rowOff>8375</xdr:rowOff>
    </xdr:to>
    <xdr:sp macro="" textlink="">
      <xdr:nvSpPr>
        <xdr:cNvPr id="430" name="楕円 429"/>
        <xdr:cNvSpPr/>
      </xdr:nvSpPr>
      <xdr:spPr>
        <a:xfrm>
          <a:off x="8699500" y="134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170952</xdr:rowOff>
    </xdr:from>
    <xdr:ext cx="534377" cy="259045"/>
    <xdr:sp macro="" textlink="">
      <xdr:nvSpPr>
        <xdr:cNvPr id="431" name="テキスト ボックス 430"/>
        <xdr:cNvSpPr txBox="1"/>
      </xdr:nvSpPr>
      <xdr:spPr>
        <a:xfrm>
          <a:off x="8483111" y="135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81882</xdr:rowOff>
    </xdr:from>
    <xdr:to>
      <xdr:col>41</xdr:col>
      <xdr:colOff>101600</xdr:colOff>
      <xdr:row>79</xdr:row>
      <xdr:rowOff>12032</xdr:rowOff>
    </xdr:to>
    <xdr:sp macro="" textlink="">
      <xdr:nvSpPr>
        <xdr:cNvPr id="432" name="楕円 431"/>
        <xdr:cNvSpPr/>
      </xdr:nvSpPr>
      <xdr:spPr>
        <a:xfrm>
          <a:off x="7810500" y="134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3159</xdr:rowOff>
    </xdr:from>
    <xdr:ext cx="534377" cy="259045"/>
    <xdr:sp macro="" textlink="">
      <xdr:nvSpPr>
        <xdr:cNvPr id="433" name="テキスト ボックス 432"/>
        <xdr:cNvSpPr txBox="1"/>
      </xdr:nvSpPr>
      <xdr:spPr>
        <a:xfrm>
          <a:off x="7594111" y="135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89433</xdr:rowOff>
    </xdr:from>
    <xdr:to>
      <xdr:col>36</xdr:col>
      <xdr:colOff>165100</xdr:colOff>
      <xdr:row>78</xdr:row>
      <xdr:rowOff>19583</xdr:rowOff>
    </xdr:to>
    <xdr:sp macro="" textlink="">
      <xdr:nvSpPr>
        <xdr:cNvPr id="434" name="楕円 433"/>
        <xdr:cNvSpPr/>
      </xdr:nvSpPr>
      <xdr:spPr>
        <a:xfrm>
          <a:off x="6921500" y="132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36110</xdr:rowOff>
    </xdr:from>
    <xdr:ext cx="534377" cy="259045"/>
    <xdr:sp macro="" textlink="">
      <xdr:nvSpPr>
        <xdr:cNvPr id="435" name="テキスト ボックス 434"/>
        <xdr:cNvSpPr txBox="1"/>
      </xdr:nvSpPr>
      <xdr:spPr>
        <a:xfrm>
          <a:off x="6705111" y="1306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150558</xdr:rowOff>
    </xdr:from>
    <xdr:to>
      <xdr:col>55</xdr:col>
      <xdr:colOff>0</xdr:colOff>
      <xdr:row>94</xdr:row>
      <xdr:rowOff>145611</xdr:rowOff>
    </xdr:to>
    <xdr:cxnSp macro="">
      <xdr:nvCxnSpPr>
        <xdr:cNvPr id="466" name="直線コネクタ 465"/>
        <xdr:cNvCxnSpPr/>
      </xdr:nvCxnSpPr>
      <xdr:spPr>
        <a:xfrm flipV="1">
          <a:off x="9639300" y="16095408"/>
          <a:ext cx="838200" cy="16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145611</xdr:rowOff>
    </xdr:from>
    <xdr:to>
      <xdr:col>50</xdr:col>
      <xdr:colOff>114300</xdr:colOff>
      <xdr:row>97</xdr:row>
      <xdr:rowOff>90371</xdr:rowOff>
    </xdr:to>
    <xdr:cxnSp macro="">
      <xdr:nvCxnSpPr>
        <xdr:cNvPr id="469" name="直線コネクタ 468"/>
        <xdr:cNvCxnSpPr/>
      </xdr:nvCxnSpPr>
      <xdr:spPr>
        <a:xfrm flipV="1">
          <a:off x="8750300" y="16261911"/>
          <a:ext cx="889000" cy="4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49696</xdr:rowOff>
    </xdr:from>
    <xdr:to>
      <xdr:col>45</xdr:col>
      <xdr:colOff>177800</xdr:colOff>
      <xdr:row>97</xdr:row>
      <xdr:rowOff>90371</xdr:rowOff>
    </xdr:to>
    <xdr:cxnSp macro="">
      <xdr:nvCxnSpPr>
        <xdr:cNvPr id="472" name="直線コネクタ 471"/>
        <xdr:cNvCxnSpPr/>
      </xdr:nvCxnSpPr>
      <xdr:spPr>
        <a:xfrm>
          <a:off x="7861300" y="16680346"/>
          <a:ext cx="8890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161254</xdr:rowOff>
    </xdr:from>
    <xdr:to>
      <xdr:col>41</xdr:col>
      <xdr:colOff>50800</xdr:colOff>
      <xdr:row>97</xdr:row>
      <xdr:rowOff>49696</xdr:rowOff>
    </xdr:to>
    <xdr:cxnSp macro="">
      <xdr:nvCxnSpPr>
        <xdr:cNvPr id="475" name="直線コネクタ 474"/>
        <xdr:cNvCxnSpPr/>
      </xdr:nvCxnSpPr>
      <xdr:spPr>
        <a:xfrm>
          <a:off x="6972300" y="15763204"/>
          <a:ext cx="889000" cy="91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99758</xdr:rowOff>
    </xdr:from>
    <xdr:to>
      <xdr:col>55</xdr:col>
      <xdr:colOff>50800</xdr:colOff>
      <xdr:row>94</xdr:row>
      <xdr:rowOff>29908</xdr:rowOff>
    </xdr:to>
    <xdr:sp macro="" textlink="">
      <xdr:nvSpPr>
        <xdr:cNvPr id="485" name="楕円 484"/>
        <xdr:cNvSpPr/>
      </xdr:nvSpPr>
      <xdr:spPr>
        <a:xfrm>
          <a:off x="10426700" y="160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122635</xdr:rowOff>
    </xdr:from>
    <xdr:ext cx="534377" cy="259045"/>
    <xdr:sp macro="" textlink="">
      <xdr:nvSpPr>
        <xdr:cNvPr id="486" name="普通建設事業費 （ うち更新整備　）該当値テキスト"/>
        <xdr:cNvSpPr txBox="1"/>
      </xdr:nvSpPr>
      <xdr:spPr>
        <a:xfrm>
          <a:off x="10528300" y="1589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94811</xdr:rowOff>
    </xdr:from>
    <xdr:to>
      <xdr:col>50</xdr:col>
      <xdr:colOff>165100</xdr:colOff>
      <xdr:row>95</xdr:row>
      <xdr:rowOff>24961</xdr:rowOff>
    </xdr:to>
    <xdr:sp macro="" textlink="">
      <xdr:nvSpPr>
        <xdr:cNvPr id="487" name="楕円 486"/>
        <xdr:cNvSpPr/>
      </xdr:nvSpPr>
      <xdr:spPr>
        <a:xfrm>
          <a:off x="9588500" y="162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41488</xdr:rowOff>
    </xdr:from>
    <xdr:ext cx="534377" cy="259045"/>
    <xdr:sp macro="" textlink="">
      <xdr:nvSpPr>
        <xdr:cNvPr id="488" name="テキスト ボックス 487"/>
        <xdr:cNvSpPr txBox="1"/>
      </xdr:nvSpPr>
      <xdr:spPr>
        <a:xfrm>
          <a:off x="9372111" y="1598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39571</xdr:rowOff>
    </xdr:from>
    <xdr:to>
      <xdr:col>46</xdr:col>
      <xdr:colOff>38100</xdr:colOff>
      <xdr:row>97</xdr:row>
      <xdr:rowOff>141171</xdr:rowOff>
    </xdr:to>
    <xdr:sp macro="" textlink="">
      <xdr:nvSpPr>
        <xdr:cNvPr id="489" name="楕円 488"/>
        <xdr:cNvSpPr/>
      </xdr:nvSpPr>
      <xdr:spPr>
        <a:xfrm>
          <a:off x="8699500" y="1667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132298</xdr:rowOff>
    </xdr:from>
    <xdr:ext cx="534377" cy="259045"/>
    <xdr:sp macro="" textlink="">
      <xdr:nvSpPr>
        <xdr:cNvPr id="490" name="テキスト ボックス 489"/>
        <xdr:cNvSpPr txBox="1"/>
      </xdr:nvSpPr>
      <xdr:spPr>
        <a:xfrm>
          <a:off x="8483111" y="167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170346</xdr:rowOff>
    </xdr:from>
    <xdr:to>
      <xdr:col>41</xdr:col>
      <xdr:colOff>101600</xdr:colOff>
      <xdr:row>97</xdr:row>
      <xdr:rowOff>100496</xdr:rowOff>
    </xdr:to>
    <xdr:sp macro="" textlink="">
      <xdr:nvSpPr>
        <xdr:cNvPr id="491" name="楕円 490"/>
        <xdr:cNvSpPr/>
      </xdr:nvSpPr>
      <xdr:spPr>
        <a:xfrm>
          <a:off x="7810500" y="166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91623</xdr:rowOff>
    </xdr:from>
    <xdr:ext cx="534377" cy="259045"/>
    <xdr:sp macro="" textlink="">
      <xdr:nvSpPr>
        <xdr:cNvPr id="492" name="テキスト ボックス 491"/>
        <xdr:cNvSpPr txBox="1"/>
      </xdr:nvSpPr>
      <xdr:spPr>
        <a:xfrm>
          <a:off x="7594111" y="167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110454</xdr:rowOff>
    </xdr:from>
    <xdr:to>
      <xdr:col>36</xdr:col>
      <xdr:colOff>165100</xdr:colOff>
      <xdr:row>92</xdr:row>
      <xdr:rowOff>40604</xdr:rowOff>
    </xdr:to>
    <xdr:sp macro="" textlink="">
      <xdr:nvSpPr>
        <xdr:cNvPr id="493" name="楕円 492"/>
        <xdr:cNvSpPr/>
      </xdr:nvSpPr>
      <xdr:spPr>
        <a:xfrm>
          <a:off x="6921500" y="1571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57131</xdr:rowOff>
    </xdr:from>
    <xdr:ext cx="534377" cy="259045"/>
    <xdr:sp macro="" textlink="">
      <xdr:nvSpPr>
        <xdr:cNvPr id="494" name="テキスト ボックス 493"/>
        <xdr:cNvSpPr txBox="1"/>
      </xdr:nvSpPr>
      <xdr:spPr>
        <a:xfrm>
          <a:off x="6705111" y="1548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4369</xdr:rowOff>
    </xdr:from>
    <xdr:to>
      <xdr:col>85</xdr:col>
      <xdr:colOff>127000</xdr:colOff>
      <xdr:row>39</xdr:row>
      <xdr:rowOff>36982</xdr:rowOff>
    </xdr:to>
    <xdr:cxnSp macro="">
      <xdr:nvCxnSpPr>
        <xdr:cNvPr id="523" name="直線コネクタ 522"/>
        <xdr:cNvCxnSpPr/>
      </xdr:nvCxnSpPr>
      <xdr:spPr>
        <a:xfrm flipV="1">
          <a:off x="15481300" y="6690919"/>
          <a:ext cx="8382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36982</xdr:rowOff>
    </xdr:from>
    <xdr:to>
      <xdr:col>81</xdr:col>
      <xdr:colOff>50800</xdr:colOff>
      <xdr:row>39</xdr:row>
      <xdr:rowOff>41186</xdr:rowOff>
    </xdr:to>
    <xdr:cxnSp macro="">
      <xdr:nvCxnSpPr>
        <xdr:cNvPr id="526" name="直線コネクタ 525"/>
        <xdr:cNvCxnSpPr/>
      </xdr:nvCxnSpPr>
      <xdr:spPr>
        <a:xfrm flipV="1">
          <a:off x="14592300" y="6723532"/>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41186</xdr:rowOff>
    </xdr:from>
    <xdr:to>
      <xdr:col>76</xdr:col>
      <xdr:colOff>114300</xdr:colOff>
      <xdr:row>39</xdr:row>
      <xdr:rowOff>41440</xdr:rowOff>
    </xdr:to>
    <xdr:cxnSp macro="">
      <xdr:nvCxnSpPr>
        <xdr:cNvPr id="529" name="直線コネクタ 528"/>
        <xdr:cNvCxnSpPr/>
      </xdr:nvCxnSpPr>
      <xdr:spPr>
        <a:xfrm flipV="1">
          <a:off x="13703300" y="672773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34811</xdr:rowOff>
    </xdr:from>
    <xdr:to>
      <xdr:col>71</xdr:col>
      <xdr:colOff>177800</xdr:colOff>
      <xdr:row>39</xdr:row>
      <xdr:rowOff>41440</xdr:rowOff>
    </xdr:to>
    <xdr:cxnSp macro="">
      <xdr:nvCxnSpPr>
        <xdr:cNvPr id="532" name="直線コネクタ 531"/>
        <xdr:cNvCxnSpPr/>
      </xdr:nvCxnSpPr>
      <xdr:spPr>
        <a:xfrm>
          <a:off x="12814300" y="672136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125019</xdr:rowOff>
    </xdr:from>
    <xdr:to>
      <xdr:col>85</xdr:col>
      <xdr:colOff>177800</xdr:colOff>
      <xdr:row>39</xdr:row>
      <xdr:rowOff>55169</xdr:rowOff>
    </xdr:to>
    <xdr:sp macro="" textlink="">
      <xdr:nvSpPr>
        <xdr:cNvPr id="542" name="楕円 541"/>
        <xdr:cNvSpPr/>
      </xdr:nvSpPr>
      <xdr:spPr>
        <a:xfrm>
          <a:off x="16268700" y="66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44582</xdr:rowOff>
    </xdr:from>
    <xdr:ext cx="469744" cy="259045"/>
    <xdr:sp macro="" textlink="">
      <xdr:nvSpPr>
        <xdr:cNvPr id="543" name="災害復旧事業費該当値テキスト"/>
        <xdr:cNvSpPr txBox="1"/>
      </xdr:nvSpPr>
      <xdr:spPr>
        <a:xfrm>
          <a:off x="16370300" y="655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157632</xdr:rowOff>
    </xdr:from>
    <xdr:to>
      <xdr:col>81</xdr:col>
      <xdr:colOff>101600</xdr:colOff>
      <xdr:row>39</xdr:row>
      <xdr:rowOff>87782</xdr:rowOff>
    </xdr:to>
    <xdr:sp macro="" textlink="">
      <xdr:nvSpPr>
        <xdr:cNvPr id="544" name="楕円 543"/>
        <xdr:cNvSpPr/>
      </xdr:nvSpPr>
      <xdr:spPr>
        <a:xfrm>
          <a:off x="15430500" y="66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78909</xdr:rowOff>
    </xdr:from>
    <xdr:ext cx="378565" cy="259045"/>
    <xdr:sp macro="" textlink="">
      <xdr:nvSpPr>
        <xdr:cNvPr id="545" name="テキスト ボックス 544"/>
        <xdr:cNvSpPr txBox="1"/>
      </xdr:nvSpPr>
      <xdr:spPr>
        <a:xfrm>
          <a:off x="15292017" y="676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161836</xdr:rowOff>
    </xdr:from>
    <xdr:to>
      <xdr:col>76</xdr:col>
      <xdr:colOff>165100</xdr:colOff>
      <xdr:row>39</xdr:row>
      <xdr:rowOff>91986</xdr:rowOff>
    </xdr:to>
    <xdr:sp macro="" textlink="">
      <xdr:nvSpPr>
        <xdr:cNvPr id="546" name="楕円 545"/>
        <xdr:cNvSpPr/>
      </xdr:nvSpPr>
      <xdr:spPr>
        <a:xfrm>
          <a:off x="14541500" y="66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83113</xdr:rowOff>
    </xdr:from>
    <xdr:ext cx="378565" cy="259045"/>
    <xdr:sp macro="" textlink="">
      <xdr:nvSpPr>
        <xdr:cNvPr id="547" name="テキスト ボックス 546"/>
        <xdr:cNvSpPr txBox="1"/>
      </xdr:nvSpPr>
      <xdr:spPr>
        <a:xfrm>
          <a:off x="14403017" y="6769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162090</xdr:rowOff>
    </xdr:from>
    <xdr:to>
      <xdr:col>72</xdr:col>
      <xdr:colOff>38100</xdr:colOff>
      <xdr:row>39</xdr:row>
      <xdr:rowOff>92240</xdr:rowOff>
    </xdr:to>
    <xdr:sp macro="" textlink="">
      <xdr:nvSpPr>
        <xdr:cNvPr id="548" name="楕円 547"/>
        <xdr:cNvSpPr/>
      </xdr:nvSpPr>
      <xdr:spPr>
        <a:xfrm>
          <a:off x="13652500" y="66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83367</xdr:rowOff>
    </xdr:from>
    <xdr:ext cx="378565" cy="259045"/>
    <xdr:sp macro="" textlink="">
      <xdr:nvSpPr>
        <xdr:cNvPr id="549" name="テキスト ボックス 548"/>
        <xdr:cNvSpPr txBox="1"/>
      </xdr:nvSpPr>
      <xdr:spPr>
        <a:xfrm>
          <a:off x="13514017" y="676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155461</xdr:rowOff>
    </xdr:from>
    <xdr:to>
      <xdr:col>67</xdr:col>
      <xdr:colOff>101600</xdr:colOff>
      <xdr:row>39</xdr:row>
      <xdr:rowOff>85611</xdr:rowOff>
    </xdr:to>
    <xdr:sp macro="" textlink="">
      <xdr:nvSpPr>
        <xdr:cNvPr id="550" name="楕円 549"/>
        <xdr:cNvSpPr/>
      </xdr:nvSpPr>
      <xdr:spPr>
        <a:xfrm>
          <a:off x="12763500" y="66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76738</xdr:rowOff>
    </xdr:from>
    <xdr:ext cx="378565" cy="259045"/>
    <xdr:sp macro="" textlink="">
      <xdr:nvSpPr>
        <xdr:cNvPr id="551" name="テキスト ボックス 550"/>
        <xdr:cNvSpPr txBox="1"/>
      </xdr:nvSpPr>
      <xdr:spPr>
        <a:xfrm>
          <a:off x="12625017" y="6763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114236</xdr:rowOff>
    </xdr:from>
    <xdr:to>
      <xdr:col>85</xdr:col>
      <xdr:colOff>127000</xdr:colOff>
      <xdr:row>75</xdr:row>
      <xdr:rowOff>118059</xdr:rowOff>
    </xdr:to>
    <xdr:cxnSp macro="">
      <xdr:nvCxnSpPr>
        <xdr:cNvPr id="629" name="直線コネクタ 628"/>
        <xdr:cNvCxnSpPr/>
      </xdr:nvCxnSpPr>
      <xdr:spPr>
        <a:xfrm flipV="1">
          <a:off x="15481300" y="12972986"/>
          <a:ext cx="8382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86157</xdr:rowOff>
    </xdr:from>
    <xdr:to>
      <xdr:col>81</xdr:col>
      <xdr:colOff>50800</xdr:colOff>
      <xdr:row>75</xdr:row>
      <xdr:rowOff>118059</xdr:rowOff>
    </xdr:to>
    <xdr:cxnSp macro="">
      <xdr:nvCxnSpPr>
        <xdr:cNvPr id="632" name="直線コネクタ 631"/>
        <xdr:cNvCxnSpPr/>
      </xdr:nvCxnSpPr>
      <xdr:spPr>
        <a:xfrm>
          <a:off x="14592300" y="12944907"/>
          <a:ext cx="889000" cy="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76162</xdr:rowOff>
    </xdr:from>
    <xdr:to>
      <xdr:col>76</xdr:col>
      <xdr:colOff>114300</xdr:colOff>
      <xdr:row>75</xdr:row>
      <xdr:rowOff>86157</xdr:rowOff>
    </xdr:to>
    <xdr:cxnSp macro="">
      <xdr:nvCxnSpPr>
        <xdr:cNvPr id="635" name="直線コネクタ 634"/>
        <xdr:cNvCxnSpPr/>
      </xdr:nvCxnSpPr>
      <xdr:spPr>
        <a:xfrm>
          <a:off x="13703300" y="12934912"/>
          <a:ext cx="8890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76162</xdr:rowOff>
    </xdr:from>
    <xdr:to>
      <xdr:col>71</xdr:col>
      <xdr:colOff>177800</xdr:colOff>
      <xdr:row>75</xdr:row>
      <xdr:rowOff>76212</xdr:rowOff>
    </xdr:to>
    <xdr:cxnSp macro="">
      <xdr:nvCxnSpPr>
        <xdr:cNvPr id="638" name="直線コネクタ 637"/>
        <xdr:cNvCxnSpPr/>
      </xdr:nvCxnSpPr>
      <xdr:spPr>
        <a:xfrm flipV="1">
          <a:off x="12814300" y="12934912"/>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63436</xdr:rowOff>
    </xdr:from>
    <xdr:to>
      <xdr:col>85</xdr:col>
      <xdr:colOff>177800</xdr:colOff>
      <xdr:row>75</xdr:row>
      <xdr:rowOff>165036</xdr:rowOff>
    </xdr:to>
    <xdr:sp macro="" textlink="">
      <xdr:nvSpPr>
        <xdr:cNvPr id="648" name="楕円 647"/>
        <xdr:cNvSpPr/>
      </xdr:nvSpPr>
      <xdr:spPr>
        <a:xfrm>
          <a:off x="16268700" y="1292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41863</xdr:rowOff>
    </xdr:from>
    <xdr:ext cx="534377" cy="259045"/>
    <xdr:sp macro="" textlink="">
      <xdr:nvSpPr>
        <xdr:cNvPr id="649" name="公債費該当値テキスト"/>
        <xdr:cNvSpPr txBox="1"/>
      </xdr:nvSpPr>
      <xdr:spPr>
        <a:xfrm>
          <a:off x="16370300" y="1290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67259</xdr:rowOff>
    </xdr:from>
    <xdr:to>
      <xdr:col>81</xdr:col>
      <xdr:colOff>101600</xdr:colOff>
      <xdr:row>75</xdr:row>
      <xdr:rowOff>168859</xdr:rowOff>
    </xdr:to>
    <xdr:sp macro="" textlink="">
      <xdr:nvSpPr>
        <xdr:cNvPr id="650" name="楕円 649"/>
        <xdr:cNvSpPr/>
      </xdr:nvSpPr>
      <xdr:spPr>
        <a:xfrm>
          <a:off x="15430500" y="1292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159986</xdr:rowOff>
    </xdr:from>
    <xdr:ext cx="534377" cy="259045"/>
    <xdr:sp macro="" textlink="">
      <xdr:nvSpPr>
        <xdr:cNvPr id="651" name="テキスト ボックス 650"/>
        <xdr:cNvSpPr txBox="1"/>
      </xdr:nvSpPr>
      <xdr:spPr>
        <a:xfrm>
          <a:off x="15214111" y="130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35357</xdr:rowOff>
    </xdr:from>
    <xdr:to>
      <xdr:col>76</xdr:col>
      <xdr:colOff>165100</xdr:colOff>
      <xdr:row>75</xdr:row>
      <xdr:rowOff>136957</xdr:rowOff>
    </xdr:to>
    <xdr:sp macro="" textlink="">
      <xdr:nvSpPr>
        <xdr:cNvPr id="652" name="楕円 651"/>
        <xdr:cNvSpPr/>
      </xdr:nvSpPr>
      <xdr:spPr>
        <a:xfrm>
          <a:off x="14541500" y="128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128085</xdr:rowOff>
    </xdr:from>
    <xdr:ext cx="534377" cy="259045"/>
    <xdr:sp macro="" textlink="">
      <xdr:nvSpPr>
        <xdr:cNvPr id="653" name="テキスト ボックス 652"/>
        <xdr:cNvSpPr txBox="1"/>
      </xdr:nvSpPr>
      <xdr:spPr>
        <a:xfrm>
          <a:off x="14325111" y="1298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25362</xdr:rowOff>
    </xdr:from>
    <xdr:to>
      <xdr:col>72</xdr:col>
      <xdr:colOff>38100</xdr:colOff>
      <xdr:row>75</xdr:row>
      <xdr:rowOff>126962</xdr:rowOff>
    </xdr:to>
    <xdr:sp macro="" textlink="">
      <xdr:nvSpPr>
        <xdr:cNvPr id="654" name="楕円 653"/>
        <xdr:cNvSpPr/>
      </xdr:nvSpPr>
      <xdr:spPr>
        <a:xfrm>
          <a:off x="13652500" y="128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118088</xdr:rowOff>
    </xdr:from>
    <xdr:ext cx="534377" cy="259045"/>
    <xdr:sp macro="" textlink="">
      <xdr:nvSpPr>
        <xdr:cNvPr id="655" name="テキスト ボックス 654"/>
        <xdr:cNvSpPr txBox="1"/>
      </xdr:nvSpPr>
      <xdr:spPr>
        <a:xfrm>
          <a:off x="13436111" y="1297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25412</xdr:rowOff>
    </xdr:from>
    <xdr:to>
      <xdr:col>67</xdr:col>
      <xdr:colOff>101600</xdr:colOff>
      <xdr:row>75</xdr:row>
      <xdr:rowOff>127012</xdr:rowOff>
    </xdr:to>
    <xdr:sp macro="" textlink="">
      <xdr:nvSpPr>
        <xdr:cNvPr id="656" name="楕円 655"/>
        <xdr:cNvSpPr/>
      </xdr:nvSpPr>
      <xdr:spPr>
        <a:xfrm>
          <a:off x="12763500" y="12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118139</xdr:rowOff>
    </xdr:from>
    <xdr:ext cx="534377" cy="259045"/>
    <xdr:sp macro="" textlink="">
      <xdr:nvSpPr>
        <xdr:cNvPr id="657" name="テキスト ボックス 656"/>
        <xdr:cNvSpPr txBox="1"/>
      </xdr:nvSpPr>
      <xdr:spPr>
        <a:xfrm>
          <a:off x="12547111" y="1297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170858</xdr:rowOff>
    </xdr:from>
    <xdr:to>
      <xdr:col>85</xdr:col>
      <xdr:colOff>127000</xdr:colOff>
      <xdr:row>97</xdr:row>
      <xdr:rowOff>35618</xdr:rowOff>
    </xdr:to>
    <xdr:cxnSp macro="">
      <xdr:nvCxnSpPr>
        <xdr:cNvPr id="684" name="直線コネクタ 683"/>
        <xdr:cNvCxnSpPr/>
      </xdr:nvCxnSpPr>
      <xdr:spPr>
        <a:xfrm flipV="1">
          <a:off x="15481300" y="16630058"/>
          <a:ext cx="8382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4871</xdr:rowOff>
    </xdr:from>
    <xdr:to>
      <xdr:col>81</xdr:col>
      <xdr:colOff>50800</xdr:colOff>
      <xdr:row>97</xdr:row>
      <xdr:rowOff>35618</xdr:rowOff>
    </xdr:to>
    <xdr:cxnSp macro="">
      <xdr:nvCxnSpPr>
        <xdr:cNvPr id="687" name="直線コネクタ 686"/>
        <xdr:cNvCxnSpPr/>
      </xdr:nvCxnSpPr>
      <xdr:spPr>
        <a:xfrm>
          <a:off x="14592300" y="16635521"/>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4871</xdr:rowOff>
    </xdr:from>
    <xdr:to>
      <xdr:col>76</xdr:col>
      <xdr:colOff>114300</xdr:colOff>
      <xdr:row>97</xdr:row>
      <xdr:rowOff>146512</xdr:rowOff>
    </xdr:to>
    <xdr:cxnSp macro="">
      <xdr:nvCxnSpPr>
        <xdr:cNvPr id="690" name="直線コネクタ 689"/>
        <xdr:cNvCxnSpPr/>
      </xdr:nvCxnSpPr>
      <xdr:spPr>
        <a:xfrm flipV="1">
          <a:off x="13703300" y="16635521"/>
          <a:ext cx="889000" cy="1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30772</xdr:rowOff>
    </xdr:from>
    <xdr:to>
      <xdr:col>71</xdr:col>
      <xdr:colOff>177800</xdr:colOff>
      <xdr:row>97</xdr:row>
      <xdr:rowOff>146512</xdr:rowOff>
    </xdr:to>
    <xdr:cxnSp macro="">
      <xdr:nvCxnSpPr>
        <xdr:cNvPr id="693" name="直線コネクタ 692"/>
        <xdr:cNvCxnSpPr/>
      </xdr:nvCxnSpPr>
      <xdr:spPr>
        <a:xfrm>
          <a:off x="12814300" y="16489972"/>
          <a:ext cx="889000" cy="28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120058</xdr:rowOff>
    </xdr:from>
    <xdr:to>
      <xdr:col>85</xdr:col>
      <xdr:colOff>177800</xdr:colOff>
      <xdr:row>97</xdr:row>
      <xdr:rowOff>50208</xdr:rowOff>
    </xdr:to>
    <xdr:sp macro="" textlink="">
      <xdr:nvSpPr>
        <xdr:cNvPr id="703" name="楕円 702"/>
        <xdr:cNvSpPr/>
      </xdr:nvSpPr>
      <xdr:spPr>
        <a:xfrm>
          <a:off x="16268700" y="165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98485</xdr:rowOff>
    </xdr:from>
    <xdr:ext cx="534377" cy="259045"/>
    <xdr:sp macro="" textlink="">
      <xdr:nvSpPr>
        <xdr:cNvPr id="704" name="積立金該当値テキスト"/>
        <xdr:cNvSpPr txBox="1"/>
      </xdr:nvSpPr>
      <xdr:spPr>
        <a:xfrm>
          <a:off x="16370300" y="165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156268</xdr:rowOff>
    </xdr:from>
    <xdr:to>
      <xdr:col>81</xdr:col>
      <xdr:colOff>101600</xdr:colOff>
      <xdr:row>97</xdr:row>
      <xdr:rowOff>86418</xdr:rowOff>
    </xdr:to>
    <xdr:sp macro="" textlink="">
      <xdr:nvSpPr>
        <xdr:cNvPr id="705" name="楕円 704"/>
        <xdr:cNvSpPr/>
      </xdr:nvSpPr>
      <xdr:spPr>
        <a:xfrm>
          <a:off x="15430500" y="16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77545</xdr:rowOff>
    </xdr:from>
    <xdr:ext cx="534377" cy="259045"/>
    <xdr:sp macro="" textlink="">
      <xdr:nvSpPr>
        <xdr:cNvPr id="706" name="テキスト ボックス 705"/>
        <xdr:cNvSpPr txBox="1"/>
      </xdr:nvSpPr>
      <xdr:spPr>
        <a:xfrm>
          <a:off x="15214111" y="1670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125521</xdr:rowOff>
    </xdr:from>
    <xdr:to>
      <xdr:col>76</xdr:col>
      <xdr:colOff>165100</xdr:colOff>
      <xdr:row>97</xdr:row>
      <xdr:rowOff>55671</xdr:rowOff>
    </xdr:to>
    <xdr:sp macro="" textlink="">
      <xdr:nvSpPr>
        <xdr:cNvPr id="707" name="楕円 706"/>
        <xdr:cNvSpPr/>
      </xdr:nvSpPr>
      <xdr:spPr>
        <a:xfrm>
          <a:off x="14541500" y="165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46798</xdr:rowOff>
    </xdr:from>
    <xdr:ext cx="534377" cy="259045"/>
    <xdr:sp macro="" textlink="">
      <xdr:nvSpPr>
        <xdr:cNvPr id="708" name="テキスト ボックス 707"/>
        <xdr:cNvSpPr txBox="1"/>
      </xdr:nvSpPr>
      <xdr:spPr>
        <a:xfrm>
          <a:off x="14325111" y="166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95712</xdr:rowOff>
    </xdr:from>
    <xdr:to>
      <xdr:col>72</xdr:col>
      <xdr:colOff>38100</xdr:colOff>
      <xdr:row>98</xdr:row>
      <xdr:rowOff>25862</xdr:rowOff>
    </xdr:to>
    <xdr:sp macro="" textlink="">
      <xdr:nvSpPr>
        <xdr:cNvPr id="709" name="楕円 708"/>
        <xdr:cNvSpPr/>
      </xdr:nvSpPr>
      <xdr:spPr>
        <a:xfrm>
          <a:off x="13652500" y="1672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16989</xdr:rowOff>
    </xdr:from>
    <xdr:ext cx="469744" cy="259045"/>
    <xdr:sp macro="" textlink="">
      <xdr:nvSpPr>
        <xdr:cNvPr id="710" name="テキスト ボックス 709"/>
        <xdr:cNvSpPr txBox="1"/>
      </xdr:nvSpPr>
      <xdr:spPr>
        <a:xfrm>
          <a:off x="13468428" y="1681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151422</xdr:rowOff>
    </xdr:from>
    <xdr:to>
      <xdr:col>67</xdr:col>
      <xdr:colOff>101600</xdr:colOff>
      <xdr:row>96</xdr:row>
      <xdr:rowOff>81572</xdr:rowOff>
    </xdr:to>
    <xdr:sp macro="" textlink="">
      <xdr:nvSpPr>
        <xdr:cNvPr id="711" name="楕円 710"/>
        <xdr:cNvSpPr/>
      </xdr:nvSpPr>
      <xdr:spPr>
        <a:xfrm>
          <a:off x="12763500" y="164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98099</xdr:rowOff>
    </xdr:from>
    <xdr:ext cx="534377" cy="259045"/>
    <xdr:sp macro="" textlink="">
      <xdr:nvSpPr>
        <xdr:cNvPr id="712" name="テキスト ボックス 711"/>
        <xdr:cNvSpPr txBox="1"/>
      </xdr:nvSpPr>
      <xdr:spPr>
        <a:xfrm>
          <a:off x="12547111" y="162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112222</xdr:rowOff>
    </xdr:from>
    <xdr:to>
      <xdr:col>116</xdr:col>
      <xdr:colOff>63500</xdr:colOff>
      <xdr:row>38</xdr:row>
      <xdr:rowOff>29560</xdr:rowOff>
    </xdr:to>
    <xdr:cxnSp macro="">
      <xdr:nvCxnSpPr>
        <xdr:cNvPr id="739" name="直線コネクタ 738"/>
        <xdr:cNvCxnSpPr/>
      </xdr:nvCxnSpPr>
      <xdr:spPr>
        <a:xfrm flipV="1">
          <a:off x="21323300" y="6455872"/>
          <a:ext cx="838200" cy="8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26726</xdr:rowOff>
    </xdr:from>
    <xdr:to>
      <xdr:col>111</xdr:col>
      <xdr:colOff>177800</xdr:colOff>
      <xdr:row>38</xdr:row>
      <xdr:rowOff>29560</xdr:rowOff>
    </xdr:to>
    <xdr:cxnSp macro="">
      <xdr:nvCxnSpPr>
        <xdr:cNvPr id="742" name="直線コネクタ 741"/>
        <xdr:cNvCxnSpPr/>
      </xdr:nvCxnSpPr>
      <xdr:spPr>
        <a:xfrm>
          <a:off x="20434300" y="6541826"/>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11135</xdr:rowOff>
    </xdr:from>
    <xdr:to>
      <xdr:col>107</xdr:col>
      <xdr:colOff>50800</xdr:colOff>
      <xdr:row>38</xdr:row>
      <xdr:rowOff>26726</xdr:rowOff>
    </xdr:to>
    <xdr:cxnSp macro="">
      <xdr:nvCxnSpPr>
        <xdr:cNvPr id="745" name="直線コネクタ 744"/>
        <xdr:cNvCxnSpPr/>
      </xdr:nvCxnSpPr>
      <xdr:spPr>
        <a:xfrm>
          <a:off x="19545300" y="6526235"/>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11135</xdr:rowOff>
    </xdr:from>
    <xdr:to>
      <xdr:col>102</xdr:col>
      <xdr:colOff>114300</xdr:colOff>
      <xdr:row>38</xdr:row>
      <xdr:rowOff>18771</xdr:rowOff>
    </xdr:to>
    <xdr:cxnSp macro="">
      <xdr:nvCxnSpPr>
        <xdr:cNvPr id="748" name="直線コネクタ 747"/>
        <xdr:cNvCxnSpPr/>
      </xdr:nvCxnSpPr>
      <xdr:spPr>
        <a:xfrm flipV="1">
          <a:off x="18656300" y="6526235"/>
          <a:ext cx="8890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61422</xdr:rowOff>
    </xdr:from>
    <xdr:to>
      <xdr:col>116</xdr:col>
      <xdr:colOff>114300</xdr:colOff>
      <xdr:row>37</xdr:row>
      <xdr:rowOff>163023</xdr:rowOff>
    </xdr:to>
    <xdr:sp macro="" textlink="">
      <xdr:nvSpPr>
        <xdr:cNvPr id="758" name="楕円 757"/>
        <xdr:cNvSpPr/>
      </xdr:nvSpPr>
      <xdr:spPr>
        <a:xfrm>
          <a:off x="22110700" y="64050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84299</xdr:rowOff>
    </xdr:from>
    <xdr:ext cx="469744" cy="259045"/>
    <xdr:sp macro="" textlink="">
      <xdr:nvSpPr>
        <xdr:cNvPr id="759" name="投資及び出資金該当値テキスト"/>
        <xdr:cNvSpPr txBox="1"/>
      </xdr:nvSpPr>
      <xdr:spPr>
        <a:xfrm>
          <a:off x="22212300" y="625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150211</xdr:rowOff>
    </xdr:from>
    <xdr:to>
      <xdr:col>112</xdr:col>
      <xdr:colOff>38100</xdr:colOff>
      <xdr:row>38</xdr:row>
      <xdr:rowOff>80361</xdr:rowOff>
    </xdr:to>
    <xdr:sp macro="" textlink="">
      <xdr:nvSpPr>
        <xdr:cNvPr id="760" name="楕円 759"/>
        <xdr:cNvSpPr/>
      </xdr:nvSpPr>
      <xdr:spPr>
        <a:xfrm>
          <a:off x="21272500" y="649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96888</xdr:rowOff>
    </xdr:from>
    <xdr:ext cx="469744" cy="259045"/>
    <xdr:sp macro="" textlink="">
      <xdr:nvSpPr>
        <xdr:cNvPr id="761" name="テキスト ボックス 760"/>
        <xdr:cNvSpPr txBox="1"/>
      </xdr:nvSpPr>
      <xdr:spPr>
        <a:xfrm>
          <a:off x="21088428" y="626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147376</xdr:rowOff>
    </xdr:from>
    <xdr:to>
      <xdr:col>107</xdr:col>
      <xdr:colOff>101600</xdr:colOff>
      <xdr:row>38</xdr:row>
      <xdr:rowOff>77526</xdr:rowOff>
    </xdr:to>
    <xdr:sp macro="" textlink="">
      <xdr:nvSpPr>
        <xdr:cNvPr id="762" name="楕円 761"/>
        <xdr:cNvSpPr/>
      </xdr:nvSpPr>
      <xdr:spPr>
        <a:xfrm>
          <a:off x="20383500" y="64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94053</xdr:rowOff>
    </xdr:from>
    <xdr:ext cx="469744" cy="259045"/>
    <xdr:sp macro="" textlink="">
      <xdr:nvSpPr>
        <xdr:cNvPr id="763" name="テキスト ボックス 762"/>
        <xdr:cNvSpPr txBox="1"/>
      </xdr:nvSpPr>
      <xdr:spPr>
        <a:xfrm>
          <a:off x="20199428" y="62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131785</xdr:rowOff>
    </xdr:from>
    <xdr:to>
      <xdr:col>102</xdr:col>
      <xdr:colOff>165100</xdr:colOff>
      <xdr:row>38</xdr:row>
      <xdr:rowOff>61936</xdr:rowOff>
    </xdr:to>
    <xdr:sp macro="" textlink="">
      <xdr:nvSpPr>
        <xdr:cNvPr id="764" name="楕円 763"/>
        <xdr:cNvSpPr/>
      </xdr:nvSpPr>
      <xdr:spPr>
        <a:xfrm>
          <a:off x="19494500" y="6475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78462</xdr:rowOff>
    </xdr:from>
    <xdr:ext cx="469744" cy="259045"/>
    <xdr:sp macro="" textlink="">
      <xdr:nvSpPr>
        <xdr:cNvPr id="765" name="テキスト ボックス 764"/>
        <xdr:cNvSpPr txBox="1"/>
      </xdr:nvSpPr>
      <xdr:spPr>
        <a:xfrm>
          <a:off x="19310428" y="625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139421</xdr:rowOff>
    </xdr:from>
    <xdr:to>
      <xdr:col>98</xdr:col>
      <xdr:colOff>38100</xdr:colOff>
      <xdr:row>38</xdr:row>
      <xdr:rowOff>69571</xdr:rowOff>
    </xdr:to>
    <xdr:sp macro="" textlink="">
      <xdr:nvSpPr>
        <xdr:cNvPr id="766" name="楕円 765"/>
        <xdr:cNvSpPr/>
      </xdr:nvSpPr>
      <xdr:spPr>
        <a:xfrm>
          <a:off x="18605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86098</xdr:rowOff>
    </xdr:from>
    <xdr:ext cx="469744" cy="259045"/>
    <xdr:sp macro="" textlink="">
      <xdr:nvSpPr>
        <xdr:cNvPr id="767" name="テキスト ボックス 766"/>
        <xdr:cNvSpPr txBox="1"/>
      </xdr:nvSpPr>
      <xdr:spPr>
        <a:xfrm>
          <a:off x="18421428" y="625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106058</xdr:rowOff>
    </xdr:from>
    <xdr:to>
      <xdr:col>107</xdr:col>
      <xdr:colOff>50800</xdr:colOff>
      <xdr:row>59</xdr:row>
      <xdr:rowOff>44450</xdr:rowOff>
    </xdr:to>
    <xdr:cxnSp macro="">
      <xdr:nvCxnSpPr>
        <xdr:cNvPr id="802" name="直線コネクタ 801"/>
        <xdr:cNvCxnSpPr/>
      </xdr:nvCxnSpPr>
      <xdr:spPr>
        <a:xfrm>
          <a:off x="19545300" y="9878708"/>
          <a:ext cx="889000" cy="28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106058</xdr:rowOff>
    </xdr:from>
    <xdr:to>
      <xdr:col>102</xdr:col>
      <xdr:colOff>114300</xdr:colOff>
      <xdr:row>57</xdr:row>
      <xdr:rowOff>157340</xdr:rowOff>
    </xdr:to>
    <xdr:cxnSp macro="">
      <xdr:nvCxnSpPr>
        <xdr:cNvPr id="805" name="直線コネクタ 804"/>
        <xdr:cNvCxnSpPr/>
      </xdr:nvCxnSpPr>
      <xdr:spPr>
        <a:xfrm flipV="1">
          <a:off x="18656300" y="9878708"/>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55258</xdr:rowOff>
    </xdr:from>
    <xdr:to>
      <xdr:col>102</xdr:col>
      <xdr:colOff>165100</xdr:colOff>
      <xdr:row>57</xdr:row>
      <xdr:rowOff>156858</xdr:rowOff>
    </xdr:to>
    <xdr:sp macro="" textlink="">
      <xdr:nvSpPr>
        <xdr:cNvPr id="821" name="楕円 820"/>
        <xdr:cNvSpPr/>
      </xdr:nvSpPr>
      <xdr:spPr>
        <a:xfrm>
          <a:off x="19494500" y="98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1935</xdr:rowOff>
    </xdr:from>
    <xdr:ext cx="469744" cy="259045"/>
    <xdr:sp macro="" textlink="">
      <xdr:nvSpPr>
        <xdr:cNvPr id="822" name="テキスト ボックス 821"/>
        <xdr:cNvSpPr txBox="1"/>
      </xdr:nvSpPr>
      <xdr:spPr>
        <a:xfrm>
          <a:off x="19310428" y="960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106540</xdr:rowOff>
    </xdr:from>
    <xdr:to>
      <xdr:col>98</xdr:col>
      <xdr:colOff>38100</xdr:colOff>
      <xdr:row>58</xdr:row>
      <xdr:rowOff>36690</xdr:rowOff>
    </xdr:to>
    <xdr:sp macro="" textlink="">
      <xdr:nvSpPr>
        <xdr:cNvPr id="823" name="楕円 822"/>
        <xdr:cNvSpPr/>
      </xdr:nvSpPr>
      <xdr:spPr>
        <a:xfrm>
          <a:off x="18605500" y="98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53217</xdr:rowOff>
    </xdr:from>
    <xdr:ext cx="469744" cy="259045"/>
    <xdr:sp macro="" textlink="">
      <xdr:nvSpPr>
        <xdr:cNvPr id="824" name="テキスト ボックス 823"/>
        <xdr:cNvSpPr txBox="1"/>
      </xdr:nvSpPr>
      <xdr:spPr>
        <a:xfrm>
          <a:off x="18421428" y="965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864</xdr:rowOff>
    </xdr:from>
    <xdr:to>
      <xdr:col>116</xdr:col>
      <xdr:colOff>63500</xdr:colOff>
      <xdr:row>72</xdr:row>
      <xdr:rowOff>164922</xdr:rowOff>
    </xdr:to>
    <xdr:cxnSp macro="">
      <xdr:nvCxnSpPr>
        <xdr:cNvPr id="854" name="直線コネクタ 853"/>
        <xdr:cNvCxnSpPr/>
      </xdr:nvCxnSpPr>
      <xdr:spPr>
        <a:xfrm>
          <a:off x="21323300" y="12002364"/>
          <a:ext cx="838200" cy="50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864</xdr:rowOff>
    </xdr:from>
    <xdr:to>
      <xdr:col>111</xdr:col>
      <xdr:colOff>177800</xdr:colOff>
      <xdr:row>70</xdr:row>
      <xdr:rowOff>37821</xdr:rowOff>
    </xdr:to>
    <xdr:cxnSp macro="">
      <xdr:nvCxnSpPr>
        <xdr:cNvPr id="857" name="直線コネクタ 856"/>
        <xdr:cNvCxnSpPr/>
      </xdr:nvCxnSpPr>
      <xdr:spPr>
        <a:xfrm flipV="1">
          <a:off x="20434300" y="12002364"/>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26941</xdr:rowOff>
    </xdr:from>
    <xdr:ext cx="534377" cy="259045"/>
    <xdr:sp macro="" textlink="">
      <xdr:nvSpPr>
        <xdr:cNvPr id="859" name="テキスト ボックス 858"/>
        <xdr:cNvSpPr txBox="1"/>
      </xdr:nvSpPr>
      <xdr:spPr>
        <a:xfrm>
          <a:off x="21056111" y="125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7912</xdr:rowOff>
    </xdr:from>
    <xdr:to>
      <xdr:col>107</xdr:col>
      <xdr:colOff>50800</xdr:colOff>
      <xdr:row>70</xdr:row>
      <xdr:rowOff>37821</xdr:rowOff>
    </xdr:to>
    <xdr:cxnSp macro="">
      <xdr:nvCxnSpPr>
        <xdr:cNvPr id="860" name="直線コネクタ 859"/>
        <xdr:cNvCxnSpPr/>
      </xdr:nvCxnSpPr>
      <xdr:spPr>
        <a:xfrm>
          <a:off x="19545300" y="12009412"/>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xdr:cNvSpPr txBox="1"/>
      </xdr:nvSpPr>
      <xdr:spPr>
        <a:xfrm>
          <a:off x="20167111" y="125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7912</xdr:rowOff>
    </xdr:from>
    <xdr:to>
      <xdr:col>102</xdr:col>
      <xdr:colOff>114300</xdr:colOff>
      <xdr:row>70</xdr:row>
      <xdr:rowOff>64415</xdr:rowOff>
    </xdr:to>
    <xdr:cxnSp macro="">
      <xdr:nvCxnSpPr>
        <xdr:cNvPr id="863" name="直線コネクタ 862"/>
        <xdr:cNvCxnSpPr/>
      </xdr:nvCxnSpPr>
      <xdr:spPr>
        <a:xfrm flipV="1">
          <a:off x="18656300" y="12009412"/>
          <a:ext cx="889000" cy="5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137965</xdr:rowOff>
    </xdr:from>
    <xdr:ext cx="534377" cy="259045"/>
    <xdr:sp macro="" textlink="">
      <xdr:nvSpPr>
        <xdr:cNvPr id="865" name="テキスト ボックス 864"/>
        <xdr:cNvSpPr txBox="1"/>
      </xdr:nvSpPr>
      <xdr:spPr>
        <a:xfrm>
          <a:off x="19278111" y="12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117086</xdr:rowOff>
    </xdr:from>
    <xdr:ext cx="534377" cy="259045"/>
    <xdr:sp macro="" textlink="">
      <xdr:nvSpPr>
        <xdr:cNvPr id="867" name="テキスト ボックス 866"/>
        <xdr:cNvSpPr txBox="1"/>
      </xdr:nvSpPr>
      <xdr:spPr>
        <a:xfrm>
          <a:off x="18389111" y="124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114122</xdr:rowOff>
    </xdr:from>
    <xdr:to>
      <xdr:col>116</xdr:col>
      <xdr:colOff>114300</xdr:colOff>
      <xdr:row>73</xdr:row>
      <xdr:rowOff>44272</xdr:rowOff>
    </xdr:to>
    <xdr:sp macro="" textlink="">
      <xdr:nvSpPr>
        <xdr:cNvPr id="873" name="楕円 872"/>
        <xdr:cNvSpPr/>
      </xdr:nvSpPr>
      <xdr:spPr>
        <a:xfrm>
          <a:off x="22110700" y="124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136999</xdr:rowOff>
    </xdr:from>
    <xdr:ext cx="534377" cy="259045"/>
    <xdr:sp macro="" textlink="">
      <xdr:nvSpPr>
        <xdr:cNvPr id="874" name="繰出金該当値テキスト"/>
        <xdr:cNvSpPr txBox="1"/>
      </xdr:nvSpPr>
      <xdr:spPr>
        <a:xfrm>
          <a:off x="22212300" y="123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121514</xdr:rowOff>
    </xdr:from>
    <xdr:to>
      <xdr:col>112</xdr:col>
      <xdr:colOff>38100</xdr:colOff>
      <xdr:row>70</xdr:row>
      <xdr:rowOff>51664</xdr:rowOff>
    </xdr:to>
    <xdr:sp macro="" textlink="">
      <xdr:nvSpPr>
        <xdr:cNvPr id="875" name="楕円 874"/>
        <xdr:cNvSpPr/>
      </xdr:nvSpPr>
      <xdr:spPr>
        <a:xfrm>
          <a:off x="21272500" y="1195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68191</xdr:rowOff>
    </xdr:from>
    <xdr:ext cx="534377" cy="259045"/>
    <xdr:sp macro="" textlink="">
      <xdr:nvSpPr>
        <xdr:cNvPr id="876" name="テキスト ボックス 875"/>
        <xdr:cNvSpPr txBox="1"/>
      </xdr:nvSpPr>
      <xdr:spPr>
        <a:xfrm>
          <a:off x="21056111" y="117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158471</xdr:rowOff>
    </xdr:from>
    <xdr:to>
      <xdr:col>107</xdr:col>
      <xdr:colOff>101600</xdr:colOff>
      <xdr:row>70</xdr:row>
      <xdr:rowOff>88621</xdr:rowOff>
    </xdr:to>
    <xdr:sp macro="" textlink="">
      <xdr:nvSpPr>
        <xdr:cNvPr id="877" name="楕円 876"/>
        <xdr:cNvSpPr/>
      </xdr:nvSpPr>
      <xdr:spPr>
        <a:xfrm>
          <a:off x="20383500" y="119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105148</xdr:rowOff>
    </xdr:from>
    <xdr:ext cx="534377" cy="259045"/>
    <xdr:sp macro="" textlink="">
      <xdr:nvSpPr>
        <xdr:cNvPr id="878" name="テキスト ボックス 877"/>
        <xdr:cNvSpPr txBox="1"/>
      </xdr:nvSpPr>
      <xdr:spPr>
        <a:xfrm>
          <a:off x="20167111" y="117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128562</xdr:rowOff>
    </xdr:from>
    <xdr:to>
      <xdr:col>102</xdr:col>
      <xdr:colOff>165100</xdr:colOff>
      <xdr:row>70</xdr:row>
      <xdr:rowOff>58712</xdr:rowOff>
    </xdr:to>
    <xdr:sp macro="" textlink="">
      <xdr:nvSpPr>
        <xdr:cNvPr id="879" name="楕円 878"/>
        <xdr:cNvSpPr/>
      </xdr:nvSpPr>
      <xdr:spPr>
        <a:xfrm>
          <a:off x="19494500" y="119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75239</xdr:rowOff>
    </xdr:from>
    <xdr:ext cx="534377" cy="259045"/>
    <xdr:sp macro="" textlink="">
      <xdr:nvSpPr>
        <xdr:cNvPr id="880" name="テキスト ボックス 879"/>
        <xdr:cNvSpPr txBox="1"/>
      </xdr:nvSpPr>
      <xdr:spPr>
        <a:xfrm>
          <a:off x="19278111" y="1173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13615</xdr:rowOff>
    </xdr:from>
    <xdr:to>
      <xdr:col>98</xdr:col>
      <xdr:colOff>38100</xdr:colOff>
      <xdr:row>70</xdr:row>
      <xdr:rowOff>115215</xdr:rowOff>
    </xdr:to>
    <xdr:sp macro="" textlink="">
      <xdr:nvSpPr>
        <xdr:cNvPr id="881" name="楕円 880"/>
        <xdr:cNvSpPr/>
      </xdr:nvSpPr>
      <xdr:spPr>
        <a:xfrm>
          <a:off x="18605500" y="1201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131742</xdr:rowOff>
    </xdr:from>
    <xdr:ext cx="534377" cy="259045"/>
    <xdr:sp macro="" textlink="">
      <xdr:nvSpPr>
        <xdr:cNvPr id="882" name="テキスト ボックス 881"/>
        <xdr:cNvSpPr txBox="1"/>
      </xdr:nvSpPr>
      <xdr:spPr>
        <a:xfrm>
          <a:off x="18389111" y="117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扶助費が類似団体と比較して高い状態が続いており、職員定員適正化計画の再検討等で人件費抑制を行い、併せて資格審査等による扶助費の適正な執行に努めることで今後見込まれる増加を抑制することとしている。</a:t>
          </a:r>
        </a:p>
        <a:p>
          <a:r>
            <a:rPr kumimoji="1" lang="ja-JP" altLang="en-US" sz="1300">
              <a:latin typeface="ＭＳ Ｐゴシック" panose="020B0600070205080204" pitchFamily="50" charset="-128"/>
              <a:ea typeface="ＭＳ Ｐゴシック" panose="020B0600070205080204" pitchFamily="50" charset="-128"/>
            </a:rPr>
            <a:t>　繰出金については、下水道特別会計が地方公営企業法適用に伴い減少したが、依然として類似団体と比較すると高い状態が続いている。今後も、各事業会計における適正化を図ること等により、普通会計の負担を減らしていくよう努める。</a:t>
          </a:r>
        </a:p>
        <a:p>
          <a:r>
            <a:rPr kumimoji="1" lang="ja-JP" altLang="en-US" sz="1300">
              <a:latin typeface="ＭＳ Ｐゴシック" panose="020B0600070205080204" pitchFamily="50" charset="-128"/>
              <a:ea typeface="ＭＳ Ｐゴシック" panose="020B0600070205080204" pitchFamily="50" charset="-128"/>
            </a:rPr>
            <a:t>　令和２年度において補助費等は、新型コロナウイルス感染症対策に伴う特別定額給付金給付事業等により</a:t>
          </a:r>
          <a:r>
            <a:rPr kumimoji="1" lang="en-US" altLang="ja-JP" sz="1300">
              <a:latin typeface="ＭＳ Ｐゴシック" panose="020B0600070205080204" pitchFamily="50" charset="-128"/>
              <a:ea typeface="ＭＳ Ｐゴシック" panose="020B0600070205080204" pitchFamily="50" charset="-128"/>
            </a:rPr>
            <a:t>193,789</a:t>
          </a:r>
          <a:r>
            <a:rPr kumimoji="1" lang="ja-JP" altLang="en-US" sz="1300">
              <a:latin typeface="ＭＳ Ｐゴシック" panose="020B0600070205080204" pitchFamily="50" charset="-128"/>
              <a:ea typeface="ＭＳ Ｐゴシック" panose="020B0600070205080204" pitchFamily="50" charset="-128"/>
            </a:rPr>
            <a:t>円（住民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人当たり）に増加しており、普通建設事業費（更新整備に係るもの）は、新支所庁舎整備事業等に伴い</a:t>
          </a:r>
          <a:r>
            <a:rPr kumimoji="1" lang="en-US" altLang="ja-JP" sz="1300">
              <a:latin typeface="ＭＳ Ｐゴシック" panose="020B0600070205080204" pitchFamily="50" charset="-128"/>
              <a:ea typeface="ＭＳ Ｐゴシック" panose="020B0600070205080204" pitchFamily="50" charset="-128"/>
            </a:rPr>
            <a:t>59,835</a:t>
          </a:r>
          <a:r>
            <a:rPr kumimoji="1" lang="ja-JP" altLang="en-US" sz="1300">
              <a:latin typeface="ＭＳ Ｐゴシック" panose="020B0600070205080204" pitchFamily="50" charset="-128"/>
              <a:ea typeface="ＭＳ Ｐゴシック" panose="020B0600070205080204" pitchFamily="50" charset="-128"/>
            </a:rPr>
            <a:t>円（住民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人当たり）となっており、更新整備に係るものが類似団体と比較して高い状況となっている。新支所庁舎建設事業完了後は公共施設等総合管理計画に基づき、事業費の削減に努める。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53,097
52,279
329.98
37,748,441
36,844,177
799,066
16,011,342
24,703,516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151130</xdr:rowOff>
    </xdr:from>
    <xdr:to>
      <xdr:col>24</xdr:col>
      <xdr:colOff>63500</xdr:colOff>
      <xdr:row>35</xdr:row>
      <xdr:rowOff>91237</xdr:rowOff>
    </xdr:to>
    <xdr:cxnSp macro="">
      <xdr:nvCxnSpPr>
        <xdr:cNvPr id="59" name="直線コネクタ 58"/>
        <xdr:cNvCxnSpPr/>
      </xdr:nvCxnSpPr>
      <xdr:spPr>
        <a:xfrm>
          <a:off x="3797300" y="5980430"/>
          <a:ext cx="8382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104496</xdr:rowOff>
    </xdr:from>
    <xdr:to>
      <xdr:col>19</xdr:col>
      <xdr:colOff>177800</xdr:colOff>
      <xdr:row>34</xdr:row>
      <xdr:rowOff>151130</xdr:rowOff>
    </xdr:to>
    <xdr:cxnSp macro="">
      <xdr:nvCxnSpPr>
        <xdr:cNvPr id="62" name="直線コネクタ 61"/>
        <xdr:cNvCxnSpPr/>
      </xdr:nvCxnSpPr>
      <xdr:spPr>
        <a:xfrm>
          <a:off x="2908300" y="5933796"/>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118669</xdr:rowOff>
    </xdr:from>
    <xdr:to>
      <xdr:col>15</xdr:col>
      <xdr:colOff>50800</xdr:colOff>
      <xdr:row>34</xdr:row>
      <xdr:rowOff>104496</xdr:rowOff>
    </xdr:to>
    <xdr:cxnSp macro="">
      <xdr:nvCxnSpPr>
        <xdr:cNvPr id="65" name="直線コネクタ 64"/>
        <xdr:cNvCxnSpPr/>
      </xdr:nvCxnSpPr>
      <xdr:spPr>
        <a:xfrm>
          <a:off x="2019300" y="5776519"/>
          <a:ext cx="8890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118669</xdr:rowOff>
    </xdr:from>
    <xdr:to>
      <xdr:col>10</xdr:col>
      <xdr:colOff>114300</xdr:colOff>
      <xdr:row>33</xdr:row>
      <xdr:rowOff>134671</xdr:rowOff>
    </xdr:to>
    <xdr:cxnSp macro="">
      <xdr:nvCxnSpPr>
        <xdr:cNvPr id="68" name="直線コネクタ 67"/>
        <xdr:cNvCxnSpPr/>
      </xdr:nvCxnSpPr>
      <xdr:spPr>
        <a:xfrm flipV="1">
          <a:off x="1130300" y="577651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40437</xdr:rowOff>
    </xdr:from>
    <xdr:to>
      <xdr:col>24</xdr:col>
      <xdr:colOff>114300</xdr:colOff>
      <xdr:row>35</xdr:row>
      <xdr:rowOff>142037</xdr:rowOff>
    </xdr:to>
    <xdr:sp macro="" textlink="">
      <xdr:nvSpPr>
        <xdr:cNvPr id="78" name="楕円 77"/>
        <xdr:cNvSpPr/>
      </xdr:nvSpPr>
      <xdr:spPr>
        <a:xfrm>
          <a:off x="4584700" y="60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18864</xdr:rowOff>
    </xdr:from>
    <xdr:ext cx="469744" cy="259045"/>
    <xdr:sp macro="" textlink="">
      <xdr:nvSpPr>
        <xdr:cNvPr id="79" name="議会費該当値テキスト"/>
        <xdr:cNvSpPr txBox="1"/>
      </xdr:nvSpPr>
      <xdr:spPr>
        <a:xfrm>
          <a:off x="4686300" y="601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100330</xdr:rowOff>
    </xdr:from>
    <xdr:to>
      <xdr:col>20</xdr:col>
      <xdr:colOff>38100</xdr:colOff>
      <xdr:row>35</xdr:row>
      <xdr:rowOff>30480</xdr:rowOff>
    </xdr:to>
    <xdr:sp macro="" textlink="">
      <xdr:nvSpPr>
        <xdr:cNvPr id="80" name="楕円 79"/>
        <xdr:cNvSpPr/>
      </xdr:nvSpPr>
      <xdr:spPr>
        <a:xfrm>
          <a:off x="3746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21607</xdr:rowOff>
    </xdr:from>
    <xdr:ext cx="469744" cy="259045"/>
    <xdr:sp macro="" textlink="">
      <xdr:nvSpPr>
        <xdr:cNvPr id="81" name="テキスト ボックス 80"/>
        <xdr:cNvSpPr txBox="1"/>
      </xdr:nvSpPr>
      <xdr:spPr>
        <a:xfrm>
          <a:off x="3562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53696</xdr:rowOff>
    </xdr:from>
    <xdr:to>
      <xdr:col>15</xdr:col>
      <xdr:colOff>101600</xdr:colOff>
      <xdr:row>34</xdr:row>
      <xdr:rowOff>155296</xdr:rowOff>
    </xdr:to>
    <xdr:sp macro="" textlink="">
      <xdr:nvSpPr>
        <xdr:cNvPr id="82" name="楕円 81"/>
        <xdr:cNvSpPr/>
      </xdr:nvSpPr>
      <xdr:spPr>
        <a:xfrm>
          <a:off x="28575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373</xdr:rowOff>
    </xdr:from>
    <xdr:ext cx="469744" cy="259045"/>
    <xdr:sp macro="" textlink="">
      <xdr:nvSpPr>
        <xdr:cNvPr id="83" name="テキスト ボックス 82"/>
        <xdr:cNvSpPr txBox="1"/>
      </xdr:nvSpPr>
      <xdr:spPr>
        <a:xfrm>
          <a:off x="2673428" y="565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67869</xdr:rowOff>
    </xdr:from>
    <xdr:to>
      <xdr:col>10</xdr:col>
      <xdr:colOff>165100</xdr:colOff>
      <xdr:row>33</xdr:row>
      <xdr:rowOff>169469</xdr:rowOff>
    </xdr:to>
    <xdr:sp macro="" textlink="">
      <xdr:nvSpPr>
        <xdr:cNvPr id="84" name="楕円 83"/>
        <xdr:cNvSpPr/>
      </xdr:nvSpPr>
      <xdr:spPr>
        <a:xfrm>
          <a:off x="1968500" y="57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14546</xdr:rowOff>
    </xdr:from>
    <xdr:ext cx="469744" cy="259045"/>
    <xdr:sp macro="" textlink="">
      <xdr:nvSpPr>
        <xdr:cNvPr id="85" name="テキスト ボックス 84"/>
        <xdr:cNvSpPr txBox="1"/>
      </xdr:nvSpPr>
      <xdr:spPr>
        <a:xfrm>
          <a:off x="1784428" y="55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83871</xdr:rowOff>
    </xdr:from>
    <xdr:to>
      <xdr:col>6</xdr:col>
      <xdr:colOff>38100</xdr:colOff>
      <xdr:row>34</xdr:row>
      <xdr:rowOff>14021</xdr:rowOff>
    </xdr:to>
    <xdr:sp macro="" textlink="">
      <xdr:nvSpPr>
        <xdr:cNvPr id="86" name="楕円 85"/>
        <xdr:cNvSpPr/>
      </xdr:nvSpPr>
      <xdr:spPr>
        <a:xfrm>
          <a:off x="1079500" y="57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30548</xdr:rowOff>
    </xdr:from>
    <xdr:ext cx="469744" cy="259045"/>
    <xdr:sp macro="" textlink="">
      <xdr:nvSpPr>
        <xdr:cNvPr id="87" name="テキスト ボックス 86"/>
        <xdr:cNvSpPr txBox="1"/>
      </xdr:nvSpPr>
      <xdr:spPr>
        <a:xfrm>
          <a:off x="895428" y="551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24123</xdr:rowOff>
    </xdr:from>
    <xdr:to>
      <xdr:col>24</xdr:col>
      <xdr:colOff>63500</xdr:colOff>
      <xdr:row>57</xdr:row>
      <xdr:rowOff>130408</xdr:rowOff>
    </xdr:to>
    <xdr:cxnSp macro="">
      <xdr:nvCxnSpPr>
        <xdr:cNvPr id="116" name="直線コネクタ 115"/>
        <xdr:cNvCxnSpPr/>
      </xdr:nvCxnSpPr>
      <xdr:spPr>
        <a:xfrm flipV="1">
          <a:off x="3797300" y="9453873"/>
          <a:ext cx="838200" cy="44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130408</xdr:rowOff>
    </xdr:from>
    <xdr:to>
      <xdr:col>19</xdr:col>
      <xdr:colOff>177800</xdr:colOff>
      <xdr:row>57</xdr:row>
      <xdr:rowOff>165418</xdr:rowOff>
    </xdr:to>
    <xdr:cxnSp macro="">
      <xdr:nvCxnSpPr>
        <xdr:cNvPr id="119" name="直線コネクタ 118"/>
        <xdr:cNvCxnSpPr/>
      </xdr:nvCxnSpPr>
      <xdr:spPr>
        <a:xfrm flipV="1">
          <a:off x="2908300" y="9903058"/>
          <a:ext cx="889000" cy="3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165418</xdr:rowOff>
    </xdr:from>
    <xdr:to>
      <xdr:col>15</xdr:col>
      <xdr:colOff>50800</xdr:colOff>
      <xdr:row>58</xdr:row>
      <xdr:rowOff>12381</xdr:rowOff>
    </xdr:to>
    <xdr:cxnSp macro="">
      <xdr:nvCxnSpPr>
        <xdr:cNvPr id="122" name="直線コネクタ 121"/>
        <xdr:cNvCxnSpPr/>
      </xdr:nvCxnSpPr>
      <xdr:spPr>
        <a:xfrm flipV="1">
          <a:off x="2019300" y="9938068"/>
          <a:ext cx="889000" cy="1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83278</xdr:rowOff>
    </xdr:from>
    <xdr:to>
      <xdr:col>10</xdr:col>
      <xdr:colOff>114300</xdr:colOff>
      <xdr:row>58</xdr:row>
      <xdr:rowOff>12381</xdr:rowOff>
    </xdr:to>
    <xdr:cxnSp macro="">
      <xdr:nvCxnSpPr>
        <xdr:cNvPr id="125" name="直線コネクタ 124"/>
        <xdr:cNvCxnSpPr/>
      </xdr:nvCxnSpPr>
      <xdr:spPr>
        <a:xfrm>
          <a:off x="1130300" y="9684478"/>
          <a:ext cx="889000" cy="27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144773</xdr:rowOff>
    </xdr:from>
    <xdr:to>
      <xdr:col>24</xdr:col>
      <xdr:colOff>114300</xdr:colOff>
      <xdr:row>55</xdr:row>
      <xdr:rowOff>74923</xdr:rowOff>
    </xdr:to>
    <xdr:sp macro="" textlink="">
      <xdr:nvSpPr>
        <xdr:cNvPr id="135" name="楕円 134"/>
        <xdr:cNvSpPr/>
      </xdr:nvSpPr>
      <xdr:spPr>
        <a:xfrm>
          <a:off x="4584700" y="94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167650</xdr:rowOff>
    </xdr:from>
    <xdr:ext cx="599010" cy="259045"/>
    <xdr:sp macro="" textlink="">
      <xdr:nvSpPr>
        <xdr:cNvPr id="136" name="総務費該当値テキスト"/>
        <xdr:cNvSpPr txBox="1"/>
      </xdr:nvSpPr>
      <xdr:spPr>
        <a:xfrm>
          <a:off x="4686300" y="925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79608</xdr:rowOff>
    </xdr:from>
    <xdr:to>
      <xdr:col>20</xdr:col>
      <xdr:colOff>38100</xdr:colOff>
      <xdr:row>58</xdr:row>
      <xdr:rowOff>9758</xdr:rowOff>
    </xdr:to>
    <xdr:sp macro="" textlink="">
      <xdr:nvSpPr>
        <xdr:cNvPr id="137" name="楕円 136"/>
        <xdr:cNvSpPr/>
      </xdr:nvSpPr>
      <xdr:spPr>
        <a:xfrm>
          <a:off x="3746500" y="98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885</xdr:rowOff>
    </xdr:from>
    <xdr:ext cx="534377" cy="259045"/>
    <xdr:sp macro="" textlink="">
      <xdr:nvSpPr>
        <xdr:cNvPr id="138" name="テキスト ボックス 137"/>
        <xdr:cNvSpPr txBox="1"/>
      </xdr:nvSpPr>
      <xdr:spPr>
        <a:xfrm>
          <a:off x="3530111" y="99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114618</xdr:rowOff>
    </xdr:from>
    <xdr:to>
      <xdr:col>15</xdr:col>
      <xdr:colOff>101600</xdr:colOff>
      <xdr:row>58</xdr:row>
      <xdr:rowOff>44768</xdr:rowOff>
    </xdr:to>
    <xdr:sp macro="" textlink="">
      <xdr:nvSpPr>
        <xdr:cNvPr id="139" name="楕円 138"/>
        <xdr:cNvSpPr/>
      </xdr:nvSpPr>
      <xdr:spPr>
        <a:xfrm>
          <a:off x="2857500" y="98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35895</xdr:rowOff>
    </xdr:from>
    <xdr:ext cx="534377" cy="259045"/>
    <xdr:sp macro="" textlink="">
      <xdr:nvSpPr>
        <xdr:cNvPr id="140" name="テキスト ボックス 139"/>
        <xdr:cNvSpPr txBox="1"/>
      </xdr:nvSpPr>
      <xdr:spPr>
        <a:xfrm>
          <a:off x="2641111" y="99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133031</xdr:rowOff>
    </xdr:from>
    <xdr:to>
      <xdr:col>10</xdr:col>
      <xdr:colOff>165100</xdr:colOff>
      <xdr:row>58</xdr:row>
      <xdr:rowOff>63181</xdr:rowOff>
    </xdr:to>
    <xdr:sp macro="" textlink="">
      <xdr:nvSpPr>
        <xdr:cNvPr id="141" name="楕円 140"/>
        <xdr:cNvSpPr/>
      </xdr:nvSpPr>
      <xdr:spPr>
        <a:xfrm>
          <a:off x="1968500" y="99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54308</xdr:rowOff>
    </xdr:from>
    <xdr:ext cx="534377" cy="259045"/>
    <xdr:sp macro="" textlink="">
      <xdr:nvSpPr>
        <xdr:cNvPr id="142" name="テキスト ボックス 141"/>
        <xdr:cNvSpPr txBox="1"/>
      </xdr:nvSpPr>
      <xdr:spPr>
        <a:xfrm>
          <a:off x="1752111" y="99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32478</xdr:rowOff>
    </xdr:from>
    <xdr:to>
      <xdr:col>6</xdr:col>
      <xdr:colOff>38100</xdr:colOff>
      <xdr:row>56</xdr:row>
      <xdr:rowOff>134078</xdr:rowOff>
    </xdr:to>
    <xdr:sp macro="" textlink="">
      <xdr:nvSpPr>
        <xdr:cNvPr id="143" name="楕円 142"/>
        <xdr:cNvSpPr/>
      </xdr:nvSpPr>
      <xdr:spPr>
        <a:xfrm>
          <a:off x="1079500" y="96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150605</xdr:rowOff>
    </xdr:from>
    <xdr:ext cx="599010" cy="259045"/>
    <xdr:sp macro="" textlink="">
      <xdr:nvSpPr>
        <xdr:cNvPr id="144" name="テキスト ボックス 143"/>
        <xdr:cNvSpPr txBox="1"/>
      </xdr:nvSpPr>
      <xdr:spPr>
        <a:xfrm>
          <a:off x="830795" y="940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13894</xdr:rowOff>
    </xdr:from>
    <xdr:to>
      <xdr:col>24</xdr:col>
      <xdr:colOff>63500</xdr:colOff>
      <xdr:row>74</xdr:row>
      <xdr:rowOff>2870</xdr:rowOff>
    </xdr:to>
    <xdr:cxnSp macro="">
      <xdr:nvCxnSpPr>
        <xdr:cNvPr id="174" name="直線コネクタ 173"/>
        <xdr:cNvCxnSpPr/>
      </xdr:nvCxnSpPr>
      <xdr:spPr>
        <a:xfrm flipV="1">
          <a:off x="3797300" y="12529744"/>
          <a:ext cx="838200" cy="1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2870</xdr:rowOff>
    </xdr:from>
    <xdr:to>
      <xdr:col>19</xdr:col>
      <xdr:colOff>177800</xdr:colOff>
      <xdr:row>75</xdr:row>
      <xdr:rowOff>2349</xdr:rowOff>
    </xdr:to>
    <xdr:cxnSp macro="">
      <xdr:nvCxnSpPr>
        <xdr:cNvPr id="177" name="直線コネクタ 176"/>
        <xdr:cNvCxnSpPr/>
      </xdr:nvCxnSpPr>
      <xdr:spPr>
        <a:xfrm flipV="1">
          <a:off x="2908300" y="12690170"/>
          <a:ext cx="889000" cy="17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133376</xdr:rowOff>
    </xdr:from>
    <xdr:to>
      <xdr:col>15</xdr:col>
      <xdr:colOff>50800</xdr:colOff>
      <xdr:row>75</xdr:row>
      <xdr:rowOff>2349</xdr:rowOff>
    </xdr:to>
    <xdr:cxnSp macro="">
      <xdr:nvCxnSpPr>
        <xdr:cNvPr id="180" name="直線コネクタ 179"/>
        <xdr:cNvCxnSpPr/>
      </xdr:nvCxnSpPr>
      <xdr:spPr>
        <a:xfrm>
          <a:off x="2019300" y="12820676"/>
          <a:ext cx="889000" cy="4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133376</xdr:rowOff>
    </xdr:from>
    <xdr:to>
      <xdr:col>10</xdr:col>
      <xdr:colOff>114300</xdr:colOff>
      <xdr:row>75</xdr:row>
      <xdr:rowOff>110147</xdr:rowOff>
    </xdr:to>
    <xdr:cxnSp macro="">
      <xdr:nvCxnSpPr>
        <xdr:cNvPr id="183" name="直線コネクタ 182"/>
        <xdr:cNvCxnSpPr/>
      </xdr:nvCxnSpPr>
      <xdr:spPr>
        <a:xfrm flipV="1">
          <a:off x="1130300" y="12820676"/>
          <a:ext cx="889000" cy="14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134544</xdr:rowOff>
    </xdr:from>
    <xdr:to>
      <xdr:col>24</xdr:col>
      <xdr:colOff>114300</xdr:colOff>
      <xdr:row>73</xdr:row>
      <xdr:rowOff>64694</xdr:rowOff>
    </xdr:to>
    <xdr:sp macro="" textlink="">
      <xdr:nvSpPr>
        <xdr:cNvPr id="193" name="楕円 192"/>
        <xdr:cNvSpPr/>
      </xdr:nvSpPr>
      <xdr:spPr>
        <a:xfrm>
          <a:off x="4584700" y="1247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157421</xdr:rowOff>
    </xdr:from>
    <xdr:ext cx="599010" cy="259045"/>
    <xdr:sp macro="" textlink="">
      <xdr:nvSpPr>
        <xdr:cNvPr id="194" name="民生費該当値テキスト"/>
        <xdr:cNvSpPr txBox="1"/>
      </xdr:nvSpPr>
      <xdr:spPr>
        <a:xfrm>
          <a:off x="4686300" y="1233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123520</xdr:rowOff>
    </xdr:from>
    <xdr:to>
      <xdr:col>20</xdr:col>
      <xdr:colOff>38100</xdr:colOff>
      <xdr:row>74</xdr:row>
      <xdr:rowOff>53670</xdr:rowOff>
    </xdr:to>
    <xdr:sp macro="" textlink="">
      <xdr:nvSpPr>
        <xdr:cNvPr id="195" name="楕円 194"/>
        <xdr:cNvSpPr/>
      </xdr:nvSpPr>
      <xdr:spPr>
        <a:xfrm>
          <a:off x="3746500" y="1263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70197</xdr:rowOff>
    </xdr:from>
    <xdr:ext cx="599010" cy="259045"/>
    <xdr:sp macro="" textlink="">
      <xdr:nvSpPr>
        <xdr:cNvPr id="196" name="テキスト ボックス 195"/>
        <xdr:cNvSpPr txBox="1"/>
      </xdr:nvSpPr>
      <xdr:spPr>
        <a:xfrm>
          <a:off x="3497795" y="1241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122999</xdr:rowOff>
    </xdr:from>
    <xdr:to>
      <xdr:col>15</xdr:col>
      <xdr:colOff>101600</xdr:colOff>
      <xdr:row>75</xdr:row>
      <xdr:rowOff>53149</xdr:rowOff>
    </xdr:to>
    <xdr:sp macro="" textlink="">
      <xdr:nvSpPr>
        <xdr:cNvPr id="197" name="楕円 196"/>
        <xdr:cNvSpPr/>
      </xdr:nvSpPr>
      <xdr:spPr>
        <a:xfrm>
          <a:off x="2857500" y="128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69676</xdr:rowOff>
    </xdr:from>
    <xdr:ext cx="599010" cy="259045"/>
    <xdr:sp macro="" textlink="">
      <xdr:nvSpPr>
        <xdr:cNvPr id="198" name="テキスト ボックス 197"/>
        <xdr:cNvSpPr txBox="1"/>
      </xdr:nvSpPr>
      <xdr:spPr>
        <a:xfrm>
          <a:off x="2608795" y="1258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82576</xdr:rowOff>
    </xdr:from>
    <xdr:to>
      <xdr:col>10</xdr:col>
      <xdr:colOff>165100</xdr:colOff>
      <xdr:row>75</xdr:row>
      <xdr:rowOff>12726</xdr:rowOff>
    </xdr:to>
    <xdr:sp macro="" textlink="">
      <xdr:nvSpPr>
        <xdr:cNvPr id="199" name="楕円 198"/>
        <xdr:cNvSpPr/>
      </xdr:nvSpPr>
      <xdr:spPr>
        <a:xfrm>
          <a:off x="1968500" y="127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29253</xdr:rowOff>
    </xdr:from>
    <xdr:ext cx="599010" cy="259045"/>
    <xdr:sp macro="" textlink="">
      <xdr:nvSpPr>
        <xdr:cNvPr id="200" name="テキスト ボックス 199"/>
        <xdr:cNvSpPr txBox="1"/>
      </xdr:nvSpPr>
      <xdr:spPr>
        <a:xfrm>
          <a:off x="1719795" y="125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59347</xdr:rowOff>
    </xdr:from>
    <xdr:to>
      <xdr:col>6</xdr:col>
      <xdr:colOff>38100</xdr:colOff>
      <xdr:row>75</xdr:row>
      <xdr:rowOff>160947</xdr:rowOff>
    </xdr:to>
    <xdr:sp macro="" textlink="">
      <xdr:nvSpPr>
        <xdr:cNvPr id="201" name="楕円 200"/>
        <xdr:cNvSpPr/>
      </xdr:nvSpPr>
      <xdr:spPr>
        <a:xfrm>
          <a:off x="1079500" y="129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6024</xdr:rowOff>
    </xdr:from>
    <xdr:ext cx="599010" cy="259045"/>
    <xdr:sp macro="" textlink="">
      <xdr:nvSpPr>
        <xdr:cNvPr id="202" name="テキスト ボックス 201"/>
        <xdr:cNvSpPr txBox="1"/>
      </xdr:nvSpPr>
      <xdr:spPr>
        <a:xfrm>
          <a:off x="830795" y="1269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155659</xdr:rowOff>
    </xdr:from>
    <xdr:to>
      <xdr:col>24</xdr:col>
      <xdr:colOff>63500</xdr:colOff>
      <xdr:row>95</xdr:row>
      <xdr:rowOff>100664</xdr:rowOff>
    </xdr:to>
    <xdr:cxnSp macro="">
      <xdr:nvCxnSpPr>
        <xdr:cNvPr id="233" name="直線コネクタ 232"/>
        <xdr:cNvCxnSpPr/>
      </xdr:nvCxnSpPr>
      <xdr:spPr>
        <a:xfrm>
          <a:off x="3797300" y="16271959"/>
          <a:ext cx="838200" cy="11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155659</xdr:rowOff>
    </xdr:from>
    <xdr:to>
      <xdr:col>19</xdr:col>
      <xdr:colOff>177800</xdr:colOff>
      <xdr:row>96</xdr:row>
      <xdr:rowOff>121259</xdr:rowOff>
    </xdr:to>
    <xdr:cxnSp macro="">
      <xdr:nvCxnSpPr>
        <xdr:cNvPr id="236" name="直線コネクタ 235"/>
        <xdr:cNvCxnSpPr/>
      </xdr:nvCxnSpPr>
      <xdr:spPr>
        <a:xfrm flipV="1">
          <a:off x="2908300" y="16271959"/>
          <a:ext cx="889000" cy="30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167382</xdr:rowOff>
    </xdr:from>
    <xdr:to>
      <xdr:col>15</xdr:col>
      <xdr:colOff>50800</xdr:colOff>
      <xdr:row>96</xdr:row>
      <xdr:rowOff>121259</xdr:rowOff>
    </xdr:to>
    <xdr:cxnSp macro="">
      <xdr:nvCxnSpPr>
        <xdr:cNvPr id="239" name="直線コネクタ 238"/>
        <xdr:cNvCxnSpPr/>
      </xdr:nvCxnSpPr>
      <xdr:spPr>
        <a:xfrm>
          <a:off x="2019300" y="16455132"/>
          <a:ext cx="889000" cy="12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167382</xdr:rowOff>
    </xdr:from>
    <xdr:to>
      <xdr:col>10</xdr:col>
      <xdr:colOff>114300</xdr:colOff>
      <xdr:row>96</xdr:row>
      <xdr:rowOff>69934</xdr:rowOff>
    </xdr:to>
    <xdr:cxnSp macro="">
      <xdr:nvCxnSpPr>
        <xdr:cNvPr id="242" name="直線コネクタ 241"/>
        <xdr:cNvCxnSpPr/>
      </xdr:nvCxnSpPr>
      <xdr:spPr>
        <a:xfrm flipV="1">
          <a:off x="1130300" y="16455132"/>
          <a:ext cx="889000" cy="7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49864</xdr:rowOff>
    </xdr:from>
    <xdr:to>
      <xdr:col>24</xdr:col>
      <xdr:colOff>114300</xdr:colOff>
      <xdr:row>95</xdr:row>
      <xdr:rowOff>151464</xdr:rowOff>
    </xdr:to>
    <xdr:sp macro="" textlink="">
      <xdr:nvSpPr>
        <xdr:cNvPr id="252" name="楕円 251"/>
        <xdr:cNvSpPr/>
      </xdr:nvSpPr>
      <xdr:spPr>
        <a:xfrm>
          <a:off x="4584700" y="163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72741</xdr:rowOff>
    </xdr:from>
    <xdr:ext cx="534377" cy="259045"/>
    <xdr:sp macro="" textlink="">
      <xdr:nvSpPr>
        <xdr:cNvPr id="253" name="衛生費該当値テキスト"/>
        <xdr:cNvSpPr txBox="1"/>
      </xdr:nvSpPr>
      <xdr:spPr>
        <a:xfrm>
          <a:off x="4686300" y="1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104859</xdr:rowOff>
    </xdr:from>
    <xdr:to>
      <xdr:col>20</xdr:col>
      <xdr:colOff>38100</xdr:colOff>
      <xdr:row>95</xdr:row>
      <xdr:rowOff>35009</xdr:rowOff>
    </xdr:to>
    <xdr:sp macro="" textlink="">
      <xdr:nvSpPr>
        <xdr:cNvPr id="254" name="楕円 253"/>
        <xdr:cNvSpPr/>
      </xdr:nvSpPr>
      <xdr:spPr>
        <a:xfrm>
          <a:off x="3746500" y="162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51536</xdr:rowOff>
    </xdr:from>
    <xdr:ext cx="534377" cy="259045"/>
    <xdr:sp macro="" textlink="">
      <xdr:nvSpPr>
        <xdr:cNvPr id="255" name="テキスト ボックス 254"/>
        <xdr:cNvSpPr txBox="1"/>
      </xdr:nvSpPr>
      <xdr:spPr>
        <a:xfrm>
          <a:off x="3530111" y="1599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70459</xdr:rowOff>
    </xdr:from>
    <xdr:to>
      <xdr:col>15</xdr:col>
      <xdr:colOff>101600</xdr:colOff>
      <xdr:row>97</xdr:row>
      <xdr:rowOff>609</xdr:rowOff>
    </xdr:to>
    <xdr:sp macro="" textlink="">
      <xdr:nvSpPr>
        <xdr:cNvPr id="256" name="楕円 255"/>
        <xdr:cNvSpPr/>
      </xdr:nvSpPr>
      <xdr:spPr>
        <a:xfrm>
          <a:off x="2857500" y="165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17136</xdr:rowOff>
    </xdr:from>
    <xdr:ext cx="534377" cy="259045"/>
    <xdr:sp macro="" textlink="">
      <xdr:nvSpPr>
        <xdr:cNvPr id="257" name="テキスト ボックス 256"/>
        <xdr:cNvSpPr txBox="1"/>
      </xdr:nvSpPr>
      <xdr:spPr>
        <a:xfrm>
          <a:off x="2641111" y="1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116582</xdr:rowOff>
    </xdr:from>
    <xdr:to>
      <xdr:col>10</xdr:col>
      <xdr:colOff>165100</xdr:colOff>
      <xdr:row>96</xdr:row>
      <xdr:rowOff>46732</xdr:rowOff>
    </xdr:to>
    <xdr:sp macro="" textlink="">
      <xdr:nvSpPr>
        <xdr:cNvPr id="258" name="楕円 257"/>
        <xdr:cNvSpPr/>
      </xdr:nvSpPr>
      <xdr:spPr>
        <a:xfrm>
          <a:off x="1968500" y="164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63259</xdr:rowOff>
    </xdr:from>
    <xdr:ext cx="534377" cy="259045"/>
    <xdr:sp macro="" textlink="">
      <xdr:nvSpPr>
        <xdr:cNvPr id="259" name="テキスト ボックス 258"/>
        <xdr:cNvSpPr txBox="1"/>
      </xdr:nvSpPr>
      <xdr:spPr>
        <a:xfrm>
          <a:off x="1752111" y="1617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19134</xdr:rowOff>
    </xdr:from>
    <xdr:to>
      <xdr:col>6</xdr:col>
      <xdr:colOff>38100</xdr:colOff>
      <xdr:row>96</xdr:row>
      <xdr:rowOff>120734</xdr:rowOff>
    </xdr:to>
    <xdr:sp macro="" textlink="">
      <xdr:nvSpPr>
        <xdr:cNvPr id="260" name="楕円 259"/>
        <xdr:cNvSpPr/>
      </xdr:nvSpPr>
      <xdr:spPr>
        <a:xfrm>
          <a:off x="1079500" y="164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137261</xdr:rowOff>
    </xdr:from>
    <xdr:ext cx="534377" cy="259045"/>
    <xdr:sp macro="" textlink="">
      <xdr:nvSpPr>
        <xdr:cNvPr id="261" name="テキスト ボックス 260"/>
        <xdr:cNvSpPr txBox="1"/>
      </xdr:nvSpPr>
      <xdr:spPr>
        <a:xfrm>
          <a:off x="863111" y="162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38299</xdr:rowOff>
    </xdr:from>
    <xdr:to>
      <xdr:col>55</xdr:col>
      <xdr:colOff>0</xdr:colOff>
      <xdr:row>39</xdr:row>
      <xdr:rowOff>48423</xdr:rowOff>
    </xdr:to>
    <xdr:cxnSp macro="">
      <xdr:nvCxnSpPr>
        <xdr:cNvPr id="292" name="直線コネクタ 291"/>
        <xdr:cNvCxnSpPr/>
      </xdr:nvCxnSpPr>
      <xdr:spPr>
        <a:xfrm flipV="1">
          <a:off x="9639300" y="6724849"/>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48423</xdr:rowOff>
    </xdr:from>
    <xdr:to>
      <xdr:col>50</xdr:col>
      <xdr:colOff>114300</xdr:colOff>
      <xdr:row>39</xdr:row>
      <xdr:rowOff>50709</xdr:rowOff>
    </xdr:to>
    <xdr:cxnSp macro="">
      <xdr:nvCxnSpPr>
        <xdr:cNvPr id="295" name="直線コネクタ 294"/>
        <xdr:cNvCxnSpPr/>
      </xdr:nvCxnSpPr>
      <xdr:spPr>
        <a:xfrm flipV="1">
          <a:off x="8750300" y="673497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48260</xdr:rowOff>
    </xdr:from>
    <xdr:to>
      <xdr:col>45</xdr:col>
      <xdr:colOff>177800</xdr:colOff>
      <xdr:row>39</xdr:row>
      <xdr:rowOff>50709</xdr:rowOff>
    </xdr:to>
    <xdr:cxnSp macro="">
      <xdr:nvCxnSpPr>
        <xdr:cNvPr id="298" name="直線コネクタ 297"/>
        <xdr:cNvCxnSpPr/>
      </xdr:nvCxnSpPr>
      <xdr:spPr>
        <a:xfrm>
          <a:off x="7861300" y="6734810"/>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45320</xdr:rowOff>
    </xdr:from>
    <xdr:to>
      <xdr:col>41</xdr:col>
      <xdr:colOff>50800</xdr:colOff>
      <xdr:row>39</xdr:row>
      <xdr:rowOff>48260</xdr:rowOff>
    </xdr:to>
    <xdr:cxnSp macro="">
      <xdr:nvCxnSpPr>
        <xdr:cNvPr id="301" name="直線コネクタ 300"/>
        <xdr:cNvCxnSpPr/>
      </xdr:nvCxnSpPr>
      <xdr:spPr>
        <a:xfrm>
          <a:off x="6972300" y="6731870"/>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158949</xdr:rowOff>
    </xdr:from>
    <xdr:to>
      <xdr:col>55</xdr:col>
      <xdr:colOff>50800</xdr:colOff>
      <xdr:row>39</xdr:row>
      <xdr:rowOff>89099</xdr:rowOff>
    </xdr:to>
    <xdr:sp macro="" textlink="">
      <xdr:nvSpPr>
        <xdr:cNvPr id="311" name="楕円 310"/>
        <xdr:cNvSpPr/>
      </xdr:nvSpPr>
      <xdr:spPr>
        <a:xfrm>
          <a:off x="10426700" y="66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73876</xdr:rowOff>
    </xdr:from>
    <xdr:ext cx="378565" cy="259045"/>
    <xdr:sp macro="" textlink="">
      <xdr:nvSpPr>
        <xdr:cNvPr id="312" name="労働費該当値テキスト"/>
        <xdr:cNvSpPr txBox="1"/>
      </xdr:nvSpPr>
      <xdr:spPr>
        <a:xfrm>
          <a:off x="10528300" y="6588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169073</xdr:rowOff>
    </xdr:from>
    <xdr:to>
      <xdr:col>50</xdr:col>
      <xdr:colOff>165100</xdr:colOff>
      <xdr:row>39</xdr:row>
      <xdr:rowOff>99223</xdr:rowOff>
    </xdr:to>
    <xdr:sp macro="" textlink="">
      <xdr:nvSpPr>
        <xdr:cNvPr id="313" name="楕円 312"/>
        <xdr:cNvSpPr/>
      </xdr:nvSpPr>
      <xdr:spPr>
        <a:xfrm>
          <a:off x="9588500" y="668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90350</xdr:rowOff>
    </xdr:from>
    <xdr:ext cx="378565" cy="259045"/>
    <xdr:sp macro="" textlink="">
      <xdr:nvSpPr>
        <xdr:cNvPr id="314" name="テキスト ボックス 313"/>
        <xdr:cNvSpPr txBox="1"/>
      </xdr:nvSpPr>
      <xdr:spPr>
        <a:xfrm>
          <a:off x="9450017" y="6776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171359</xdr:rowOff>
    </xdr:from>
    <xdr:to>
      <xdr:col>46</xdr:col>
      <xdr:colOff>38100</xdr:colOff>
      <xdr:row>39</xdr:row>
      <xdr:rowOff>101509</xdr:rowOff>
    </xdr:to>
    <xdr:sp macro="" textlink="">
      <xdr:nvSpPr>
        <xdr:cNvPr id="315" name="楕円 314"/>
        <xdr:cNvSpPr/>
      </xdr:nvSpPr>
      <xdr:spPr>
        <a:xfrm>
          <a:off x="8699500" y="66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92636</xdr:rowOff>
    </xdr:from>
    <xdr:ext cx="378565" cy="259045"/>
    <xdr:sp macro="" textlink="">
      <xdr:nvSpPr>
        <xdr:cNvPr id="316" name="テキスト ボックス 315"/>
        <xdr:cNvSpPr txBox="1"/>
      </xdr:nvSpPr>
      <xdr:spPr>
        <a:xfrm>
          <a:off x="8561017" y="677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168910</xdr:rowOff>
    </xdr:from>
    <xdr:to>
      <xdr:col>41</xdr:col>
      <xdr:colOff>101600</xdr:colOff>
      <xdr:row>39</xdr:row>
      <xdr:rowOff>99060</xdr:rowOff>
    </xdr:to>
    <xdr:sp macro="" textlink="">
      <xdr:nvSpPr>
        <xdr:cNvPr id="317" name="楕円 316"/>
        <xdr:cNvSpPr/>
      </xdr:nvSpPr>
      <xdr:spPr>
        <a:xfrm>
          <a:off x="7810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90187</xdr:rowOff>
    </xdr:from>
    <xdr:ext cx="378565" cy="259045"/>
    <xdr:sp macro="" textlink="">
      <xdr:nvSpPr>
        <xdr:cNvPr id="318" name="テキスト ボックス 317"/>
        <xdr:cNvSpPr txBox="1"/>
      </xdr:nvSpPr>
      <xdr:spPr>
        <a:xfrm>
          <a:off x="7672017" y="6776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165970</xdr:rowOff>
    </xdr:from>
    <xdr:to>
      <xdr:col>36</xdr:col>
      <xdr:colOff>165100</xdr:colOff>
      <xdr:row>39</xdr:row>
      <xdr:rowOff>96120</xdr:rowOff>
    </xdr:to>
    <xdr:sp macro="" textlink="">
      <xdr:nvSpPr>
        <xdr:cNvPr id="319" name="楕円 318"/>
        <xdr:cNvSpPr/>
      </xdr:nvSpPr>
      <xdr:spPr>
        <a:xfrm>
          <a:off x="6921500" y="66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87247</xdr:rowOff>
    </xdr:from>
    <xdr:ext cx="378565" cy="259045"/>
    <xdr:sp macro="" textlink="">
      <xdr:nvSpPr>
        <xdr:cNvPr id="320" name="テキスト ボックス 319"/>
        <xdr:cNvSpPr txBox="1"/>
      </xdr:nvSpPr>
      <xdr:spPr>
        <a:xfrm>
          <a:off x="6783017" y="67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133128</xdr:rowOff>
    </xdr:from>
    <xdr:to>
      <xdr:col>55</xdr:col>
      <xdr:colOff>0</xdr:colOff>
      <xdr:row>54</xdr:row>
      <xdr:rowOff>145358</xdr:rowOff>
    </xdr:to>
    <xdr:cxnSp macro="">
      <xdr:nvCxnSpPr>
        <xdr:cNvPr id="349" name="直線コネクタ 348"/>
        <xdr:cNvCxnSpPr/>
      </xdr:nvCxnSpPr>
      <xdr:spPr>
        <a:xfrm flipV="1">
          <a:off x="9639300" y="9391428"/>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145358</xdr:rowOff>
    </xdr:from>
    <xdr:to>
      <xdr:col>50</xdr:col>
      <xdr:colOff>114300</xdr:colOff>
      <xdr:row>56</xdr:row>
      <xdr:rowOff>107886</xdr:rowOff>
    </xdr:to>
    <xdr:cxnSp macro="">
      <xdr:nvCxnSpPr>
        <xdr:cNvPr id="352" name="直線コネクタ 351"/>
        <xdr:cNvCxnSpPr/>
      </xdr:nvCxnSpPr>
      <xdr:spPr>
        <a:xfrm flipV="1">
          <a:off x="8750300" y="9403658"/>
          <a:ext cx="889000" cy="30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60357</xdr:rowOff>
    </xdr:from>
    <xdr:to>
      <xdr:col>45</xdr:col>
      <xdr:colOff>177800</xdr:colOff>
      <xdr:row>56</xdr:row>
      <xdr:rowOff>107886</xdr:rowOff>
    </xdr:to>
    <xdr:cxnSp macro="">
      <xdr:nvCxnSpPr>
        <xdr:cNvPr id="355" name="直線コネクタ 354"/>
        <xdr:cNvCxnSpPr/>
      </xdr:nvCxnSpPr>
      <xdr:spPr>
        <a:xfrm>
          <a:off x="7861300" y="9147207"/>
          <a:ext cx="889000" cy="56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60357</xdr:rowOff>
    </xdr:from>
    <xdr:to>
      <xdr:col>41</xdr:col>
      <xdr:colOff>50800</xdr:colOff>
      <xdr:row>56</xdr:row>
      <xdr:rowOff>71310</xdr:rowOff>
    </xdr:to>
    <xdr:cxnSp macro="">
      <xdr:nvCxnSpPr>
        <xdr:cNvPr id="358" name="直線コネクタ 357"/>
        <xdr:cNvCxnSpPr/>
      </xdr:nvCxnSpPr>
      <xdr:spPr>
        <a:xfrm flipV="1">
          <a:off x="6972300" y="9147207"/>
          <a:ext cx="889000" cy="52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82328</xdr:rowOff>
    </xdr:from>
    <xdr:to>
      <xdr:col>55</xdr:col>
      <xdr:colOff>50800</xdr:colOff>
      <xdr:row>55</xdr:row>
      <xdr:rowOff>12478</xdr:rowOff>
    </xdr:to>
    <xdr:sp macro="" textlink="">
      <xdr:nvSpPr>
        <xdr:cNvPr id="368" name="楕円 367"/>
        <xdr:cNvSpPr/>
      </xdr:nvSpPr>
      <xdr:spPr>
        <a:xfrm>
          <a:off x="10426700" y="93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105205</xdr:rowOff>
    </xdr:from>
    <xdr:ext cx="534377" cy="259045"/>
    <xdr:sp macro="" textlink="">
      <xdr:nvSpPr>
        <xdr:cNvPr id="369" name="農林水産業費該当値テキスト"/>
        <xdr:cNvSpPr txBox="1"/>
      </xdr:nvSpPr>
      <xdr:spPr>
        <a:xfrm>
          <a:off x="10528300" y="919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94558</xdr:rowOff>
    </xdr:from>
    <xdr:to>
      <xdr:col>50</xdr:col>
      <xdr:colOff>165100</xdr:colOff>
      <xdr:row>55</xdr:row>
      <xdr:rowOff>24708</xdr:rowOff>
    </xdr:to>
    <xdr:sp macro="" textlink="">
      <xdr:nvSpPr>
        <xdr:cNvPr id="370" name="楕円 369"/>
        <xdr:cNvSpPr/>
      </xdr:nvSpPr>
      <xdr:spPr>
        <a:xfrm>
          <a:off x="9588500" y="93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41235</xdr:rowOff>
    </xdr:from>
    <xdr:ext cx="534377" cy="259045"/>
    <xdr:sp macro="" textlink="">
      <xdr:nvSpPr>
        <xdr:cNvPr id="371" name="テキスト ボックス 370"/>
        <xdr:cNvSpPr txBox="1"/>
      </xdr:nvSpPr>
      <xdr:spPr>
        <a:xfrm>
          <a:off x="9372111" y="91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57086</xdr:rowOff>
    </xdr:from>
    <xdr:to>
      <xdr:col>46</xdr:col>
      <xdr:colOff>38100</xdr:colOff>
      <xdr:row>56</xdr:row>
      <xdr:rowOff>158686</xdr:rowOff>
    </xdr:to>
    <xdr:sp macro="" textlink="">
      <xdr:nvSpPr>
        <xdr:cNvPr id="372" name="楕円 371"/>
        <xdr:cNvSpPr/>
      </xdr:nvSpPr>
      <xdr:spPr>
        <a:xfrm>
          <a:off x="8699500" y="96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xdr:rowOff>
    </xdr:from>
    <xdr:ext cx="534377" cy="259045"/>
    <xdr:sp macro="" textlink="">
      <xdr:nvSpPr>
        <xdr:cNvPr id="373" name="テキスト ボックス 372"/>
        <xdr:cNvSpPr txBox="1"/>
      </xdr:nvSpPr>
      <xdr:spPr>
        <a:xfrm>
          <a:off x="8483111" y="94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9557</xdr:rowOff>
    </xdr:from>
    <xdr:to>
      <xdr:col>41</xdr:col>
      <xdr:colOff>101600</xdr:colOff>
      <xdr:row>53</xdr:row>
      <xdr:rowOff>111157</xdr:rowOff>
    </xdr:to>
    <xdr:sp macro="" textlink="">
      <xdr:nvSpPr>
        <xdr:cNvPr id="374" name="楕円 373"/>
        <xdr:cNvSpPr/>
      </xdr:nvSpPr>
      <xdr:spPr>
        <a:xfrm>
          <a:off x="7810500" y="90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127684</xdr:rowOff>
    </xdr:from>
    <xdr:ext cx="534377" cy="259045"/>
    <xdr:sp macro="" textlink="">
      <xdr:nvSpPr>
        <xdr:cNvPr id="375" name="テキスト ボックス 374"/>
        <xdr:cNvSpPr txBox="1"/>
      </xdr:nvSpPr>
      <xdr:spPr>
        <a:xfrm>
          <a:off x="7594111" y="887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20510</xdr:rowOff>
    </xdr:from>
    <xdr:to>
      <xdr:col>36</xdr:col>
      <xdr:colOff>165100</xdr:colOff>
      <xdr:row>56</xdr:row>
      <xdr:rowOff>122110</xdr:rowOff>
    </xdr:to>
    <xdr:sp macro="" textlink="">
      <xdr:nvSpPr>
        <xdr:cNvPr id="376" name="楕円 375"/>
        <xdr:cNvSpPr/>
      </xdr:nvSpPr>
      <xdr:spPr>
        <a:xfrm>
          <a:off x="6921500" y="96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138637</xdr:rowOff>
    </xdr:from>
    <xdr:ext cx="534377" cy="259045"/>
    <xdr:sp macro="" textlink="">
      <xdr:nvSpPr>
        <xdr:cNvPr id="377" name="テキスト ボックス 376"/>
        <xdr:cNvSpPr txBox="1"/>
      </xdr:nvSpPr>
      <xdr:spPr>
        <a:xfrm>
          <a:off x="6705111" y="939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44889</xdr:rowOff>
    </xdr:from>
    <xdr:to>
      <xdr:col>55</xdr:col>
      <xdr:colOff>0</xdr:colOff>
      <xdr:row>78</xdr:row>
      <xdr:rowOff>38869</xdr:rowOff>
    </xdr:to>
    <xdr:cxnSp macro="">
      <xdr:nvCxnSpPr>
        <xdr:cNvPr id="406" name="直線コネクタ 405"/>
        <xdr:cNvCxnSpPr/>
      </xdr:nvCxnSpPr>
      <xdr:spPr>
        <a:xfrm flipV="1">
          <a:off x="9639300" y="13246539"/>
          <a:ext cx="8382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38869</xdr:rowOff>
    </xdr:from>
    <xdr:to>
      <xdr:col>50</xdr:col>
      <xdr:colOff>114300</xdr:colOff>
      <xdr:row>78</xdr:row>
      <xdr:rowOff>46526</xdr:rowOff>
    </xdr:to>
    <xdr:cxnSp macro="">
      <xdr:nvCxnSpPr>
        <xdr:cNvPr id="409" name="直線コネクタ 408"/>
        <xdr:cNvCxnSpPr/>
      </xdr:nvCxnSpPr>
      <xdr:spPr>
        <a:xfrm flipV="1">
          <a:off x="8750300" y="13411969"/>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46526</xdr:rowOff>
    </xdr:from>
    <xdr:to>
      <xdr:col>45</xdr:col>
      <xdr:colOff>177800</xdr:colOff>
      <xdr:row>78</xdr:row>
      <xdr:rowOff>93599</xdr:rowOff>
    </xdr:to>
    <xdr:cxnSp macro="">
      <xdr:nvCxnSpPr>
        <xdr:cNvPr id="412" name="直線コネクタ 411"/>
        <xdr:cNvCxnSpPr/>
      </xdr:nvCxnSpPr>
      <xdr:spPr>
        <a:xfrm flipV="1">
          <a:off x="7861300" y="13419626"/>
          <a:ext cx="889000" cy="4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39573</xdr:rowOff>
    </xdr:from>
    <xdr:to>
      <xdr:col>41</xdr:col>
      <xdr:colOff>50800</xdr:colOff>
      <xdr:row>78</xdr:row>
      <xdr:rowOff>93599</xdr:rowOff>
    </xdr:to>
    <xdr:cxnSp macro="">
      <xdr:nvCxnSpPr>
        <xdr:cNvPr id="415" name="直線コネクタ 414"/>
        <xdr:cNvCxnSpPr/>
      </xdr:nvCxnSpPr>
      <xdr:spPr>
        <a:xfrm>
          <a:off x="6972300" y="13412673"/>
          <a:ext cx="8890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165539</xdr:rowOff>
    </xdr:from>
    <xdr:to>
      <xdr:col>55</xdr:col>
      <xdr:colOff>50800</xdr:colOff>
      <xdr:row>77</xdr:row>
      <xdr:rowOff>95689</xdr:rowOff>
    </xdr:to>
    <xdr:sp macro="" textlink="">
      <xdr:nvSpPr>
        <xdr:cNvPr id="425" name="楕円 424"/>
        <xdr:cNvSpPr/>
      </xdr:nvSpPr>
      <xdr:spPr>
        <a:xfrm>
          <a:off x="10426700" y="131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143966</xdr:rowOff>
    </xdr:from>
    <xdr:ext cx="534377" cy="259045"/>
    <xdr:sp macro="" textlink="">
      <xdr:nvSpPr>
        <xdr:cNvPr id="426" name="商工費該当値テキスト"/>
        <xdr:cNvSpPr txBox="1"/>
      </xdr:nvSpPr>
      <xdr:spPr>
        <a:xfrm>
          <a:off x="10528300" y="131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159519</xdr:rowOff>
    </xdr:from>
    <xdr:to>
      <xdr:col>50</xdr:col>
      <xdr:colOff>165100</xdr:colOff>
      <xdr:row>78</xdr:row>
      <xdr:rowOff>89669</xdr:rowOff>
    </xdr:to>
    <xdr:sp macro="" textlink="">
      <xdr:nvSpPr>
        <xdr:cNvPr id="427" name="楕円 426"/>
        <xdr:cNvSpPr/>
      </xdr:nvSpPr>
      <xdr:spPr>
        <a:xfrm>
          <a:off x="9588500" y="133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80796</xdr:rowOff>
    </xdr:from>
    <xdr:ext cx="469744" cy="259045"/>
    <xdr:sp macro="" textlink="">
      <xdr:nvSpPr>
        <xdr:cNvPr id="428" name="テキスト ボックス 427"/>
        <xdr:cNvSpPr txBox="1"/>
      </xdr:nvSpPr>
      <xdr:spPr>
        <a:xfrm>
          <a:off x="9404428" y="1345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167176</xdr:rowOff>
    </xdr:from>
    <xdr:to>
      <xdr:col>46</xdr:col>
      <xdr:colOff>38100</xdr:colOff>
      <xdr:row>78</xdr:row>
      <xdr:rowOff>97326</xdr:rowOff>
    </xdr:to>
    <xdr:sp macro="" textlink="">
      <xdr:nvSpPr>
        <xdr:cNvPr id="429" name="楕円 428"/>
        <xdr:cNvSpPr/>
      </xdr:nvSpPr>
      <xdr:spPr>
        <a:xfrm>
          <a:off x="8699500" y="133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88453</xdr:rowOff>
    </xdr:from>
    <xdr:ext cx="469744" cy="259045"/>
    <xdr:sp macro="" textlink="">
      <xdr:nvSpPr>
        <xdr:cNvPr id="430" name="テキスト ボックス 429"/>
        <xdr:cNvSpPr txBox="1"/>
      </xdr:nvSpPr>
      <xdr:spPr>
        <a:xfrm>
          <a:off x="8515428" y="134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42799</xdr:rowOff>
    </xdr:from>
    <xdr:to>
      <xdr:col>41</xdr:col>
      <xdr:colOff>101600</xdr:colOff>
      <xdr:row>78</xdr:row>
      <xdr:rowOff>144399</xdr:rowOff>
    </xdr:to>
    <xdr:sp macro="" textlink="">
      <xdr:nvSpPr>
        <xdr:cNvPr id="431" name="楕円 430"/>
        <xdr:cNvSpPr/>
      </xdr:nvSpPr>
      <xdr:spPr>
        <a:xfrm>
          <a:off x="7810500" y="134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135526</xdr:rowOff>
    </xdr:from>
    <xdr:ext cx="469744" cy="259045"/>
    <xdr:sp macro="" textlink="">
      <xdr:nvSpPr>
        <xdr:cNvPr id="432" name="テキスト ボックス 431"/>
        <xdr:cNvSpPr txBox="1"/>
      </xdr:nvSpPr>
      <xdr:spPr>
        <a:xfrm>
          <a:off x="7626428" y="1350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33" name="楕円 432"/>
        <xdr:cNvSpPr/>
      </xdr:nvSpPr>
      <xdr:spPr>
        <a:xfrm>
          <a:off x="69215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34" name="テキスト ボックス 433"/>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145726</xdr:rowOff>
    </xdr:from>
    <xdr:to>
      <xdr:col>55</xdr:col>
      <xdr:colOff>0</xdr:colOff>
      <xdr:row>97</xdr:row>
      <xdr:rowOff>89408</xdr:rowOff>
    </xdr:to>
    <xdr:cxnSp macro="">
      <xdr:nvCxnSpPr>
        <xdr:cNvPr id="466" name="直線コネクタ 465"/>
        <xdr:cNvCxnSpPr/>
      </xdr:nvCxnSpPr>
      <xdr:spPr>
        <a:xfrm flipV="1">
          <a:off x="9639300" y="16604926"/>
          <a:ext cx="838200" cy="1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89408</xdr:rowOff>
    </xdr:from>
    <xdr:to>
      <xdr:col>50</xdr:col>
      <xdr:colOff>114300</xdr:colOff>
      <xdr:row>97</xdr:row>
      <xdr:rowOff>154853</xdr:rowOff>
    </xdr:to>
    <xdr:cxnSp macro="">
      <xdr:nvCxnSpPr>
        <xdr:cNvPr id="469" name="直線コネクタ 468"/>
        <xdr:cNvCxnSpPr/>
      </xdr:nvCxnSpPr>
      <xdr:spPr>
        <a:xfrm flipV="1">
          <a:off x="8750300" y="16720058"/>
          <a:ext cx="889000" cy="6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90339</xdr:rowOff>
    </xdr:from>
    <xdr:to>
      <xdr:col>45</xdr:col>
      <xdr:colOff>177800</xdr:colOff>
      <xdr:row>97</xdr:row>
      <xdr:rowOff>154853</xdr:rowOff>
    </xdr:to>
    <xdr:cxnSp macro="">
      <xdr:nvCxnSpPr>
        <xdr:cNvPr id="472" name="直線コネクタ 471"/>
        <xdr:cNvCxnSpPr/>
      </xdr:nvCxnSpPr>
      <xdr:spPr>
        <a:xfrm>
          <a:off x="7861300" y="16720989"/>
          <a:ext cx="889000" cy="6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41565</xdr:rowOff>
    </xdr:from>
    <xdr:to>
      <xdr:col>41</xdr:col>
      <xdr:colOff>50800</xdr:colOff>
      <xdr:row>97</xdr:row>
      <xdr:rowOff>90339</xdr:rowOff>
    </xdr:to>
    <xdr:cxnSp macro="">
      <xdr:nvCxnSpPr>
        <xdr:cNvPr id="475" name="直線コネクタ 474"/>
        <xdr:cNvCxnSpPr/>
      </xdr:nvCxnSpPr>
      <xdr:spPr>
        <a:xfrm>
          <a:off x="6972300" y="16672215"/>
          <a:ext cx="889000" cy="4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94926</xdr:rowOff>
    </xdr:from>
    <xdr:to>
      <xdr:col>55</xdr:col>
      <xdr:colOff>50800</xdr:colOff>
      <xdr:row>97</xdr:row>
      <xdr:rowOff>25076</xdr:rowOff>
    </xdr:to>
    <xdr:sp macro="" textlink="">
      <xdr:nvSpPr>
        <xdr:cNvPr id="485" name="楕円 484"/>
        <xdr:cNvSpPr/>
      </xdr:nvSpPr>
      <xdr:spPr>
        <a:xfrm>
          <a:off x="10426700" y="165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73353</xdr:rowOff>
    </xdr:from>
    <xdr:ext cx="534377" cy="259045"/>
    <xdr:sp macro="" textlink="">
      <xdr:nvSpPr>
        <xdr:cNvPr id="486" name="土木費該当値テキスト"/>
        <xdr:cNvSpPr txBox="1"/>
      </xdr:nvSpPr>
      <xdr:spPr>
        <a:xfrm>
          <a:off x="10528300" y="1653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38608</xdr:rowOff>
    </xdr:from>
    <xdr:to>
      <xdr:col>50</xdr:col>
      <xdr:colOff>165100</xdr:colOff>
      <xdr:row>97</xdr:row>
      <xdr:rowOff>140208</xdr:rowOff>
    </xdr:to>
    <xdr:sp macro="" textlink="">
      <xdr:nvSpPr>
        <xdr:cNvPr id="487" name="楕円 486"/>
        <xdr:cNvSpPr/>
      </xdr:nvSpPr>
      <xdr:spPr>
        <a:xfrm>
          <a:off x="9588500" y="166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131335</xdr:rowOff>
    </xdr:from>
    <xdr:ext cx="534377" cy="259045"/>
    <xdr:sp macro="" textlink="">
      <xdr:nvSpPr>
        <xdr:cNvPr id="488" name="テキスト ボックス 487"/>
        <xdr:cNvSpPr txBox="1"/>
      </xdr:nvSpPr>
      <xdr:spPr>
        <a:xfrm>
          <a:off x="9372111" y="167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104053</xdr:rowOff>
    </xdr:from>
    <xdr:to>
      <xdr:col>46</xdr:col>
      <xdr:colOff>38100</xdr:colOff>
      <xdr:row>98</xdr:row>
      <xdr:rowOff>34203</xdr:rowOff>
    </xdr:to>
    <xdr:sp macro="" textlink="">
      <xdr:nvSpPr>
        <xdr:cNvPr id="489" name="楕円 488"/>
        <xdr:cNvSpPr/>
      </xdr:nvSpPr>
      <xdr:spPr>
        <a:xfrm>
          <a:off x="8699500" y="1673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25330</xdr:rowOff>
    </xdr:from>
    <xdr:ext cx="534377" cy="259045"/>
    <xdr:sp macro="" textlink="">
      <xdr:nvSpPr>
        <xdr:cNvPr id="490" name="テキスト ボックス 489"/>
        <xdr:cNvSpPr txBox="1"/>
      </xdr:nvSpPr>
      <xdr:spPr>
        <a:xfrm>
          <a:off x="8483111" y="168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39539</xdr:rowOff>
    </xdr:from>
    <xdr:to>
      <xdr:col>41</xdr:col>
      <xdr:colOff>101600</xdr:colOff>
      <xdr:row>97</xdr:row>
      <xdr:rowOff>141139</xdr:rowOff>
    </xdr:to>
    <xdr:sp macro="" textlink="">
      <xdr:nvSpPr>
        <xdr:cNvPr id="491" name="楕円 490"/>
        <xdr:cNvSpPr/>
      </xdr:nvSpPr>
      <xdr:spPr>
        <a:xfrm>
          <a:off x="7810500" y="1667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132266</xdr:rowOff>
    </xdr:from>
    <xdr:ext cx="534377" cy="259045"/>
    <xdr:sp macro="" textlink="">
      <xdr:nvSpPr>
        <xdr:cNvPr id="492" name="テキスト ボックス 491"/>
        <xdr:cNvSpPr txBox="1"/>
      </xdr:nvSpPr>
      <xdr:spPr>
        <a:xfrm>
          <a:off x="7594111" y="1676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162215</xdr:rowOff>
    </xdr:from>
    <xdr:to>
      <xdr:col>36</xdr:col>
      <xdr:colOff>165100</xdr:colOff>
      <xdr:row>97</xdr:row>
      <xdr:rowOff>92365</xdr:rowOff>
    </xdr:to>
    <xdr:sp macro="" textlink="">
      <xdr:nvSpPr>
        <xdr:cNvPr id="493" name="楕円 492"/>
        <xdr:cNvSpPr/>
      </xdr:nvSpPr>
      <xdr:spPr>
        <a:xfrm>
          <a:off x="6921500" y="166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83492</xdr:rowOff>
    </xdr:from>
    <xdr:ext cx="534377" cy="259045"/>
    <xdr:sp macro="" textlink="">
      <xdr:nvSpPr>
        <xdr:cNvPr id="494" name="テキスト ボックス 493"/>
        <xdr:cNvSpPr txBox="1"/>
      </xdr:nvSpPr>
      <xdr:spPr>
        <a:xfrm>
          <a:off x="6705111" y="1671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108267</xdr:rowOff>
    </xdr:from>
    <xdr:to>
      <xdr:col>85</xdr:col>
      <xdr:colOff>127000</xdr:colOff>
      <xdr:row>36</xdr:row>
      <xdr:rowOff>167384</xdr:rowOff>
    </xdr:to>
    <xdr:cxnSp macro="">
      <xdr:nvCxnSpPr>
        <xdr:cNvPr id="521" name="直線コネクタ 520"/>
        <xdr:cNvCxnSpPr/>
      </xdr:nvCxnSpPr>
      <xdr:spPr>
        <a:xfrm flipV="1">
          <a:off x="15481300" y="6280467"/>
          <a:ext cx="838200" cy="5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90574</xdr:rowOff>
    </xdr:from>
    <xdr:to>
      <xdr:col>81</xdr:col>
      <xdr:colOff>50800</xdr:colOff>
      <xdr:row>36</xdr:row>
      <xdr:rowOff>167384</xdr:rowOff>
    </xdr:to>
    <xdr:cxnSp macro="">
      <xdr:nvCxnSpPr>
        <xdr:cNvPr id="524" name="直線コネクタ 523"/>
        <xdr:cNvCxnSpPr/>
      </xdr:nvCxnSpPr>
      <xdr:spPr>
        <a:xfrm>
          <a:off x="14592300" y="6262774"/>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90574</xdr:rowOff>
    </xdr:from>
    <xdr:to>
      <xdr:col>76</xdr:col>
      <xdr:colOff>114300</xdr:colOff>
      <xdr:row>37</xdr:row>
      <xdr:rowOff>21011</xdr:rowOff>
    </xdr:to>
    <xdr:cxnSp macro="">
      <xdr:nvCxnSpPr>
        <xdr:cNvPr id="527" name="直線コネクタ 526"/>
        <xdr:cNvCxnSpPr/>
      </xdr:nvCxnSpPr>
      <xdr:spPr>
        <a:xfrm flipV="1">
          <a:off x="13703300" y="6262774"/>
          <a:ext cx="889000" cy="1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76195</xdr:rowOff>
    </xdr:from>
    <xdr:to>
      <xdr:col>71</xdr:col>
      <xdr:colOff>177800</xdr:colOff>
      <xdr:row>37</xdr:row>
      <xdr:rowOff>21011</xdr:rowOff>
    </xdr:to>
    <xdr:cxnSp macro="">
      <xdr:nvCxnSpPr>
        <xdr:cNvPr id="530" name="直線コネクタ 529"/>
        <xdr:cNvCxnSpPr/>
      </xdr:nvCxnSpPr>
      <xdr:spPr>
        <a:xfrm>
          <a:off x="12814300" y="6076945"/>
          <a:ext cx="889000" cy="28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57467</xdr:rowOff>
    </xdr:from>
    <xdr:to>
      <xdr:col>85</xdr:col>
      <xdr:colOff>177800</xdr:colOff>
      <xdr:row>36</xdr:row>
      <xdr:rowOff>159067</xdr:rowOff>
    </xdr:to>
    <xdr:sp macro="" textlink="">
      <xdr:nvSpPr>
        <xdr:cNvPr id="540" name="楕円 539"/>
        <xdr:cNvSpPr/>
      </xdr:nvSpPr>
      <xdr:spPr>
        <a:xfrm>
          <a:off x="16268700" y="6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35894</xdr:rowOff>
    </xdr:from>
    <xdr:ext cx="534377" cy="259045"/>
    <xdr:sp macro="" textlink="">
      <xdr:nvSpPr>
        <xdr:cNvPr id="541" name="消防費該当値テキスト"/>
        <xdr:cNvSpPr txBox="1"/>
      </xdr:nvSpPr>
      <xdr:spPr>
        <a:xfrm>
          <a:off x="16370300" y="62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116584</xdr:rowOff>
    </xdr:from>
    <xdr:to>
      <xdr:col>81</xdr:col>
      <xdr:colOff>101600</xdr:colOff>
      <xdr:row>37</xdr:row>
      <xdr:rowOff>46734</xdr:rowOff>
    </xdr:to>
    <xdr:sp macro="" textlink="">
      <xdr:nvSpPr>
        <xdr:cNvPr id="542" name="楕円 541"/>
        <xdr:cNvSpPr/>
      </xdr:nvSpPr>
      <xdr:spPr>
        <a:xfrm>
          <a:off x="15430500" y="628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37861</xdr:rowOff>
    </xdr:from>
    <xdr:ext cx="534377" cy="259045"/>
    <xdr:sp macro="" textlink="">
      <xdr:nvSpPr>
        <xdr:cNvPr id="543" name="テキスト ボックス 542"/>
        <xdr:cNvSpPr txBox="1"/>
      </xdr:nvSpPr>
      <xdr:spPr>
        <a:xfrm>
          <a:off x="15214111" y="638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39774</xdr:rowOff>
    </xdr:from>
    <xdr:to>
      <xdr:col>76</xdr:col>
      <xdr:colOff>165100</xdr:colOff>
      <xdr:row>36</xdr:row>
      <xdr:rowOff>141374</xdr:rowOff>
    </xdr:to>
    <xdr:sp macro="" textlink="">
      <xdr:nvSpPr>
        <xdr:cNvPr id="544" name="楕円 543"/>
        <xdr:cNvSpPr/>
      </xdr:nvSpPr>
      <xdr:spPr>
        <a:xfrm>
          <a:off x="14541500" y="62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132501</xdr:rowOff>
    </xdr:from>
    <xdr:ext cx="534377" cy="259045"/>
    <xdr:sp macro="" textlink="">
      <xdr:nvSpPr>
        <xdr:cNvPr id="545" name="テキスト ボックス 544"/>
        <xdr:cNvSpPr txBox="1"/>
      </xdr:nvSpPr>
      <xdr:spPr>
        <a:xfrm>
          <a:off x="14325111" y="630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141661</xdr:rowOff>
    </xdr:from>
    <xdr:to>
      <xdr:col>72</xdr:col>
      <xdr:colOff>38100</xdr:colOff>
      <xdr:row>37</xdr:row>
      <xdr:rowOff>71811</xdr:rowOff>
    </xdr:to>
    <xdr:sp macro="" textlink="">
      <xdr:nvSpPr>
        <xdr:cNvPr id="546" name="楕円 545"/>
        <xdr:cNvSpPr/>
      </xdr:nvSpPr>
      <xdr:spPr>
        <a:xfrm>
          <a:off x="13652500" y="63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62938</xdr:rowOff>
    </xdr:from>
    <xdr:ext cx="534377" cy="259045"/>
    <xdr:sp macro="" textlink="">
      <xdr:nvSpPr>
        <xdr:cNvPr id="547" name="テキスト ボックス 546"/>
        <xdr:cNvSpPr txBox="1"/>
      </xdr:nvSpPr>
      <xdr:spPr>
        <a:xfrm>
          <a:off x="13436111" y="640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25395</xdr:rowOff>
    </xdr:from>
    <xdr:to>
      <xdr:col>67</xdr:col>
      <xdr:colOff>101600</xdr:colOff>
      <xdr:row>35</xdr:row>
      <xdr:rowOff>126995</xdr:rowOff>
    </xdr:to>
    <xdr:sp macro="" textlink="">
      <xdr:nvSpPr>
        <xdr:cNvPr id="548" name="楕円 547"/>
        <xdr:cNvSpPr/>
      </xdr:nvSpPr>
      <xdr:spPr>
        <a:xfrm>
          <a:off x="12763500" y="60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143522</xdr:rowOff>
    </xdr:from>
    <xdr:ext cx="534377" cy="259045"/>
    <xdr:sp macro="" textlink="">
      <xdr:nvSpPr>
        <xdr:cNvPr id="549" name="テキスト ボックス 548"/>
        <xdr:cNvSpPr txBox="1"/>
      </xdr:nvSpPr>
      <xdr:spPr>
        <a:xfrm>
          <a:off x="12547111" y="5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97997</xdr:rowOff>
    </xdr:from>
    <xdr:to>
      <xdr:col>85</xdr:col>
      <xdr:colOff>127000</xdr:colOff>
      <xdr:row>55</xdr:row>
      <xdr:rowOff>117444</xdr:rowOff>
    </xdr:to>
    <xdr:cxnSp macro="">
      <xdr:nvCxnSpPr>
        <xdr:cNvPr id="581" name="直線コネクタ 580"/>
        <xdr:cNvCxnSpPr/>
      </xdr:nvCxnSpPr>
      <xdr:spPr>
        <a:xfrm flipV="1">
          <a:off x="15481300" y="9527747"/>
          <a:ext cx="8382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117444</xdr:rowOff>
    </xdr:from>
    <xdr:to>
      <xdr:col>81</xdr:col>
      <xdr:colOff>50800</xdr:colOff>
      <xdr:row>57</xdr:row>
      <xdr:rowOff>44145</xdr:rowOff>
    </xdr:to>
    <xdr:cxnSp macro="">
      <xdr:nvCxnSpPr>
        <xdr:cNvPr id="584" name="直線コネクタ 583"/>
        <xdr:cNvCxnSpPr/>
      </xdr:nvCxnSpPr>
      <xdr:spPr>
        <a:xfrm flipV="1">
          <a:off x="14592300" y="9547194"/>
          <a:ext cx="889000" cy="26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44145</xdr:rowOff>
    </xdr:from>
    <xdr:to>
      <xdr:col>76</xdr:col>
      <xdr:colOff>114300</xdr:colOff>
      <xdr:row>57</xdr:row>
      <xdr:rowOff>52718</xdr:rowOff>
    </xdr:to>
    <xdr:cxnSp macro="">
      <xdr:nvCxnSpPr>
        <xdr:cNvPr id="587" name="直線コネクタ 586"/>
        <xdr:cNvCxnSpPr/>
      </xdr:nvCxnSpPr>
      <xdr:spPr>
        <a:xfrm flipV="1">
          <a:off x="13703300" y="981679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15129</xdr:rowOff>
    </xdr:from>
    <xdr:to>
      <xdr:col>71</xdr:col>
      <xdr:colOff>177800</xdr:colOff>
      <xdr:row>57</xdr:row>
      <xdr:rowOff>52718</xdr:rowOff>
    </xdr:to>
    <xdr:cxnSp macro="">
      <xdr:nvCxnSpPr>
        <xdr:cNvPr id="590" name="直線コネクタ 589"/>
        <xdr:cNvCxnSpPr/>
      </xdr:nvCxnSpPr>
      <xdr:spPr>
        <a:xfrm>
          <a:off x="12814300" y="9787779"/>
          <a:ext cx="889000" cy="3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47197</xdr:rowOff>
    </xdr:from>
    <xdr:to>
      <xdr:col>85</xdr:col>
      <xdr:colOff>177800</xdr:colOff>
      <xdr:row>55</xdr:row>
      <xdr:rowOff>148797</xdr:rowOff>
    </xdr:to>
    <xdr:sp macro="" textlink="">
      <xdr:nvSpPr>
        <xdr:cNvPr id="600" name="楕円 599"/>
        <xdr:cNvSpPr/>
      </xdr:nvSpPr>
      <xdr:spPr>
        <a:xfrm>
          <a:off x="16268700" y="947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70074</xdr:rowOff>
    </xdr:from>
    <xdr:ext cx="534377" cy="259045"/>
    <xdr:sp macro="" textlink="">
      <xdr:nvSpPr>
        <xdr:cNvPr id="601" name="教育費該当値テキスト"/>
        <xdr:cNvSpPr txBox="1"/>
      </xdr:nvSpPr>
      <xdr:spPr>
        <a:xfrm>
          <a:off x="16370300" y="932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66644</xdr:rowOff>
    </xdr:from>
    <xdr:to>
      <xdr:col>81</xdr:col>
      <xdr:colOff>101600</xdr:colOff>
      <xdr:row>55</xdr:row>
      <xdr:rowOff>168244</xdr:rowOff>
    </xdr:to>
    <xdr:sp macro="" textlink="">
      <xdr:nvSpPr>
        <xdr:cNvPr id="602" name="楕円 601"/>
        <xdr:cNvSpPr/>
      </xdr:nvSpPr>
      <xdr:spPr>
        <a:xfrm>
          <a:off x="15430500" y="94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13321</xdr:rowOff>
    </xdr:from>
    <xdr:ext cx="534377" cy="259045"/>
    <xdr:sp macro="" textlink="">
      <xdr:nvSpPr>
        <xdr:cNvPr id="603" name="テキスト ボックス 602"/>
        <xdr:cNvSpPr txBox="1"/>
      </xdr:nvSpPr>
      <xdr:spPr>
        <a:xfrm>
          <a:off x="15214111" y="92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164795</xdr:rowOff>
    </xdr:from>
    <xdr:to>
      <xdr:col>76</xdr:col>
      <xdr:colOff>165100</xdr:colOff>
      <xdr:row>57</xdr:row>
      <xdr:rowOff>94945</xdr:rowOff>
    </xdr:to>
    <xdr:sp macro="" textlink="">
      <xdr:nvSpPr>
        <xdr:cNvPr id="604" name="楕円 603"/>
        <xdr:cNvSpPr/>
      </xdr:nvSpPr>
      <xdr:spPr>
        <a:xfrm>
          <a:off x="14541500" y="97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86072</xdr:rowOff>
    </xdr:from>
    <xdr:ext cx="534377" cy="259045"/>
    <xdr:sp macro="" textlink="">
      <xdr:nvSpPr>
        <xdr:cNvPr id="605" name="テキスト ボックス 604"/>
        <xdr:cNvSpPr txBox="1"/>
      </xdr:nvSpPr>
      <xdr:spPr>
        <a:xfrm>
          <a:off x="14325111" y="98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1918</xdr:rowOff>
    </xdr:from>
    <xdr:to>
      <xdr:col>72</xdr:col>
      <xdr:colOff>38100</xdr:colOff>
      <xdr:row>57</xdr:row>
      <xdr:rowOff>103518</xdr:rowOff>
    </xdr:to>
    <xdr:sp macro="" textlink="">
      <xdr:nvSpPr>
        <xdr:cNvPr id="606" name="楕円 605"/>
        <xdr:cNvSpPr/>
      </xdr:nvSpPr>
      <xdr:spPr>
        <a:xfrm>
          <a:off x="13652500" y="977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94645</xdr:rowOff>
    </xdr:from>
    <xdr:ext cx="534377" cy="259045"/>
    <xdr:sp macro="" textlink="">
      <xdr:nvSpPr>
        <xdr:cNvPr id="607" name="テキスト ボックス 606"/>
        <xdr:cNvSpPr txBox="1"/>
      </xdr:nvSpPr>
      <xdr:spPr>
        <a:xfrm>
          <a:off x="13436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135779</xdr:rowOff>
    </xdr:from>
    <xdr:to>
      <xdr:col>67</xdr:col>
      <xdr:colOff>101600</xdr:colOff>
      <xdr:row>57</xdr:row>
      <xdr:rowOff>65929</xdr:rowOff>
    </xdr:to>
    <xdr:sp macro="" textlink="">
      <xdr:nvSpPr>
        <xdr:cNvPr id="608" name="楕円 607"/>
        <xdr:cNvSpPr/>
      </xdr:nvSpPr>
      <xdr:spPr>
        <a:xfrm>
          <a:off x="12763500" y="97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57056</xdr:rowOff>
    </xdr:from>
    <xdr:ext cx="534377" cy="259045"/>
    <xdr:sp macro="" textlink="">
      <xdr:nvSpPr>
        <xdr:cNvPr id="609" name="テキスト ボックス 608"/>
        <xdr:cNvSpPr txBox="1"/>
      </xdr:nvSpPr>
      <xdr:spPr>
        <a:xfrm>
          <a:off x="12547111" y="982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4369</xdr:rowOff>
    </xdr:from>
    <xdr:to>
      <xdr:col>85</xdr:col>
      <xdr:colOff>127000</xdr:colOff>
      <xdr:row>79</xdr:row>
      <xdr:rowOff>36982</xdr:rowOff>
    </xdr:to>
    <xdr:cxnSp macro="">
      <xdr:nvCxnSpPr>
        <xdr:cNvPr id="638" name="直線コネクタ 637"/>
        <xdr:cNvCxnSpPr/>
      </xdr:nvCxnSpPr>
      <xdr:spPr>
        <a:xfrm flipV="1">
          <a:off x="15481300" y="13548919"/>
          <a:ext cx="8382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36982</xdr:rowOff>
    </xdr:from>
    <xdr:to>
      <xdr:col>81</xdr:col>
      <xdr:colOff>50800</xdr:colOff>
      <xdr:row>79</xdr:row>
      <xdr:rowOff>41187</xdr:rowOff>
    </xdr:to>
    <xdr:cxnSp macro="">
      <xdr:nvCxnSpPr>
        <xdr:cNvPr id="641" name="直線コネクタ 640"/>
        <xdr:cNvCxnSpPr/>
      </xdr:nvCxnSpPr>
      <xdr:spPr>
        <a:xfrm flipV="1">
          <a:off x="14592300" y="13581532"/>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41187</xdr:rowOff>
    </xdr:from>
    <xdr:to>
      <xdr:col>76</xdr:col>
      <xdr:colOff>114300</xdr:colOff>
      <xdr:row>79</xdr:row>
      <xdr:rowOff>41439</xdr:rowOff>
    </xdr:to>
    <xdr:cxnSp macro="">
      <xdr:nvCxnSpPr>
        <xdr:cNvPr id="644" name="直線コネクタ 643"/>
        <xdr:cNvCxnSpPr/>
      </xdr:nvCxnSpPr>
      <xdr:spPr>
        <a:xfrm flipV="1">
          <a:off x="13703300" y="13585737"/>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34810</xdr:rowOff>
    </xdr:from>
    <xdr:to>
      <xdr:col>71</xdr:col>
      <xdr:colOff>177800</xdr:colOff>
      <xdr:row>79</xdr:row>
      <xdr:rowOff>41439</xdr:rowOff>
    </xdr:to>
    <xdr:cxnSp macro="">
      <xdr:nvCxnSpPr>
        <xdr:cNvPr id="647" name="直線コネクタ 646"/>
        <xdr:cNvCxnSpPr/>
      </xdr:nvCxnSpPr>
      <xdr:spPr>
        <a:xfrm>
          <a:off x="12814300" y="1357936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125019</xdr:rowOff>
    </xdr:from>
    <xdr:to>
      <xdr:col>85</xdr:col>
      <xdr:colOff>177800</xdr:colOff>
      <xdr:row>79</xdr:row>
      <xdr:rowOff>55169</xdr:rowOff>
    </xdr:to>
    <xdr:sp macro="" textlink="">
      <xdr:nvSpPr>
        <xdr:cNvPr id="657" name="楕円 656"/>
        <xdr:cNvSpPr/>
      </xdr:nvSpPr>
      <xdr:spPr>
        <a:xfrm>
          <a:off x="16268700" y="134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44582</xdr:rowOff>
    </xdr:from>
    <xdr:ext cx="469744" cy="259045"/>
    <xdr:sp macro="" textlink="">
      <xdr:nvSpPr>
        <xdr:cNvPr id="658" name="災害復旧費該当値テキスト"/>
        <xdr:cNvSpPr txBox="1"/>
      </xdr:nvSpPr>
      <xdr:spPr>
        <a:xfrm>
          <a:off x="16370300" y="134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157632</xdr:rowOff>
    </xdr:from>
    <xdr:to>
      <xdr:col>81</xdr:col>
      <xdr:colOff>101600</xdr:colOff>
      <xdr:row>79</xdr:row>
      <xdr:rowOff>87782</xdr:rowOff>
    </xdr:to>
    <xdr:sp macro="" textlink="">
      <xdr:nvSpPr>
        <xdr:cNvPr id="659" name="楕円 658"/>
        <xdr:cNvSpPr/>
      </xdr:nvSpPr>
      <xdr:spPr>
        <a:xfrm>
          <a:off x="15430500" y="135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78909</xdr:rowOff>
    </xdr:from>
    <xdr:ext cx="378565" cy="259045"/>
    <xdr:sp macro="" textlink="">
      <xdr:nvSpPr>
        <xdr:cNvPr id="660" name="テキスト ボックス 659"/>
        <xdr:cNvSpPr txBox="1"/>
      </xdr:nvSpPr>
      <xdr:spPr>
        <a:xfrm>
          <a:off x="15292017" y="13623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161837</xdr:rowOff>
    </xdr:from>
    <xdr:to>
      <xdr:col>76</xdr:col>
      <xdr:colOff>165100</xdr:colOff>
      <xdr:row>79</xdr:row>
      <xdr:rowOff>91987</xdr:rowOff>
    </xdr:to>
    <xdr:sp macro="" textlink="">
      <xdr:nvSpPr>
        <xdr:cNvPr id="661" name="楕円 660"/>
        <xdr:cNvSpPr/>
      </xdr:nvSpPr>
      <xdr:spPr>
        <a:xfrm>
          <a:off x="14541500" y="135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83114</xdr:rowOff>
    </xdr:from>
    <xdr:ext cx="378565" cy="259045"/>
    <xdr:sp macro="" textlink="">
      <xdr:nvSpPr>
        <xdr:cNvPr id="662" name="テキスト ボックス 661"/>
        <xdr:cNvSpPr txBox="1"/>
      </xdr:nvSpPr>
      <xdr:spPr>
        <a:xfrm>
          <a:off x="14403017" y="13627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162089</xdr:rowOff>
    </xdr:from>
    <xdr:to>
      <xdr:col>72</xdr:col>
      <xdr:colOff>38100</xdr:colOff>
      <xdr:row>79</xdr:row>
      <xdr:rowOff>92239</xdr:rowOff>
    </xdr:to>
    <xdr:sp macro="" textlink="">
      <xdr:nvSpPr>
        <xdr:cNvPr id="663" name="楕円 662"/>
        <xdr:cNvSpPr/>
      </xdr:nvSpPr>
      <xdr:spPr>
        <a:xfrm>
          <a:off x="13652500" y="135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83366</xdr:rowOff>
    </xdr:from>
    <xdr:ext cx="378565" cy="259045"/>
    <xdr:sp macro="" textlink="">
      <xdr:nvSpPr>
        <xdr:cNvPr id="664" name="テキスト ボックス 663"/>
        <xdr:cNvSpPr txBox="1"/>
      </xdr:nvSpPr>
      <xdr:spPr>
        <a:xfrm>
          <a:off x="13514017" y="1362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155460</xdr:rowOff>
    </xdr:from>
    <xdr:to>
      <xdr:col>67</xdr:col>
      <xdr:colOff>101600</xdr:colOff>
      <xdr:row>79</xdr:row>
      <xdr:rowOff>85610</xdr:rowOff>
    </xdr:to>
    <xdr:sp macro="" textlink="">
      <xdr:nvSpPr>
        <xdr:cNvPr id="665" name="楕円 664"/>
        <xdr:cNvSpPr/>
      </xdr:nvSpPr>
      <xdr:spPr>
        <a:xfrm>
          <a:off x="12763500" y="135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76737</xdr:rowOff>
    </xdr:from>
    <xdr:ext cx="378565" cy="259045"/>
    <xdr:sp macro="" textlink="">
      <xdr:nvSpPr>
        <xdr:cNvPr id="666" name="テキスト ボックス 665"/>
        <xdr:cNvSpPr txBox="1"/>
      </xdr:nvSpPr>
      <xdr:spPr>
        <a:xfrm>
          <a:off x="12625017" y="13621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114236</xdr:rowOff>
    </xdr:from>
    <xdr:to>
      <xdr:col>85</xdr:col>
      <xdr:colOff>127000</xdr:colOff>
      <xdr:row>95</xdr:row>
      <xdr:rowOff>118059</xdr:rowOff>
    </xdr:to>
    <xdr:cxnSp macro="">
      <xdr:nvCxnSpPr>
        <xdr:cNvPr id="695" name="直線コネクタ 694"/>
        <xdr:cNvCxnSpPr/>
      </xdr:nvCxnSpPr>
      <xdr:spPr>
        <a:xfrm flipV="1">
          <a:off x="15481300" y="16401986"/>
          <a:ext cx="8382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86158</xdr:rowOff>
    </xdr:from>
    <xdr:to>
      <xdr:col>81</xdr:col>
      <xdr:colOff>50800</xdr:colOff>
      <xdr:row>95</xdr:row>
      <xdr:rowOff>118059</xdr:rowOff>
    </xdr:to>
    <xdr:cxnSp macro="">
      <xdr:nvCxnSpPr>
        <xdr:cNvPr id="698" name="直線コネクタ 697"/>
        <xdr:cNvCxnSpPr/>
      </xdr:nvCxnSpPr>
      <xdr:spPr>
        <a:xfrm>
          <a:off x="14592300" y="16373908"/>
          <a:ext cx="889000" cy="3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76161</xdr:rowOff>
    </xdr:from>
    <xdr:to>
      <xdr:col>76</xdr:col>
      <xdr:colOff>114300</xdr:colOff>
      <xdr:row>95</xdr:row>
      <xdr:rowOff>86158</xdr:rowOff>
    </xdr:to>
    <xdr:cxnSp macro="">
      <xdr:nvCxnSpPr>
        <xdr:cNvPr id="701" name="直線コネクタ 700"/>
        <xdr:cNvCxnSpPr/>
      </xdr:nvCxnSpPr>
      <xdr:spPr>
        <a:xfrm>
          <a:off x="13703300" y="16363911"/>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76161</xdr:rowOff>
    </xdr:from>
    <xdr:to>
      <xdr:col>71</xdr:col>
      <xdr:colOff>177800</xdr:colOff>
      <xdr:row>95</xdr:row>
      <xdr:rowOff>76212</xdr:rowOff>
    </xdr:to>
    <xdr:cxnSp macro="">
      <xdr:nvCxnSpPr>
        <xdr:cNvPr id="704" name="直線コネクタ 703"/>
        <xdr:cNvCxnSpPr/>
      </xdr:nvCxnSpPr>
      <xdr:spPr>
        <a:xfrm flipV="1">
          <a:off x="12814300" y="16363911"/>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63436</xdr:rowOff>
    </xdr:from>
    <xdr:to>
      <xdr:col>85</xdr:col>
      <xdr:colOff>177800</xdr:colOff>
      <xdr:row>95</xdr:row>
      <xdr:rowOff>165036</xdr:rowOff>
    </xdr:to>
    <xdr:sp macro="" textlink="">
      <xdr:nvSpPr>
        <xdr:cNvPr id="714" name="楕円 713"/>
        <xdr:cNvSpPr/>
      </xdr:nvSpPr>
      <xdr:spPr>
        <a:xfrm>
          <a:off x="16268700" y="1635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41863</xdr:rowOff>
    </xdr:from>
    <xdr:ext cx="534377" cy="259045"/>
    <xdr:sp macro="" textlink="">
      <xdr:nvSpPr>
        <xdr:cNvPr id="715" name="公債費該当値テキスト"/>
        <xdr:cNvSpPr txBox="1"/>
      </xdr:nvSpPr>
      <xdr:spPr>
        <a:xfrm>
          <a:off x="16370300" y="1632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67259</xdr:rowOff>
    </xdr:from>
    <xdr:to>
      <xdr:col>81</xdr:col>
      <xdr:colOff>101600</xdr:colOff>
      <xdr:row>95</xdr:row>
      <xdr:rowOff>168859</xdr:rowOff>
    </xdr:to>
    <xdr:sp macro="" textlink="">
      <xdr:nvSpPr>
        <xdr:cNvPr id="716" name="楕円 715"/>
        <xdr:cNvSpPr/>
      </xdr:nvSpPr>
      <xdr:spPr>
        <a:xfrm>
          <a:off x="15430500" y="163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159986</xdr:rowOff>
    </xdr:from>
    <xdr:ext cx="534377" cy="259045"/>
    <xdr:sp macro="" textlink="">
      <xdr:nvSpPr>
        <xdr:cNvPr id="717" name="テキスト ボックス 716"/>
        <xdr:cNvSpPr txBox="1"/>
      </xdr:nvSpPr>
      <xdr:spPr>
        <a:xfrm>
          <a:off x="15214111" y="164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35358</xdr:rowOff>
    </xdr:from>
    <xdr:to>
      <xdr:col>76</xdr:col>
      <xdr:colOff>165100</xdr:colOff>
      <xdr:row>95</xdr:row>
      <xdr:rowOff>136958</xdr:rowOff>
    </xdr:to>
    <xdr:sp macro="" textlink="">
      <xdr:nvSpPr>
        <xdr:cNvPr id="718" name="楕円 717"/>
        <xdr:cNvSpPr/>
      </xdr:nvSpPr>
      <xdr:spPr>
        <a:xfrm>
          <a:off x="14541500" y="163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128085</xdr:rowOff>
    </xdr:from>
    <xdr:ext cx="534377" cy="259045"/>
    <xdr:sp macro="" textlink="">
      <xdr:nvSpPr>
        <xdr:cNvPr id="719" name="テキスト ボックス 718"/>
        <xdr:cNvSpPr txBox="1"/>
      </xdr:nvSpPr>
      <xdr:spPr>
        <a:xfrm>
          <a:off x="14325111" y="164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25361</xdr:rowOff>
    </xdr:from>
    <xdr:to>
      <xdr:col>72</xdr:col>
      <xdr:colOff>38100</xdr:colOff>
      <xdr:row>95</xdr:row>
      <xdr:rowOff>126961</xdr:rowOff>
    </xdr:to>
    <xdr:sp macro="" textlink="">
      <xdr:nvSpPr>
        <xdr:cNvPr id="720" name="楕円 719"/>
        <xdr:cNvSpPr/>
      </xdr:nvSpPr>
      <xdr:spPr>
        <a:xfrm>
          <a:off x="13652500" y="163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118088</xdr:rowOff>
    </xdr:from>
    <xdr:ext cx="534377" cy="259045"/>
    <xdr:sp macro="" textlink="">
      <xdr:nvSpPr>
        <xdr:cNvPr id="721" name="テキスト ボックス 720"/>
        <xdr:cNvSpPr txBox="1"/>
      </xdr:nvSpPr>
      <xdr:spPr>
        <a:xfrm>
          <a:off x="13436111" y="1640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25412</xdr:rowOff>
    </xdr:from>
    <xdr:to>
      <xdr:col>67</xdr:col>
      <xdr:colOff>101600</xdr:colOff>
      <xdr:row>95</xdr:row>
      <xdr:rowOff>127012</xdr:rowOff>
    </xdr:to>
    <xdr:sp macro="" textlink="">
      <xdr:nvSpPr>
        <xdr:cNvPr id="722" name="楕円 721"/>
        <xdr:cNvSpPr/>
      </xdr:nvSpPr>
      <xdr:spPr>
        <a:xfrm>
          <a:off x="12763500" y="16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118139</xdr:rowOff>
    </xdr:from>
    <xdr:ext cx="534377" cy="259045"/>
    <xdr:sp macro="" textlink="">
      <xdr:nvSpPr>
        <xdr:cNvPr id="723" name="テキスト ボックス 722"/>
        <xdr:cNvSpPr txBox="1"/>
      </xdr:nvSpPr>
      <xdr:spPr>
        <a:xfrm>
          <a:off x="12547111" y="164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167295</xdr:rowOff>
    </xdr:from>
    <xdr:to>
      <xdr:col>116</xdr:col>
      <xdr:colOff>63500</xdr:colOff>
      <xdr:row>39</xdr:row>
      <xdr:rowOff>98878</xdr:rowOff>
    </xdr:to>
    <xdr:cxnSp macro="">
      <xdr:nvCxnSpPr>
        <xdr:cNvPr id="754" name="直線コネクタ 753"/>
        <xdr:cNvCxnSpPr/>
      </xdr:nvCxnSpPr>
      <xdr:spPr>
        <a:xfrm flipV="1">
          <a:off x="21323300" y="6510945"/>
          <a:ext cx="838200" cy="27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164155</xdr:rowOff>
    </xdr:from>
    <xdr:ext cx="378565" cy="259045"/>
    <xdr:sp macro="" textlink="">
      <xdr:nvSpPr>
        <xdr:cNvPr id="755" name="諸支出金平均値テキスト"/>
        <xdr:cNvSpPr txBox="1"/>
      </xdr:nvSpPr>
      <xdr:spPr>
        <a:xfrm>
          <a:off x="22212300" y="667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116495</xdr:rowOff>
    </xdr:from>
    <xdr:to>
      <xdr:col>116</xdr:col>
      <xdr:colOff>114300</xdr:colOff>
      <xdr:row>38</xdr:row>
      <xdr:rowOff>46645</xdr:rowOff>
    </xdr:to>
    <xdr:sp macro="" textlink="">
      <xdr:nvSpPr>
        <xdr:cNvPr id="773" name="楕円 772"/>
        <xdr:cNvSpPr/>
      </xdr:nvSpPr>
      <xdr:spPr>
        <a:xfrm>
          <a:off x="22110700" y="64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139372</xdr:rowOff>
    </xdr:from>
    <xdr:ext cx="469744" cy="259045"/>
    <xdr:sp macro="" textlink="">
      <xdr:nvSpPr>
        <xdr:cNvPr id="774" name="諸支出金該当値テキスト"/>
        <xdr:cNvSpPr txBox="1"/>
      </xdr:nvSpPr>
      <xdr:spPr>
        <a:xfrm>
          <a:off x="22212300" y="631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住民一人当たりの金額が最も高い水準にあるのが民生費の</a:t>
          </a:r>
          <a:r>
            <a:rPr kumimoji="1" lang="en-US" altLang="ja-JP" sz="1300">
              <a:latin typeface="ＭＳ Ｐゴシック" panose="020B0600070205080204" pitchFamily="50" charset="-128"/>
              <a:ea typeface="ＭＳ Ｐゴシック" panose="020B0600070205080204" pitchFamily="50" charset="-128"/>
            </a:rPr>
            <a:t>203,406</a:t>
          </a:r>
          <a:r>
            <a:rPr kumimoji="1" lang="ja-JP" altLang="en-US" sz="1300">
              <a:latin typeface="ＭＳ Ｐゴシック" panose="020B0600070205080204" pitchFamily="50" charset="-128"/>
              <a:ea typeface="ＭＳ Ｐゴシック" panose="020B0600070205080204" pitchFamily="50" charset="-128"/>
            </a:rPr>
            <a:t>円である。要因としては、新型コロナウイルス関連の各給付金事業の実施のほか、私立保育所等運営費や保育所等整備事業費補助金及び介護保険特別会計繰出金の増加によるものである。少子高齢化により社会保障費は増加傾向にある。</a:t>
          </a:r>
        </a:p>
        <a:p>
          <a:r>
            <a:rPr kumimoji="1" lang="ja-JP" altLang="en-US" sz="1300">
              <a:latin typeface="ＭＳ Ｐゴシック" panose="020B0600070205080204" pitchFamily="50" charset="-128"/>
              <a:ea typeface="ＭＳ Ｐゴシック" panose="020B0600070205080204" pitchFamily="50" charset="-128"/>
            </a:rPr>
            <a:t>　その他、総務費、商工費、災害復旧費が前年度と比べ大きく増加しているが、総務費は特別定額給付金給付事業や新支所庁舎整備事業、商工費はプレミアム付き商品券発行事業や中小企業等緊急支援事業、災害復旧費は令和２年７月豪雨災害関連事業がそれぞれ大きな要因となっている。令和２年度においては、新型コロナウイルス感染症対策事業を数多く実施したことにより住民一人当たりの金額が高くなっている傾向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実質収支額の標準財政規模比については、前年度より</a:t>
          </a:r>
          <a:r>
            <a:rPr kumimoji="1" lang="en-US" altLang="ja-JP" sz="1400">
              <a:latin typeface="ＭＳ ゴシック" pitchFamily="49" charset="-128"/>
              <a:ea typeface="ＭＳ ゴシック" pitchFamily="49" charset="-128"/>
            </a:rPr>
            <a:t>0.44</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4.99</a:t>
          </a:r>
          <a:r>
            <a:rPr kumimoji="1" lang="ja-JP" altLang="en-US" sz="1400">
              <a:latin typeface="ＭＳ ゴシック" pitchFamily="49" charset="-128"/>
              <a:ea typeface="ＭＳ ゴシック" pitchFamily="49" charset="-128"/>
            </a:rPr>
            <a:t>％となった。これは、前年度と比較して実質収支額が、約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％の増となったためである。今後も地方税増による財源の確保と更なる行財政改革による経費削減に努め、健全な財政運営を図る。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公営企業の各会計において資金不足は生じておらず黒字となっている。公営企業の中には、一般会計からの繰入れに頼っているところもあり、一般会計においても普通交付税の段階的縮減等により財源確保が厳しい状況にあることから、今後も歳入確保に努め、財政健全化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37748441</v>
      </c>
      <c r="BO4" s="433"/>
      <c r="BP4" s="433"/>
      <c r="BQ4" s="433"/>
      <c r="BR4" s="433"/>
      <c r="BS4" s="433"/>
      <c r="BT4" s="433"/>
      <c r="BU4" s="434"/>
      <c r="BV4" s="432">
        <v>30363496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v>
      </c>
      <c r="CU4" s="439"/>
      <c r="CV4" s="439"/>
      <c r="CW4" s="439"/>
      <c r="CX4" s="439"/>
      <c r="CY4" s="439"/>
      <c r="CZ4" s="439"/>
      <c r="DA4" s="440"/>
      <c r="DB4" s="438">
        <v>4.5</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36844177</v>
      </c>
      <c r="BO5" s="470"/>
      <c r="BP5" s="470"/>
      <c r="BQ5" s="470"/>
      <c r="BR5" s="470"/>
      <c r="BS5" s="470"/>
      <c r="BT5" s="470"/>
      <c r="BU5" s="471"/>
      <c r="BV5" s="469">
        <v>29372898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93.1</v>
      </c>
      <c r="CU5" s="467"/>
      <c r="CV5" s="467"/>
      <c r="CW5" s="467"/>
      <c r="CX5" s="467"/>
      <c r="CY5" s="467"/>
      <c r="CZ5" s="467"/>
      <c r="DA5" s="468"/>
      <c r="DB5" s="466">
        <v>94.9</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904264</v>
      </c>
      <c r="BO6" s="470"/>
      <c r="BP6" s="470"/>
      <c r="BQ6" s="470"/>
      <c r="BR6" s="470"/>
      <c r="BS6" s="470"/>
      <c r="BT6" s="470"/>
      <c r="BU6" s="471"/>
      <c r="BV6" s="469">
        <v>990598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96.4</v>
      </c>
      <c r="CU6" s="507"/>
      <c r="CV6" s="507"/>
      <c r="CW6" s="507"/>
      <c r="CX6" s="507"/>
      <c r="CY6" s="507"/>
      <c r="CZ6" s="507"/>
      <c r="DA6" s="508"/>
      <c r="DB6" s="506">
        <v>98.3</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105198</v>
      </c>
      <c r="BO7" s="470"/>
      <c r="BP7" s="470"/>
      <c r="BQ7" s="470"/>
      <c r="BR7" s="470"/>
      <c r="BS7" s="470"/>
      <c r="BT7" s="470"/>
      <c r="BU7" s="471"/>
      <c r="BV7" s="469">
        <v>276094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16011342</v>
      </c>
      <c r="CU7" s="470"/>
      <c r="CV7" s="470"/>
      <c r="CW7" s="470"/>
      <c r="CX7" s="470"/>
      <c r="CY7" s="470"/>
      <c r="CZ7" s="470"/>
      <c r="DA7" s="471"/>
      <c r="DB7" s="469">
        <v>15708167</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799066</v>
      </c>
      <c r="BO8" s="470"/>
      <c r="BP8" s="470"/>
      <c r="BQ8" s="470"/>
      <c r="BR8" s="470"/>
      <c r="BS8" s="470"/>
      <c r="BT8" s="470"/>
      <c r="BU8" s="471"/>
      <c r="BV8" s="469">
        <v>714504</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0.42</v>
      </c>
      <c r="CU8" s="510"/>
      <c r="CV8" s="510"/>
      <c r="CW8" s="510"/>
      <c r="CX8" s="510"/>
      <c r="CY8" s="510"/>
      <c r="CZ8" s="510"/>
      <c r="DA8" s="511"/>
      <c r="DB8" s="509">
        <v>0.42</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51994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84562</v>
      </c>
      <c r="BO9" s="470"/>
      <c r="BP9" s="470"/>
      <c r="BQ9" s="470"/>
      <c r="BR9" s="470"/>
      <c r="BS9" s="470"/>
      <c r="BT9" s="470"/>
      <c r="BU9" s="471"/>
      <c r="BV9" s="469">
        <v>-362122</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12.3</v>
      </c>
      <c r="CU9" s="467"/>
      <c r="CV9" s="467"/>
      <c r="CW9" s="467"/>
      <c r="CX9" s="467"/>
      <c r="CY9" s="467"/>
      <c r="CZ9" s="467"/>
      <c r="DA9" s="468"/>
      <c r="DB9" s="466">
        <v>13.1</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53758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2300</v>
      </c>
      <c r="BO10" s="470"/>
      <c r="BP10" s="470"/>
      <c r="BQ10" s="470"/>
      <c r="BR10" s="470"/>
      <c r="BS10" s="470"/>
      <c r="BT10" s="470"/>
      <c r="BU10" s="471"/>
      <c r="BV10" s="469">
        <v>3000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c r="A12" s="187"/>
      <c r="B12" s="529" t="s">
        <v>132</v>
      </c>
      <c r="C12" s="530"/>
      <c r="D12" s="530"/>
      <c r="E12" s="530"/>
      <c r="F12" s="530"/>
      <c r="G12" s="530"/>
      <c r="H12" s="530"/>
      <c r="I12" s="530"/>
      <c r="J12" s="530"/>
      <c r="K12" s="531"/>
      <c r="L12" s="538" t="s">
        <v>133</v>
      </c>
      <c r="M12" s="539"/>
      <c r="N12" s="539"/>
      <c r="O12" s="539"/>
      <c r="P12" s="539"/>
      <c r="Q12" s="540"/>
      <c r="R12" s="541">
        <v>53097</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137</v>
      </c>
      <c r="AV12" s="502"/>
      <c r="AW12" s="502"/>
      <c r="AX12" s="502"/>
      <c r="AY12" s="503" t="s">
        <v>138</v>
      </c>
      <c r="AZ12" s="504"/>
      <c r="BA12" s="504"/>
      <c r="BB12" s="504"/>
      <c r="BC12" s="504"/>
      <c r="BD12" s="504"/>
      <c r="BE12" s="504"/>
      <c r="BF12" s="504"/>
      <c r="BG12" s="504"/>
      <c r="BH12" s="504"/>
      <c r="BI12" s="504"/>
      <c r="BJ12" s="504"/>
      <c r="BK12" s="504"/>
      <c r="BL12" s="504"/>
      <c r="BM12" s="505"/>
      <c r="BN12" s="469">
        <v>400000</v>
      </c>
      <c r="BO12" s="470"/>
      <c r="BP12" s="470"/>
      <c r="BQ12" s="470"/>
      <c r="BR12" s="470"/>
      <c r="BS12" s="470"/>
      <c r="BT12" s="470"/>
      <c r="BU12" s="471"/>
      <c r="BV12" s="469">
        <v>100000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140</v>
      </c>
      <c r="N13" s="561"/>
      <c r="O13" s="561"/>
      <c r="P13" s="561"/>
      <c r="Q13" s="562"/>
      <c r="R13" s="553">
        <v>52279</v>
      </c>
      <c r="S13" s="554"/>
      <c r="T13" s="554"/>
      <c r="U13" s="554"/>
      <c r="V13" s="555"/>
      <c r="W13" s="485" t="s">
        <v>141</v>
      </c>
      <c r="X13" s="486"/>
      <c r="Y13" s="486"/>
      <c r="Z13" s="486"/>
      <c r="AA13" s="486"/>
      <c r="AB13" s="476"/>
      <c r="AC13" s="520">
        <v>3530</v>
      </c>
      <c r="AD13" s="521"/>
      <c r="AE13" s="521"/>
      <c r="AF13" s="521"/>
      <c r="AG13" s="563"/>
      <c r="AH13" s="520">
        <v>3611</v>
      </c>
      <c r="AI13" s="521"/>
      <c r="AJ13" s="521"/>
      <c r="AK13" s="521"/>
      <c r="AL13" s="522"/>
      <c r="AM13" s="498" t="s">
        <v>142</v>
      </c>
      <c r="AN13" s="499"/>
      <c r="AO13" s="499"/>
      <c r="AP13" s="499"/>
      <c r="AQ13" s="499"/>
      <c r="AR13" s="499"/>
      <c r="AS13" s="499"/>
      <c r="AT13" s="500"/>
      <c r="AU13" s="501" t="s">
        <v>137</v>
      </c>
      <c r="AV13" s="502"/>
      <c r="AW13" s="502"/>
      <c r="AX13" s="502"/>
      <c r="AY13" s="503" t="s">
        <v>143</v>
      </c>
      <c r="AZ13" s="504"/>
      <c r="BA13" s="504"/>
      <c r="BB13" s="504"/>
      <c r="BC13" s="504"/>
      <c r="BD13" s="504"/>
      <c r="BE13" s="504"/>
      <c r="BF13" s="504"/>
      <c r="BG13" s="504"/>
      <c r="BH13" s="504"/>
      <c r="BI13" s="504"/>
      <c r="BJ13" s="504"/>
      <c r="BK13" s="504"/>
      <c r="BL13" s="504"/>
      <c r="BM13" s="505"/>
      <c r="BN13" s="469">
        <v>-313138</v>
      </c>
      <c r="BO13" s="470"/>
      <c r="BP13" s="470"/>
      <c r="BQ13" s="470"/>
      <c r="BR13" s="470"/>
      <c r="BS13" s="470"/>
      <c r="BT13" s="470"/>
      <c r="BU13" s="471"/>
      <c r="BV13" s="469">
        <v>-459122</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7.9</v>
      </c>
      <c r="CU13" s="467"/>
      <c r="CV13" s="467"/>
      <c r="CW13" s="467"/>
      <c r="CX13" s="467"/>
      <c r="CY13" s="467"/>
      <c r="CZ13" s="467"/>
      <c r="DA13" s="468"/>
      <c r="DB13" s="466">
        <v>8.3000000000000007</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145</v>
      </c>
      <c r="M14" s="551"/>
      <c r="N14" s="551"/>
      <c r="O14" s="551"/>
      <c r="P14" s="551"/>
      <c r="Q14" s="552"/>
      <c r="R14" s="553">
        <v>53449</v>
      </c>
      <c r="S14" s="554"/>
      <c r="T14" s="554"/>
      <c r="U14" s="554"/>
      <c r="V14" s="555"/>
      <c r="W14" s="459"/>
      <c r="X14" s="460"/>
      <c r="Y14" s="460"/>
      <c r="Z14" s="460"/>
      <c r="AA14" s="460"/>
      <c r="AB14" s="449"/>
      <c r="AC14" s="556">
        <v>14</v>
      </c>
      <c r="AD14" s="557"/>
      <c r="AE14" s="557"/>
      <c r="AF14" s="557"/>
      <c r="AG14" s="558"/>
      <c r="AH14" s="556">
        <v>14.6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130</v>
      </c>
      <c r="CU14" s="568"/>
      <c r="CV14" s="568"/>
      <c r="CW14" s="568"/>
      <c r="CX14" s="568"/>
      <c r="CY14" s="568"/>
      <c r="CZ14" s="568"/>
      <c r="DA14" s="569"/>
      <c r="DB14" s="567" t="s">
        <v>130</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140</v>
      </c>
      <c r="N15" s="561"/>
      <c r="O15" s="561"/>
      <c r="P15" s="561"/>
      <c r="Q15" s="562"/>
      <c r="R15" s="553">
        <v>52693</v>
      </c>
      <c r="S15" s="554"/>
      <c r="T15" s="554"/>
      <c r="U15" s="554"/>
      <c r="V15" s="555"/>
      <c r="W15" s="485" t="s">
        <v>147</v>
      </c>
      <c r="X15" s="486"/>
      <c r="Y15" s="486"/>
      <c r="Z15" s="486"/>
      <c r="AA15" s="486"/>
      <c r="AB15" s="476"/>
      <c r="AC15" s="520">
        <v>6326</v>
      </c>
      <c r="AD15" s="521"/>
      <c r="AE15" s="521"/>
      <c r="AF15" s="521"/>
      <c r="AG15" s="563"/>
      <c r="AH15" s="520">
        <v>6265</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5919624</v>
      </c>
      <c r="BO15" s="433"/>
      <c r="BP15" s="433"/>
      <c r="BQ15" s="433"/>
      <c r="BR15" s="433"/>
      <c r="BS15" s="433"/>
      <c r="BT15" s="433"/>
      <c r="BU15" s="434"/>
      <c r="BV15" s="432">
        <v>5734757</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25.1</v>
      </c>
      <c r="AD16" s="557"/>
      <c r="AE16" s="557"/>
      <c r="AF16" s="557"/>
      <c r="AG16" s="558"/>
      <c r="AH16" s="556">
        <v>25.4</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13815931</v>
      </c>
      <c r="BO16" s="470"/>
      <c r="BP16" s="470"/>
      <c r="BQ16" s="470"/>
      <c r="BR16" s="470"/>
      <c r="BS16" s="470"/>
      <c r="BT16" s="470"/>
      <c r="BU16" s="471"/>
      <c r="BV16" s="469">
        <v>13420735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15358</v>
      </c>
      <c r="AD17" s="521"/>
      <c r="AE17" s="521"/>
      <c r="AF17" s="521"/>
      <c r="AG17" s="563"/>
      <c r="AH17" s="520">
        <v>14817</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7456614</v>
      </c>
      <c r="BO17" s="470"/>
      <c r="BP17" s="470"/>
      <c r="BQ17" s="470"/>
      <c r="BR17" s="470"/>
      <c r="BS17" s="470"/>
      <c r="BT17" s="470"/>
      <c r="BU17" s="471"/>
      <c r="BV17" s="469">
        <v>7304170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157</v>
      </c>
      <c r="C18" s="512"/>
      <c r="D18" s="512"/>
      <c r="E18" s="584"/>
      <c r="F18" s="584"/>
      <c r="G18" s="584"/>
      <c r="H18" s="584"/>
      <c r="I18" s="584"/>
      <c r="J18" s="584"/>
      <c r="K18" s="584"/>
      <c r="L18" s="585">
        <v>329.98</v>
      </c>
      <c r="M18" s="585"/>
      <c r="N18" s="585"/>
      <c r="O18" s="585"/>
      <c r="P18" s="585"/>
      <c r="Q18" s="585"/>
      <c r="R18" s="586"/>
      <c r="S18" s="586"/>
      <c r="T18" s="586"/>
      <c r="U18" s="586"/>
      <c r="V18" s="587"/>
      <c r="W18" s="487"/>
      <c r="X18" s="488"/>
      <c r="Y18" s="488"/>
      <c r="Z18" s="488"/>
      <c r="AA18" s="488"/>
      <c r="AB18" s="479"/>
      <c r="AC18" s="588">
        <v>60.9</v>
      </c>
      <c r="AD18" s="589"/>
      <c r="AE18" s="589"/>
      <c r="AF18" s="589"/>
      <c r="AG18" s="590"/>
      <c r="AH18" s="588">
        <v>60</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14897526</v>
      </c>
      <c r="BO18" s="470"/>
      <c r="BP18" s="470"/>
      <c r="BQ18" s="470"/>
      <c r="BR18" s="470"/>
      <c r="BS18" s="470"/>
      <c r="BT18" s="470"/>
      <c r="BU18" s="471"/>
      <c r="BV18" s="469">
        <v>14872212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159</v>
      </c>
      <c r="C19" s="512"/>
      <c r="D19" s="512"/>
      <c r="E19" s="584"/>
      <c r="F19" s="584"/>
      <c r="G19" s="584"/>
      <c r="H19" s="584"/>
      <c r="I19" s="584"/>
      <c r="J19" s="584"/>
      <c r="K19" s="584"/>
      <c r="L19" s="592">
        <v>158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19526013</v>
      </c>
      <c r="BO19" s="470"/>
      <c r="BP19" s="470"/>
      <c r="BQ19" s="470"/>
      <c r="BR19" s="470"/>
      <c r="BS19" s="470"/>
      <c r="BT19" s="470"/>
      <c r="BU19" s="471"/>
      <c r="BV19" s="469">
        <v>18236338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161</v>
      </c>
      <c r="C20" s="512"/>
      <c r="D20" s="512"/>
      <c r="E20" s="584"/>
      <c r="F20" s="584"/>
      <c r="G20" s="584"/>
      <c r="H20" s="584"/>
      <c r="I20" s="584"/>
      <c r="J20" s="584"/>
      <c r="K20" s="584"/>
      <c r="L20" s="592">
        <v>22796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24703516</v>
      </c>
      <c r="BO23" s="470"/>
      <c r="BP23" s="470"/>
      <c r="BQ23" s="470"/>
      <c r="BR23" s="470"/>
      <c r="BS23" s="470"/>
      <c r="BT23" s="470"/>
      <c r="BU23" s="471"/>
      <c r="BV23" s="469">
        <v>24118476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170</v>
      </c>
      <c r="F24" s="499"/>
      <c r="G24" s="499"/>
      <c r="H24" s="499"/>
      <c r="I24" s="499"/>
      <c r="J24" s="499"/>
      <c r="K24" s="500"/>
      <c r="L24" s="520">
        <v>1</v>
      </c>
      <c r="M24" s="521"/>
      <c r="N24" s="521"/>
      <c r="O24" s="521"/>
      <c r="P24" s="563"/>
      <c r="Q24" s="520">
        <v>6912</v>
      </c>
      <c r="R24" s="521"/>
      <c r="S24" s="521"/>
      <c r="T24" s="521"/>
      <c r="U24" s="521"/>
      <c r="V24" s="563"/>
      <c r="W24" s="622"/>
      <c r="X24" s="610"/>
      <c r="Y24" s="611"/>
      <c r="Z24" s="519" t="s">
        <v>171</v>
      </c>
      <c r="AA24" s="499"/>
      <c r="AB24" s="499"/>
      <c r="AC24" s="499"/>
      <c r="AD24" s="499"/>
      <c r="AE24" s="499"/>
      <c r="AF24" s="499"/>
      <c r="AG24" s="500"/>
      <c r="AH24" s="520">
        <v>493</v>
      </c>
      <c r="AI24" s="521"/>
      <c r="AJ24" s="521"/>
      <c r="AK24" s="521"/>
      <c r="AL24" s="563"/>
      <c r="AM24" s="520">
        <v>1555908</v>
      </c>
      <c r="AN24" s="521"/>
      <c r="AO24" s="521"/>
      <c r="AP24" s="521"/>
      <c r="AQ24" s="521"/>
      <c r="AR24" s="563"/>
      <c r="AS24" s="520">
        <v>3156</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11198520</v>
      </c>
      <c r="BO24" s="470"/>
      <c r="BP24" s="470"/>
      <c r="BQ24" s="470"/>
      <c r="BR24" s="470"/>
      <c r="BS24" s="470"/>
      <c r="BT24" s="470"/>
      <c r="BU24" s="471"/>
      <c r="BV24" s="469">
        <v>11806025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173</v>
      </c>
      <c r="F25" s="499"/>
      <c r="G25" s="499"/>
      <c r="H25" s="499"/>
      <c r="I25" s="499"/>
      <c r="J25" s="499"/>
      <c r="K25" s="500"/>
      <c r="L25" s="520">
        <v>1</v>
      </c>
      <c r="M25" s="521"/>
      <c r="N25" s="521"/>
      <c r="O25" s="521"/>
      <c r="P25" s="563"/>
      <c r="Q25" s="520">
        <v>5868</v>
      </c>
      <c r="R25" s="521"/>
      <c r="S25" s="521"/>
      <c r="T25" s="521"/>
      <c r="U25" s="521"/>
      <c r="V25" s="563"/>
      <c r="W25" s="622"/>
      <c r="X25" s="610"/>
      <c r="Y25" s="611"/>
      <c r="Z25" s="519" t="s">
        <v>174</v>
      </c>
      <c r="AA25" s="499"/>
      <c r="AB25" s="499"/>
      <c r="AC25" s="499"/>
      <c r="AD25" s="499"/>
      <c r="AE25" s="499"/>
      <c r="AF25" s="499"/>
      <c r="AG25" s="500"/>
      <c r="AH25" s="520">
        <v>73</v>
      </c>
      <c r="AI25" s="521"/>
      <c r="AJ25" s="521"/>
      <c r="AK25" s="521"/>
      <c r="AL25" s="563"/>
      <c r="AM25" s="520">
        <v>203597</v>
      </c>
      <c r="AN25" s="521"/>
      <c r="AO25" s="521"/>
      <c r="AP25" s="521"/>
      <c r="AQ25" s="521"/>
      <c r="AR25" s="563"/>
      <c r="AS25" s="520">
        <v>2789</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1792392</v>
      </c>
      <c r="BO25" s="433"/>
      <c r="BP25" s="433"/>
      <c r="BQ25" s="433"/>
      <c r="BR25" s="433"/>
      <c r="BS25" s="433"/>
      <c r="BT25" s="433"/>
      <c r="BU25" s="434"/>
      <c r="BV25" s="432">
        <v>1919946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176</v>
      </c>
      <c r="F26" s="499"/>
      <c r="G26" s="499"/>
      <c r="H26" s="499"/>
      <c r="I26" s="499"/>
      <c r="J26" s="499"/>
      <c r="K26" s="500"/>
      <c r="L26" s="520">
        <v>1</v>
      </c>
      <c r="M26" s="521"/>
      <c r="N26" s="521"/>
      <c r="O26" s="521"/>
      <c r="P26" s="563"/>
      <c r="Q26" s="520">
        <v>5768</v>
      </c>
      <c r="R26" s="521"/>
      <c r="S26" s="521"/>
      <c r="T26" s="521"/>
      <c r="U26" s="521"/>
      <c r="V26" s="563"/>
      <c r="W26" s="622"/>
      <c r="X26" s="610"/>
      <c r="Y26" s="611"/>
      <c r="Z26" s="519" t="s">
        <v>177</v>
      </c>
      <c r="AA26" s="632"/>
      <c r="AB26" s="632"/>
      <c r="AC26" s="632"/>
      <c r="AD26" s="632"/>
      <c r="AE26" s="632"/>
      <c r="AF26" s="632"/>
      <c r="AG26" s="633"/>
      <c r="AH26" s="520">
        <v>28</v>
      </c>
      <c r="AI26" s="521"/>
      <c r="AJ26" s="521"/>
      <c r="AK26" s="521"/>
      <c r="AL26" s="563"/>
      <c r="AM26" s="520">
        <v>90244</v>
      </c>
      <c r="AN26" s="521"/>
      <c r="AO26" s="521"/>
      <c r="AP26" s="521"/>
      <c r="AQ26" s="521"/>
      <c r="AR26" s="563"/>
      <c r="AS26" s="520">
        <v>3223</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179</v>
      </c>
      <c r="F27" s="499"/>
      <c r="G27" s="499"/>
      <c r="H27" s="499"/>
      <c r="I27" s="499"/>
      <c r="J27" s="499"/>
      <c r="K27" s="500"/>
      <c r="L27" s="520">
        <v>1</v>
      </c>
      <c r="M27" s="521"/>
      <c r="N27" s="521"/>
      <c r="O27" s="521"/>
      <c r="P27" s="563"/>
      <c r="Q27" s="520">
        <v>4090</v>
      </c>
      <c r="R27" s="521"/>
      <c r="S27" s="521"/>
      <c r="T27" s="521"/>
      <c r="U27" s="521"/>
      <c r="V27" s="563"/>
      <c r="W27" s="622"/>
      <c r="X27" s="610"/>
      <c r="Y27" s="611"/>
      <c r="Z27" s="519" t="s">
        <v>180</v>
      </c>
      <c r="AA27" s="499"/>
      <c r="AB27" s="499"/>
      <c r="AC27" s="499"/>
      <c r="AD27" s="499"/>
      <c r="AE27" s="499"/>
      <c r="AF27" s="499"/>
      <c r="AG27" s="500"/>
      <c r="AH27" s="520">
        <v>58</v>
      </c>
      <c r="AI27" s="521"/>
      <c r="AJ27" s="521"/>
      <c r="AK27" s="521"/>
      <c r="AL27" s="563"/>
      <c r="AM27" s="520">
        <v>223312</v>
      </c>
      <c r="AN27" s="521"/>
      <c r="AO27" s="521"/>
      <c r="AP27" s="521"/>
      <c r="AQ27" s="521"/>
      <c r="AR27" s="563"/>
      <c r="AS27" s="520">
        <v>3850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650000</v>
      </c>
      <c r="BO27" s="646"/>
      <c r="BP27" s="646"/>
      <c r="BQ27" s="646"/>
      <c r="BR27" s="646"/>
      <c r="BS27" s="646"/>
      <c r="BT27" s="646"/>
      <c r="BU27" s="647"/>
      <c r="BV27" s="645">
        <v>650000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182</v>
      </c>
      <c r="F28" s="499"/>
      <c r="G28" s="499"/>
      <c r="H28" s="499"/>
      <c r="I28" s="499"/>
      <c r="J28" s="499"/>
      <c r="K28" s="500"/>
      <c r="L28" s="520">
        <v>1</v>
      </c>
      <c r="M28" s="521"/>
      <c r="N28" s="521"/>
      <c r="O28" s="521"/>
      <c r="P28" s="563"/>
      <c r="Q28" s="520">
        <v>3260</v>
      </c>
      <c r="R28" s="521"/>
      <c r="S28" s="521"/>
      <c r="T28" s="521"/>
      <c r="U28" s="521"/>
      <c r="V28" s="563"/>
      <c r="W28" s="622"/>
      <c r="X28" s="610"/>
      <c r="Y28" s="611"/>
      <c r="Z28" s="519" t="s">
        <v>183</v>
      </c>
      <c r="AA28" s="499"/>
      <c r="AB28" s="499"/>
      <c r="AC28" s="499"/>
      <c r="AD28" s="499"/>
      <c r="AE28" s="499"/>
      <c r="AF28" s="499"/>
      <c r="AG28" s="500"/>
      <c r="AH28" s="520" t="s">
        <v>130</v>
      </c>
      <c r="AI28" s="521"/>
      <c r="AJ28" s="521"/>
      <c r="AK28" s="521"/>
      <c r="AL28" s="563"/>
      <c r="AM28" s="520" t="s">
        <v>130</v>
      </c>
      <c r="AN28" s="521"/>
      <c r="AO28" s="521"/>
      <c r="AP28" s="521"/>
      <c r="AQ28" s="521"/>
      <c r="AR28" s="563"/>
      <c r="AS28" s="520" t="s">
        <v>130</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7844900</v>
      </c>
      <c r="BO28" s="433"/>
      <c r="BP28" s="433"/>
      <c r="BQ28" s="433"/>
      <c r="BR28" s="433"/>
      <c r="BS28" s="433"/>
      <c r="BT28" s="433"/>
      <c r="BU28" s="434"/>
      <c r="BV28" s="432">
        <v>8242600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185</v>
      </c>
      <c r="F29" s="499"/>
      <c r="G29" s="499"/>
      <c r="H29" s="499"/>
      <c r="I29" s="499"/>
      <c r="J29" s="499"/>
      <c r="K29" s="500"/>
      <c r="L29" s="520">
        <v>18</v>
      </c>
      <c r="M29" s="521"/>
      <c r="N29" s="521"/>
      <c r="O29" s="521"/>
      <c r="P29" s="563"/>
      <c r="Q29" s="520">
        <v>3030</v>
      </c>
      <c r="R29" s="521"/>
      <c r="S29" s="521"/>
      <c r="T29" s="521"/>
      <c r="U29" s="521"/>
      <c r="V29" s="563"/>
      <c r="W29" s="623"/>
      <c r="X29" s="624"/>
      <c r="Y29" s="625"/>
      <c r="Z29" s="519" t="s">
        <v>186</v>
      </c>
      <c r="AA29" s="499"/>
      <c r="AB29" s="499"/>
      <c r="AC29" s="499"/>
      <c r="AD29" s="499"/>
      <c r="AE29" s="499"/>
      <c r="AF29" s="499"/>
      <c r="AG29" s="500"/>
      <c r="AH29" s="520">
        <v>551</v>
      </c>
      <c r="AI29" s="521"/>
      <c r="AJ29" s="521"/>
      <c r="AK29" s="521"/>
      <c r="AL29" s="563"/>
      <c r="AM29" s="520">
        <v>1779220</v>
      </c>
      <c r="AN29" s="521"/>
      <c r="AO29" s="521"/>
      <c r="AP29" s="521"/>
      <c r="AQ29" s="521"/>
      <c r="AR29" s="563"/>
      <c r="AS29" s="520">
        <v>3229</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2969900</v>
      </c>
      <c r="BO29" s="470"/>
      <c r="BP29" s="470"/>
      <c r="BQ29" s="470"/>
      <c r="BR29" s="470"/>
      <c r="BS29" s="470"/>
      <c r="BT29" s="470"/>
      <c r="BU29" s="471"/>
      <c r="BV29" s="469">
        <v>3136300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98.2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5849976</v>
      </c>
      <c r="BO30" s="646"/>
      <c r="BP30" s="646"/>
      <c r="BQ30" s="646"/>
      <c r="BR30" s="646"/>
      <c r="BS30" s="646"/>
      <c r="BT30" s="646"/>
      <c r="BU30" s="647"/>
      <c r="BV30" s="645">
        <v>6453984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11</v>
      </c>
      <c r="BF34" s="658"/>
      <c r="BG34" s="659" t="str">
        <f>IF('各会計、関係団体の財政状況及び健全化判断比率'!B37="","",'各会計、関係団体の財政状況及び健全化判断比率'!B37)</f>
        <v>地方卸売市場特別会計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北薩広域行政事務組合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鹿児島県市町村総合事務組合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IF('各会計、関係団体の財政状況及び健全化判断比率'!B34="","",'各会計、関係団体の財政状況及び健全化判断比率'!B34)</f>
        <v>下水道事業会計（公共下水道事業）</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鹿児島県後期高齢者医療広域連合（一般会計）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交通災害共済特別会計</v>
      </c>
      <c r="X37" s="659"/>
      <c r="Y37" s="659"/>
      <c r="Z37" s="659"/>
      <c r="AA37" s="659"/>
      <c r="AB37" s="659"/>
      <c r="AC37" s="659"/>
      <c r="AD37" s="659"/>
      <c r="AE37" s="659"/>
      <c r="AF37" s="659"/>
      <c r="AG37" s="659"/>
      <c r="AH37" s="659"/>
      <c r="AI37" s="659"/>
      <c r="AJ37" s="659"/>
      <c r="AK37" s="659"/>
      <c r="AL37" s="214"/>
      <c r="AM37" s="658">
        <f t="shared" si="0"/>
        <v>9</v>
      </c>
      <c r="AN37" s="658"/>
      <c r="AO37" s="659" t="str">
        <f>IF('各会計、関係団体の財政状況及び健全化判断比率'!B35="","",'各会計、関係団体の財政状況及び健全化判断比率'!B35)</f>
        <v>下水道事業会計（特定環境保全公共下水道事業）</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鹿児島県後期高齢者医療広域連合（特別会計）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f t="shared" si="0"/>
        <v>10</v>
      </c>
      <c r="AN38" s="658"/>
      <c r="AO38" s="659" t="str">
        <f>IF('各会計、関係団体の財政状況及び健全化判断比率'!B36="","",'各会計、関係団体の財政状況及び健全化判断比率'!B36)</f>
        <v>下水道事業会計（農業集落排水事業）</v>
      </c>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f61ajIiYg/C8sssU1DVtHDIrWAeLMy8z3hW6hOPqDRDy1nLAgCxjfKGu5rmlV0dZKObXBdtYUFlKhMBTI19mBg==" saltValue="88NHaQ4K1DkawJiW8Esm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C000"/>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250" t="s">
        <v>581</v>
      </c>
      <c r="D34" s="1250"/>
      <c r="E34" s="1251"/>
      <c r="F34" s="32">
        <v>6.72</v>
      </c>
      <c r="G34" s="33">
        <v>6.2</v>
      </c>
      <c r="H34" s="33">
        <v>6.39</v>
      </c>
      <c r="I34" s="33">
        <v>6.42</v>
      </c>
      <c r="J34" s="34">
        <v>6.7</v>
      </c>
      <c r="K34" s="22"/>
      <c r="L34" s="22"/>
      <c r="M34" s="22"/>
      <c r="N34" s="22"/>
      <c r="O34" s="22"/>
      <c r="P34" s="22"/>
    </row>
    <row r="35" spans="1:16" ht="39" customHeight="1">
      <c r="A35" s="22"/>
      <c r="B35" s="35"/>
      <c r="C35" s="1244" t="s">
        <v>582</v>
      </c>
      <c r="D35" s="1245"/>
      <c r="E35" s="1246"/>
      <c r="F35" s="36">
        <v>6.03</v>
      </c>
      <c r="G35" s="37">
        <v>5.03</v>
      </c>
      <c r="H35" s="37">
        <v>4.25</v>
      </c>
      <c r="I35" s="37">
        <v>4.25</v>
      </c>
      <c r="J35" s="38">
        <v>6.25</v>
      </c>
      <c r="K35" s="22"/>
      <c r="L35" s="22"/>
      <c r="M35" s="22"/>
      <c r="N35" s="22"/>
      <c r="O35" s="22"/>
      <c r="P35" s="22"/>
    </row>
    <row r="36" spans="1:16" ht="39" customHeight="1">
      <c r="A36" s="22"/>
      <c r="B36" s="35"/>
      <c r="C36" s="1244" t="s">
        <v>583</v>
      </c>
      <c r="D36" s="1245"/>
      <c r="E36" s="1246"/>
      <c r="F36" s="36">
        <v>4.21</v>
      </c>
      <c r="G36" s="37">
        <v>5.94</v>
      </c>
      <c r="H36" s="37">
        <v>6.86</v>
      </c>
      <c r="I36" s="37">
        <v>4.54</v>
      </c>
      <c r="J36" s="38">
        <v>4.99</v>
      </c>
      <c r="K36" s="22"/>
      <c r="L36" s="22"/>
      <c r="M36" s="22"/>
      <c r="N36" s="22"/>
      <c r="O36" s="22"/>
      <c r="P36" s="22"/>
    </row>
    <row r="37" spans="1:16" ht="39" customHeight="1">
      <c r="A37" s="22"/>
      <c r="B37" s="35"/>
      <c r="C37" s="1244" t="s">
        <v>584</v>
      </c>
      <c r="D37" s="1245"/>
      <c r="E37" s="1246"/>
      <c r="F37" s="36" t="s">
        <v>532</v>
      </c>
      <c r="G37" s="37" t="s">
        <v>532</v>
      </c>
      <c r="H37" s="37" t="s">
        <v>532</v>
      </c>
      <c r="I37" s="37" t="s">
        <v>532</v>
      </c>
      <c r="J37" s="38">
        <v>0.92</v>
      </c>
      <c r="K37" s="22"/>
      <c r="L37" s="22"/>
      <c r="M37" s="22"/>
      <c r="N37" s="22"/>
      <c r="O37" s="22"/>
      <c r="P37" s="22"/>
    </row>
    <row r="38" spans="1:16" ht="39" customHeight="1">
      <c r="A38" s="22"/>
      <c r="B38" s="35"/>
      <c r="C38" s="1244" t="s">
        <v>585</v>
      </c>
      <c r="D38" s="1245"/>
      <c r="E38" s="1246"/>
      <c r="F38" s="36">
        <v>0.37</v>
      </c>
      <c r="G38" s="37">
        <v>0.99</v>
      </c>
      <c r="H38" s="37">
        <v>1.46</v>
      </c>
      <c r="I38" s="37">
        <v>1</v>
      </c>
      <c r="J38" s="38">
        <v>0.74</v>
      </c>
      <c r="K38" s="22"/>
      <c r="L38" s="22"/>
      <c r="M38" s="22"/>
      <c r="N38" s="22"/>
      <c r="O38" s="22"/>
      <c r="P38" s="22"/>
    </row>
    <row r="39" spans="1:16" ht="39" customHeight="1">
      <c r="A39" s="22"/>
      <c r="B39" s="35"/>
      <c r="C39" s="1244" t="s">
        <v>586</v>
      </c>
      <c r="D39" s="1245"/>
      <c r="E39" s="1246"/>
      <c r="F39" s="36" t="s">
        <v>532</v>
      </c>
      <c r="G39" s="37" t="s">
        <v>532</v>
      </c>
      <c r="H39" s="37" t="s">
        <v>532</v>
      </c>
      <c r="I39" s="37" t="s">
        <v>532</v>
      </c>
      <c r="J39" s="38">
        <v>0.37</v>
      </c>
      <c r="K39" s="22"/>
      <c r="L39" s="22"/>
      <c r="M39" s="22"/>
      <c r="N39" s="22"/>
      <c r="O39" s="22"/>
      <c r="P39" s="22"/>
    </row>
    <row r="40" spans="1:16" ht="39" customHeight="1">
      <c r="A40" s="22"/>
      <c r="B40" s="35"/>
      <c r="C40" s="1244" t="s">
        <v>587</v>
      </c>
      <c r="D40" s="1245"/>
      <c r="E40" s="1246"/>
      <c r="F40" s="36" t="s">
        <v>532</v>
      </c>
      <c r="G40" s="37" t="s">
        <v>532</v>
      </c>
      <c r="H40" s="37" t="s">
        <v>532</v>
      </c>
      <c r="I40" s="37" t="s">
        <v>532</v>
      </c>
      <c r="J40" s="38">
        <v>0.24</v>
      </c>
      <c r="K40" s="22"/>
      <c r="L40" s="22"/>
      <c r="M40" s="22"/>
      <c r="N40" s="22"/>
      <c r="O40" s="22"/>
      <c r="P40" s="22"/>
    </row>
    <row r="41" spans="1:16" ht="39" customHeight="1">
      <c r="A41" s="22"/>
      <c r="B41" s="35"/>
      <c r="C41" s="1244" t="s">
        <v>588</v>
      </c>
      <c r="D41" s="1245"/>
      <c r="E41" s="1246"/>
      <c r="F41" s="36">
        <v>0.04</v>
      </c>
      <c r="G41" s="37">
        <v>0.06</v>
      </c>
      <c r="H41" s="37">
        <v>7.0000000000000007E-2</v>
      </c>
      <c r="I41" s="37">
        <v>0.06</v>
      </c>
      <c r="J41" s="38">
        <v>0.08</v>
      </c>
      <c r="K41" s="22"/>
      <c r="L41" s="22"/>
      <c r="M41" s="22"/>
      <c r="N41" s="22"/>
      <c r="O41" s="22"/>
      <c r="P41" s="22"/>
    </row>
    <row r="42" spans="1:16" ht="39" customHeight="1">
      <c r="A42" s="22"/>
      <c r="B42" s="39"/>
      <c r="C42" s="1244" t="s">
        <v>589</v>
      </c>
      <c r="D42" s="1245"/>
      <c r="E42" s="1246"/>
      <c r="F42" s="36" t="s">
        <v>532</v>
      </c>
      <c r="G42" s="37" t="s">
        <v>532</v>
      </c>
      <c r="H42" s="37" t="s">
        <v>532</v>
      </c>
      <c r="I42" s="37" t="s">
        <v>532</v>
      </c>
      <c r="J42" s="38" t="s">
        <v>532</v>
      </c>
      <c r="K42" s="22"/>
      <c r="L42" s="22"/>
      <c r="M42" s="22"/>
      <c r="N42" s="22"/>
      <c r="O42" s="22"/>
      <c r="P42" s="22"/>
    </row>
    <row r="43" spans="1:16" ht="39" customHeight="1" thickBot="1">
      <c r="A43" s="22"/>
      <c r="B43" s="40"/>
      <c r="C43" s="1247" t="s">
        <v>590</v>
      </c>
      <c r="D43" s="1248"/>
      <c r="E43" s="1249"/>
      <c r="F43" s="41">
        <v>0.59</v>
      </c>
      <c r="G43" s="42">
        <v>1.02</v>
      </c>
      <c r="H43" s="42">
        <v>0.27</v>
      </c>
      <c r="I43" s="42">
        <v>0.55000000000000004</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QTDn5aN5Pl1y5FxNndZmipyHTcD3i5JpzoAMBWqvRHx1ZuMrjxlmYBQh4deNM8j/KapUt3cJexa4lPlt/OWxA==" saltValue="W4oOOMHmWCScXdVDseRR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C000"/>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252" t="s">
        <v>11</v>
      </c>
      <c r="C45" s="1253"/>
      <c r="D45" s="58"/>
      <c r="E45" s="1258" t="s">
        <v>12</v>
      </c>
      <c r="F45" s="1258"/>
      <c r="G45" s="1258"/>
      <c r="H45" s="1258"/>
      <c r="I45" s="1258"/>
      <c r="J45" s="1259"/>
      <c r="K45" s="59">
        <v>2678</v>
      </c>
      <c r="L45" s="60">
        <v>2787</v>
      </c>
      <c r="M45" s="60">
        <v>2722</v>
      </c>
      <c r="N45" s="60">
        <v>2576</v>
      </c>
      <c r="O45" s="61">
        <v>2575</v>
      </c>
      <c r="P45" s="48"/>
      <c r="Q45" s="48"/>
      <c r="R45" s="48"/>
      <c r="S45" s="48"/>
      <c r="T45" s="48"/>
      <c r="U45" s="48"/>
    </row>
    <row r="46" spans="1:21" ht="30.75" customHeight="1">
      <c r="A46" s="48"/>
      <c r="B46" s="1254"/>
      <c r="C46" s="1255"/>
      <c r="D46" s="62"/>
      <c r="E46" s="1260" t="s">
        <v>13</v>
      </c>
      <c r="F46" s="1260"/>
      <c r="G46" s="1260"/>
      <c r="H46" s="1260"/>
      <c r="I46" s="1260"/>
      <c r="J46" s="1261"/>
      <c r="K46" s="63" t="s">
        <v>532</v>
      </c>
      <c r="L46" s="64" t="s">
        <v>532</v>
      </c>
      <c r="M46" s="64" t="s">
        <v>532</v>
      </c>
      <c r="N46" s="64" t="s">
        <v>532</v>
      </c>
      <c r="O46" s="65" t="s">
        <v>532</v>
      </c>
      <c r="P46" s="48"/>
      <c r="Q46" s="48"/>
      <c r="R46" s="48"/>
      <c r="S46" s="48"/>
      <c r="T46" s="48"/>
      <c r="U46" s="48"/>
    </row>
    <row r="47" spans="1:21" ht="30.75" customHeight="1">
      <c r="A47" s="48"/>
      <c r="B47" s="1254"/>
      <c r="C47" s="1255"/>
      <c r="D47" s="62"/>
      <c r="E47" s="1260" t="s">
        <v>14</v>
      </c>
      <c r="F47" s="1260"/>
      <c r="G47" s="1260"/>
      <c r="H47" s="1260"/>
      <c r="I47" s="1260"/>
      <c r="J47" s="1261"/>
      <c r="K47" s="63" t="s">
        <v>532</v>
      </c>
      <c r="L47" s="64" t="s">
        <v>532</v>
      </c>
      <c r="M47" s="64" t="s">
        <v>532</v>
      </c>
      <c r="N47" s="64" t="s">
        <v>532</v>
      </c>
      <c r="O47" s="65" t="s">
        <v>532</v>
      </c>
      <c r="P47" s="48"/>
      <c r="Q47" s="48"/>
      <c r="R47" s="48"/>
      <c r="S47" s="48"/>
      <c r="T47" s="48"/>
      <c r="U47" s="48"/>
    </row>
    <row r="48" spans="1:21" ht="30.75" customHeight="1">
      <c r="A48" s="48"/>
      <c r="B48" s="1254"/>
      <c r="C48" s="1255"/>
      <c r="D48" s="62"/>
      <c r="E48" s="1260" t="s">
        <v>15</v>
      </c>
      <c r="F48" s="1260"/>
      <c r="G48" s="1260"/>
      <c r="H48" s="1260"/>
      <c r="I48" s="1260"/>
      <c r="J48" s="1261"/>
      <c r="K48" s="63">
        <v>1057</v>
      </c>
      <c r="L48" s="64">
        <v>1071</v>
      </c>
      <c r="M48" s="64">
        <v>996</v>
      </c>
      <c r="N48" s="64">
        <v>1056</v>
      </c>
      <c r="O48" s="65">
        <v>1045</v>
      </c>
      <c r="P48" s="48"/>
      <c r="Q48" s="48"/>
      <c r="R48" s="48"/>
      <c r="S48" s="48"/>
      <c r="T48" s="48"/>
      <c r="U48" s="48"/>
    </row>
    <row r="49" spans="1:21" ht="30.75" customHeight="1">
      <c r="A49" s="48"/>
      <c r="B49" s="1254"/>
      <c r="C49" s="1255"/>
      <c r="D49" s="62"/>
      <c r="E49" s="1260" t="s">
        <v>16</v>
      </c>
      <c r="F49" s="1260"/>
      <c r="G49" s="1260"/>
      <c r="H49" s="1260"/>
      <c r="I49" s="1260"/>
      <c r="J49" s="1261"/>
      <c r="K49" s="63">
        <v>110</v>
      </c>
      <c r="L49" s="64">
        <v>40</v>
      </c>
      <c r="M49" s="64">
        <v>39</v>
      </c>
      <c r="N49" s="64">
        <v>47</v>
      </c>
      <c r="O49" s="65">
        <v>41</v>
      </c>
      <c r="P49" s="48"/>
      <c r="Q49" s="48"/>
      <c r="R49" s="48"/>
      <c r="S49" s="48"/>
      <c r="T49" s="48"/>
      <c r="U49" s="48"/>
    </row>
    <row r="50" spans="1:21" ht="30.75" customHeight="1">
      <c r="A50" s="48"/>
      <c r="B50" s="1254"/>
      <c r="C50" s="1255"/>
      <c r="D50" s="62"/>
      <c r="E50" s="1260" t="s">
        <v>17</v>
      </c>
      <c r="F50" s="1260"/>
      <c r="G50" s="1260"/>
      <c r="H50" s="1260"/>
      <c r="I50" s="1260"/>
      <c r="J50" s="1261"/>
      <c r="K50" s="63">
        <v>56</v>
      </c>
      <c r="L50" s="64">
        <v>51</v>
      </c>
      <c r="M50" s="64">
        <v>49</v>
      </c>
      <c r="N50" s="64">
        <v>45</v>
      </c>
      <c r="O50" s="65">
        <v>38</v>
      </c>
      <c r="P50" s="48"/>
      <c r="Q50" s="48"/>
      <c r="R50" s="48"/>
      <c r="S50" s="48"/>
      <c r="T50" s="48"/>
      <c r="U50" s="48"/>
    </row>
    <row r="51" spans="1:21" ht="30.75" customHeight="1">
      <c r="A51" s="48"/>
      <c r="B51" s="1256"/>
      <c r="C51" s="1257"/>
      <c r="D51" s="66"/>
      <c r="E51" s="1260" t="s">
        <v>18</v>
      </c>
      <c r="F51" s="1260"/>
      <c r="G51" s="1260"/>
      <c r="H51" s="1260"/>
      <c r="I51" s="1260"/>
      <c r="J51" s="1261"/>
      <c r="K51" s="63" t="s">
        <v>532</v>
      </c>
      <c r="L51" s="64" t="s">
        <v>532</v>
      </c>
      <c r="M51" s="64" t="s">
        <v>532</v>
      </c>
      <c r="N51" s="64" t="s">
        <v>532</v>
      </c>
      <c r="O51" s="65" t="s">
        <v>532</v>
      </c>
      <c r="P51" s="48"/>
      <c r="Q51" s="48"/>
      <c r="R51" s="48"/>
      <c r="S51" s="48"/>
      <c r="T51" s="48"/>
      <c r="U51" s="48"/>
    </row>
    <row r="52" spans="1:21" ht="30.75" customHeight="1">
      <c r="A52" s="48"/>
      <c r="B52" s="1262" t="s">
        <v>19</v>
      </c>
      <c r="C52" s="1263"/>
      <c r="D52" s="66"/>
      <c r="E52" s="1260" t="s">
        <v>20</v>
      </c>
      <c r="F52" s="1260"/>
      <c r="G52" s="1260"/>
      <c r="H52" s="1260"/>
      <c r="I52" s="1260"/>
      <c r="J52" s="1261"/>
      <c r="K52" s="63">
        <v>2762</v>
      </c>
      <c r="L52" s="64">
        <v>2773</v>
      </c>
      <c r="M52" s="64">
        <v>2738</v>
      </c>
      <c r="N52" s="64">
        <v>2659</v>
      </c>
      <c r="O52" s="65">
        <v>2663</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1139</v>
      </c>
      <c r="L53" s="69">
        <v>1176</v>
      </c>
      <c r="M53" s="69">
        <v>1068</v>
      </c>
      <c r="N53" s="69">
        <v>1065</v>
      </c>
      <c r="O53" s="70">
        <v>1036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c r="B57" s="1268" t="s">
        <v>25</v>
      </c>
      <c r="C57" s="1269"/>
      <c r="D57" s="1272" t="s">
        <v>26</v>
      </c>
      <c r="E57" s="1273"/>
      <c r="F57" s="1273"/>
      <c r="G57" s="1273"/>
      <c r="H57" s="1273"/>
      <c r="I57" s="1273"/>
      <c r="J57" s="1274"/>
      <c r="K57" s="83" t="s">
        <v>610</v>
      </c>
      <c r="L57" s="84" t="s">
        <v>610</v>
      </c>
      <c r="M57" s="84" t="s">
        <v>610</v>
      </c>
      <c r="N57" s="84" t="s">
        <v>610</v>
      </c>
      <c r="O57" s="85" t="s">
        <v>610</v>
      </c>
    </row>
    <row r="58" spans="1:21" ht="31.5" customHeight="1" thickBot="1">
      <c r="B58" s="1270"/>
      <c r="C58" s="1271"/>
      <c r="D58" s="1275" t="s">
        <v>27</v>
      </c>
      <c r="E58" s="1276"/>
      <c r="F58" s="1276"/>
      <c r="G58" s="1276"/>
      <c r="H58" s="1276"/>
      <c r="I58" s="1276"/>
      <c r="J58" s="1277"/>
      <c r="K58" s="86" t="s">
        <v>532</v>
      </c>
      <c r="L58" s="87" t="s">
        <v>532</v>
      </c>
      <c r="M58" s="87" t="s">
        <v>532</v>
      </c>
      <c r="N58" s="87" t="s">
        <v>532</v>
      </c>
      <c r="O58" s="88" t="s">
        <v>532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GzmyMuwinhBg6GFVYHrXyc5GxKRSU/37qzZQlmSfBC0rm8uU1IWVXK9EXSEB7O2DP5L6MQkgnFGFVG4Dal9EA==" saltValue="N5OgR8O0ltx/4HDNUdN4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C000"/>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574</v>
      </c>
      <c r="J40" s="100" t="s">
        <v>575</v>
      </c>
      <c r="K40" s="100" t="s">
        <v>576</v>
      </c>
      <c r="L40" s="100" t="s">
        <v>577</v>
      </c>
      <c r="M40" s="101" t="s">
        <v>578</v>
      </c>
    </row>
    <row r="41" spans="2:13" ht="27.75" customHeight="1">
      <c r="B41" s="1278" t="s">
        <v>30</v>
      </c>
      <c r="C41" s="1279"/>
      <c r="D41" s="102"/>
      <c r="E41" s="1284" t="s">
        <v>31</v>
      </c>
      <c r="F41" s="1284"/>
      <c r="G41" s="1284"/>
      <c r="H41" s="1285"/>
      <c r="I41" s="103">
        <v>24965</v>
      </c>
      <c r="J41" s="104">
        <v>24527</v>
      </c>
      <c r="K41" s="104">
        <v>23890</v>
      </c>
      <c r="L41" s="104">
        <v>24118</v>
      </c>
      <c r="M41" s="105">
        <v>24704</v>
      </c>
    </row>
    <row r="42" spans="2:13" ht="27.75" customHeight="1">
      <c r="B42" s="1280"/>
      <c r="C42" s="1281"/>
      <c r="D42" s="106"/>
      <c r="E42" s="1286" t="s">
        <v>32</v>
      </c>
      <c r="F42" s="1286"/>
      <c r="G42" s="1286"/>
      <c r="H42" s="1287"/>
      <c r="I42" s="107" t="s">
        <v>532</v>
      </c>
      <c r="J42" s="108" t="s">
        <v>532</v>
      </c>
      <c r="K42" s="108" t="s">
        <v>532</v>
      </c>
      <c r="L42" s="108" t="s">
        <v>532</v>
      </c>
      <c r="M42" s="109" t="s">
        <v>532</v>
      </c>
    </row>
    <row r="43" spans="2:13" ht="27.75" customHeight="1">
      <c r="B43" s="1280"/>
      <c r="C43" s="1281"/>
      <c r="D43" s="106"/>
      <c r="E43" s="1286" t="s">
        <v>33</v>
      </c>
      <c r="F43" s="1286"/>
      <c r="G43" s="1286"/>
      <c r="H43" s="1287"/>
      <c r="I43" s="107">
        <v>13564</v>
      </c>
      <c r="J43" s="108">
        <v>13130</v>
      </c>
      <c r="K43" s="108">
        <v>12430</v>
      </c>
      <c r="L43" s="108">
        <v>11642</v>
      </c>
      <c r="M43" s="109">
        <v>10987</v>
      </c>
    </row>
    <row r="44" spans="2:13" ht="27.75" customHeight="1">
      <c r="B44" s="1280"/>
      <c r="C44" s="1281"/>
      <c r="D44" s="106"/>
      <c r="E44" s="1286" t="s">
        <v>34</v>
      </c>
      <c r="F44" s="1286"/>
      <c r="G44" s="1286"/>
      <c r="H44" s="1287"/>
      <c r="I44" s="107">
        <v>371</v>
      </c>
      <c r="J44" s="108">
        <v>302</v>
      </c>
      <c r="K44" s="108">
        <v>233</v>
      </c>
      <c r="L44" s="108">
        <v>164</v>
      </c>
      <c r="M44" s="109">
        <v>95</v>
      </c>
    </row>
    <row r="45" spans="2:13" ht="27.75" customHeight="1">
      <c r="B45" s="1280"/>
      <c r="C45" s="1281"/>
      <c r="D45" s="106"/>
      <c r="E45" s="1286" t="s">
        <v>35</v>
      </c>
      <c r="F45" s="1286"/>
      <c r="G45" s="1286"/>
      <c r="H45" s="1287"/>
      <c r="I45" s="107">
        <v>5268</v>
      </c>
      <c r="J45" s="108">
        <v>5259</v>
      </c>
      <c r="K45" s="108">
        <v>5043</v>
      </c>
      <c r="L45" s="108">
        <v>5060</v>
      </c>
      <c r="M45" s="109">
        <v>4814</v>
      </c>
    </row>
    <row r="46" spans="2:13" ht="27.75" customHeight="1">
      <c r="B46" s="1280"/>
      <c r="C46" s="1281"/>
      <c r="D46" s="110"/>
      <c r="E46" s="1286" t="s">
        <v>36</v>
      </c>
      <c r="F46" s="1286"/>
      <c r="G46" s="1286"/>
      <c r="H46" s="1287"/>
      <c r="I46" s="107" t="s">
        <v>532</v>
      </c>
      <c r="J46" s="108" t="s">
        <v>532</v>
      </c>
      <c r="K46" s="108" t="s">
        <v>532</v>
      </c>
      <c r="L46" s="108" t="s">
        <v>532</v>
      </c>
      <c r="M46" s="109" t="s">
        <v>532</v>
      </c>
    </row>
    <row r="47" spans="2:13" ht="27.75" customHeight="1">
      <c r="B47" s="1280"/>
      <c r="C47" s="1281"/>
      <c r="D47" s="111"/>
      <c r="E47" s="1288" t="s">
        <v>37</v>
      </c>
      <c r="F47" s="1289"/>
      <c r="G47" s="1289"/>
      <c r="H47" s="1290"/>
      <c r="I47" s="107" t="s">
        <v>532</v>
      </c>
      <c r="J47" s="108" t="s">
        <v>532</v>
      </c>
      <c r="K47" s="108" t="s">
        <v>532</v>
      </c>
      <c r="L47" s="108" t="s">
        <v>532</v>
      </c>
      <c r="M47" s="109" t="s">
        <v>532</v>
      </c>
    </row>
    <row r="48" spans="2:13" ht="27.75" customHeight="1">
      <c r="B48" s="1280"/>
      <c r="C48" s="1281"/>
      <c r="D48" s="106"/>
      <c r="E48" s="1286" t="s">
        <v>38</v>
      </c>
      <c r="F48" s="1286"/>
      <c r="G48" s="1286"/>
      <c r="H48" s="1287"/>
      <c r="I48" s="107" t="s">
        <v>532</v>
      </c>
      <c r="J48" s="108" t="s">
        <v>532</v>
      </c>
      <c r="K48" s="108" t="s">
        <v>532</v>
      </c>
      <c r="L48" s="108" t="s">
        <v>532</v>
      </c>
      <c r="M48" s="109" t="s">
        <v>532</v>
      </c>
    </row>
    <row r="49" spans="2:13" ht="27.75" customHeight="1">
      <c r="B49" s="1282"/>
      <c r="C49" s="1283"/>
      <c r="D49" s="106"/>
      <c r="E49" s="1286" t="s">
        <v>39</v>
      </c>
      <c r="F49" s="1286"/>
      <c r="G49" s="1286"/>
      <c r="H49" s="1287"/>
      <c r="I49" s="107" t="s">
        <v>532</v>
      </c>
      <c r="J49" s="108" t="s">
        <v>532</v>
      </c>
      <c r="K49" s="108" t="s">
        <v>532</v>
      </c>
      <c r="L49" s="108" t="s">
        <v>532</v>
      </c>
      <c r="M49" s="109" t="s">
        <v>532</v>
      </c>
    </row>
    <row r="50" spans="2:13" ht="27.75" customHeight="1">
      <c r="B50" s="1291" t="s">
        <v>40</v>
      </c>
      <c r="C50" s="1292"/>
      <c r="D50" s="112"/>
      <c r="E50" s="1286" t="s">
        <v>41</v>
      </c>
      <c r="F50" s="1286"/>
      <c r="G50" s="1286"/>
      <c r="H50" s="1287"/>
      <c r="I50" s="107">
        <v>17272</v>
      </c>
      <c r="J50" s="108">
        <v>17309</v>
      </c>
      <c r="K50" s="108">
        <v>17742</v>
      </c>
      <c r="L50" s="108">
        <v>16426</v>
      </c>
      <c r="M50" s="109">
        <v>15367</v>
      </c>
    </row>
    <row r="51" spans="2:13" ht="27.75" customHeight="1">
      <c r="B51" s="1280"/>
      <c r="C51" s="1281"/>
      <c r="D51" s="106"/>
      <c r="E51" s="1286" t="s">
        <v>42</v>
      </c>
      <c r="F51" s="1286"/>
      <c r="G51" s="1286"/>
      <c r="H51" s="1287"/>
      <c r="I51" s="107">
        <v>1574</v>
      </c>
      <c r="J51" s="108">
        <v>1444</v>
      </c>
      <c r="K51" s="108">
        <v>1336</v>
      </c>
      <c r="L51" s="108">
        <v>1376</v>
      </c>
      <c r="M51" s="109">
        <v>1278</v>
      </c>
    </row>
    <row r="52" spans="2:13" ht="27.75" customHeight="1">
      <c r="B52" s="1282"/>
      <c r="C52" s="1283"/>
      <c r="D52" s="106"/>
      <c r="E52" s="1286" t="s">
        <v>43</v>
      </c>
      <c r="F52" s="1286"/>
      <c r="G52" s="1286"/>
      <c r="H52" s="1287"/>
      <c r="I52" s="107">
        <v>27812</v>
      </c>
      <c r="J52" s="108">
        <v>27295</v>
      </c>
      <c r="K52" s="108">
        <v>26643</v>
      </c>
      <c r="L52" s="108">
        <v>26517</v>
      </c>
      <c r="M52" s="109">
        <v>26584</v>
      </c>
    </row>
    <row r="53" spans="2:13" ht="27.75" customHeight="1" thickBot="1">
      <c r="B53" s="1293" t="s">
        <v>44</v>
      </c>
      <c r="C53" s="1294"/>
      <c r="D53" s="113"/>
      <c r="E53" s="1295" t="s">
        <v>45</v>
      </c>
      <c r="F53" s="1295"/>
      <c r="G53" s="1295"/>
      <c r="H53" s="1296"/>
      <c r="I53" s="114">
        <v>-2489</v>
      </c>
      <c r="J53" s="115">
        <v>-2830</v>
      </c>
      <c r="K53" s="115">
        <v>-4126</v>
      </c>
      <c r="L53" s="115">
        <v>-3335</v>
      </c>
      <c r="M53" s="116">
        <v>-2628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cIzU1wjq9sG/XzZ+jz+qvJ3l8f6JsTw3KCzAKykn5ijFsVSD2QmoXXuJ5PxRjrPd3g10t26jOim/BRi6A9PZA==" saltValue="IRZ0eX+DIwK9AZbKu/yr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576</v>
      </c>
      <c r="G54" s="125" t="s">
        <v>577</v>
      </c>
      <c r="H54" s="126" t="s">
        <v>578</v>
      </c>
    </row>
    <row r="55" spans="2:8" ht="52.5" customHeight="1">
      <c r="B55" s="127"/>
      <c r="C55" s="1305" t="s">
        <v>48</v>
      </c>
      <c r="D55" s="1305"/>
      <c r="E55" s="1306"/>
      <c r="F55" s="128">
        <v>8340</v>
      </c>
      <c r="G55" s="128">
        <v>8243</v>
      </c>
      <c r="H55" s="129">
        <v>7845</v>
      </c>
    </row>
    <row r="56" spans="2:8" ht="52.5" customHeight="1">
      <c r="B56" s="130"/>
      <c r="C56" s="1307" t="s">
        <v>49</v>
      </c>
      <c r="D56" s="1307"/>
      <c r="E56" s="1308"/>
      <c r="F56" s="131">
        <v>3283</v>
      </c>
      <c r="G56" s="131">
        <v>3136</v>
      </c>
      <c r="H56" s="132">
        <v>2970</v>
      </c>
    </row>
    <row r="57" spans="2:8" ht="53.25" customHeight="1">
      <c r="B57" s="130"/>
      <c r="C57" s="1309" t="s">
        <v>50</v>
      </c>
      <c r="D57" s="1309"/>
      <c r="E57" s="1310"/>
      <c r="F57" s="133">
        <v>7547</v>
      </c>
      <c r="G57" s="133">
        <v>6454</v>
      </c>
      <c r="H57" s="134">
        <v>5850</v>
      </c>
    </row>
    <row r="58" spans="2:8" ht="45.75" customHeight="1">
      <c r="B58" s="135"/>
      <c r="C58" s="1297" t="s">
        <v>605</v>
      </c>
      <c r="D58" s="1298"/>
      <c r="E58" s="1299"/>
      <c r="F58" s="136">
        <v>2624</v>
      </c>
      <c r="G58" s="136">
        <v>2612</v>
      </c>
      <c r="H58" s="137">
        <v>2603</v>
      </c>
    </row>
    <row r="59" spans="2:8" ht="45.75" customHeight="1">
      <c r="B59" s="135"/>
      <c r="C59" s="1297" t="s">
        <v>606</v>
      </c>
      <c r="D59" s="1298"/>
      <c r="E59" s="1299"/>
      <c r="F59" s="136">
        <v>2297</v>
      </c>
      <c r="G59" s="136">
        <v>1740</v>
      </c>
      <c r="H59" s="137">
        <v>967</v>
      </c>
    </row>
    <row r="60" spans="2:8" ht="45.75" customHeight="1">
      <c r="B60" s="135"/>
      <c r="C60" s="1297" t="s">
        <v>607</v>
      </c>
      <c r="D60" s="1298"/>
      <c r="E60" s="1299"/>
      <c r="F60" s="136">
        <v>738</v>
      </c>
      <c r="G60" s="136">
        <v>739</v>
      </c>
      <c r="H60" s="137">
        <v>740</v>
      </c>
    </row>
    <row r="61" spans="2:8" ht="45.75" customHeight="1">
      <c r="B61" s="135"/>
      <c r="C61" s="1297" t="s">
        <v>608</v>
      </c>
      <c r="D61" s="1298"/>
      <c r="E61" s="1299"/>
      <c r="F61" s="136">
        <v>600</v>
      </c>
      <c r="G61" s="136">
        <v>600</v>
      </c>
      <c r="H61" s="137">
        <v>600</v>
      </c>
    </row>
    <row r="62" spans="2:8" ht="45.75" customHeight="1" thickBot="1">
      <c r="B62" s="138"/>
      <c r="C62" s="1300" t="s">
        <v>609</v>
      </c>
      <c r="D62" s="1301"/>
      <c r="E62" s="1302"/>
      <c r="F62" s="139">
        <v>471</v>
      </c>
      <c r="G62" s="139">
        <v>427</v>
      </c>
      <c r="H62" s="140">
        <v>371</v>
      </c>
    </row>
    <row r="63" spans="2:8" ht="52.5" customHeight="1" thickBot="1">
      <c r="B63" s="141"/>
      <c r="C63" s="1303" t="s">
        <v>51</v>
      </c>
      <c r="D63" s="1303"/>
      <c r="E63" s="1304"/>
      <c r="F63" s="142">
        <v>19170</v>
      </c>
      <c r="G63" s="142">
        <v>17833</v>
      </c>
      <c r="H63" s="143">
        <v>16665</v>
      </c>
    </row>
    <row r="64" spans="2:8" ht="15" customHeight="1"/>
  </sheetData>
  <sheetProtection algorithmName="SHA-512" hashValue="NIGFH6cOcJfJfhhWIFgGjaUCjePOKOY7MOBlUoZKEvfQIzgUpR3kHplyMT32PPsivKuDau5Ld5V1qcEg0uE6KA==" saltValue="sZdTnfY0x1BIqsqa1KO2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614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615</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574</v>
      </c>
      <c r="BQ50" s="1316"/>
      <c r="BR50" s="1316"/>
      <c r="BS50" s="1316"/>
      <c r="BT50" s="1316"/>
      <c r="BU50" s="1316"/>
      <c r="BV50" s="1316"/>
      <c r="BW50" s="1316"/>
      <c r="BX50" s="1316" t="s">
        <v>575</v>
      </c>
      <c r="BY50" s="1316"/>
      <c r="BZ50" s="1316"/>
      <c r="CA50" s="1316"/>
      <c r="CB50" s="1316"/>
      <c r="CC50" s="1316"/>
      <c r="CD50" s="1316"/>
      <c r="CE50" s="1316"/>
      <c r="CF50" s="1316" t="s">
        <v>576</v>
      </c>
      <c r="CG50" s="1316"/>
      <c r="CH50" s="1316"/>
      <c r="CI50" s="1316"/>
      <c r="CJ50" s="1316"/>
      <c r="CK50" s="1316"/>
      <c r="CL50" s="1316"/>
      <c r="CM50" s="1316"/>
      <c r="CN50" s="1316" t="s">
        <v>577</v>
      </c>
      <c r="CO50" s="1316"/>
      <c r="CP50" s="1316"/>
      <c r="CQ50" s="1316"/>
      <c r="CR50" s="1316"/>
      <c r="CS50" s="1316"/>
      <c r="CT50" s="1316"/>
      <c r="CU50" s="1316"/>
      <c r="CV50" s="1316" t="s">
        <v>578</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616</v>
      </c>
      <c r="AO51" s="1314"/>
      <c r="AP51" s="1314"/>
      <c r="AQ51" s="1314"/>
      <c r="AR51" s="1314"/>
      <c r="AS51" s="1314"/>
      <c r="AT51" s="1314"/>
      <c r="AU51" s="1314"/>
      <c r="AV51" s="1314"/>
      <c r="AW51" s="1314"/>
      <c r="AX51" s="1314"/>
      <c r="AY51" s="1314"/>
      <c r="AZ51" s="1314"/>
      <c r="BA51" s="1314"/>
      <c r="BB51" s="1314" t="s">
        <v>618</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619</v>
      </c>
      <c r="BC53" s="1314"/>
      <c r="BD53" s="1314"/>
      <c r="BE53" s="1314"/>
      <c r="BF53" s="1314"/>
      <c r="BG53" s="1314"/>
      <c r="BH53" s="1314"/>
      <c r="BI53" s="1314"/>
      <c r="BJ53" s="1314"/>
      <c r="BK53" s="1314"/>
      <c r="BL53" s="1314"/>
      <c r="BM53" s="1314"/>
      <c r="BN53" s="1314"/>
      <c r="BO53" s="1314"/>
      <c r="BP53" s="1311">
        <v>60.7</v>
      </c>
      <c r="BQ53" s="1311"/>
      <c r="BR53" s="1311"/>
      <c r="BS53" s="1311"/>
      <c r="BT53" s="1311"/>
      <c r="BU53" s="1311"/>
      <c r="BV53" s="1311"/>
      <c r="BW53" s="1311"/>
      <c r="BX53" s="1311">
        <v>61.6</v>
      </c>
      <c r="BY53" s="1311"/>
      <c r="BZ53" s="1311"/>
      <c r="CA53" s="1311"/>
      <c r="CB53" s="1311"/>
      <c r="CC53" s="1311"/>
      <c r="CD53" s="1311"/>
      <c r="CE53" s="1311"/>
      <c r="CF53" s="1311">
        <v>62.9</v>
      </c>
      <c r="CG53" s="1311"/>
      <c r="CH53" s="1311"/>
      <c r="CI53" s="1311"/>
      <c r="CJ53" s="1311"/>
      <c r="CK53" s="1311"/>
      <c r="CL53" s="1311"/>
      <c r="CM53" s="1311"/>
      <c r="CN53" s="1311">
        <v>63.9</v>
      </c>
      <c r="CO53" s="1311"/>
      <c r="CP53" s="1311"/>
      <c r="CQ53" s="1311"/>
      <c r="CR53" s="1311"/>
      <c r="CS53" s="1311"/>
      <c r="CT53" s="1311"/>
      <c r="CU53" s="1311"/>
      <c r="CV53" s="1311">
        <v>64.400000000000006</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620</v>
      </c>
      <c r="AO55" s="1316"/>
      <c r="AP55" s="1316"/>
      <c r="AQ55" s="1316"/>
      <c r="AR55" s="1316"/>
      <c r="AS55" s="1316"/>
      <c r="AT55" s="1316"/>
      <c r="AU55" s="1316"/>
      <c r="AV55" s="1316"/>
      <c r="AW55" s="1316"/>
      <c r="AX55" s="1316"/>
      <c r="AY55" s="1316"/>
      <c r="AZ55" s="1316"/>
      <c r="BA55" s="1316"/>
      <c r="BB55" s="1314" t="s">
        <v>617</v>
      </c>
      <c r="BC55" s="1314"/>
      <c r="BD55" s="1314"/>
      <c r="BE55" s="1314"/>
      <c r="BF55" s="1314"/>
      <c r="BG55" s="1314"/>
      <c r="BH55" s="1314"/>
      <c r="BI55" s="1314"/>
      <c r="BJ55" s="1314"/>
      <c r="BK55" s="1314"/>
      <c r="BL55" s="1314"/>
      <c r="BM55" s="1314"/>
      <c r="BN55" s="1314"/>
      <c r="BO55" s="1314"/>
      <c r="BP55" s="1311">
        <v>32.5</v>
      </c>
      <c r="BQ55" s="1311"/>
      <c r="BR55" s="1311"/>
      <c r="BS55" s="1311"/>
      <c r="BT55" s="1311"/>
      <c r="BU55" s="1311"/>
      <c r="BV55" s="1311"/>
      <c r="BW55" s="1311"/>
      <c r="BX55" s="1311">
        <v>30.2</v>
      </c>
      <c r="BY55" s="1311"/>
      <c r="BZ55" s="1311"/>
      <c r="CA55" s="1311"/>
      <c r="CB55" s="1311"/>
      <c r="CC55" s="1311"/>
      <c r="CD55" s="1311"/>
      <c r="CE55" s="1311"/>
      <c r="CF55" s="1311">
        <v>25.4</v>
      </c>
      <c r="CG55" s="1311"/>
      <c r="CH55" s="1311"/>
      <c r="CI55" s="1311"/>
      <c r="CJ55" s="1311"/>
      <c r="CK55" s="1311"/>
      <c r="CL55" s="1311"/>
      <c r="CM55" s="1311"/>
      <c r="CN55" s="1311">
        <v>22.9</v>
      </c>
      <c r="CO55" s="1311"/>
      <c r="CP55" s="1311"/>
      <c r="CQ55" s="1311"/>
      <c r="CR55" s="1311"/>
      <c r="CS55" s="1311"/>
      <c r="CT55" s="1311"/>
      <c r="CU55" s="1311"/>
      <c r="CV55" s="1311">
        <v>28.5</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619</v>
      </c>
      <c r="BC57" s="1314"/>
      <c r="BD57" s="1314"/>
      <c r="BE57" s="1314"/>
      <c r="BF57" s="1314"/>
      <c r="BG57" s="1314"/>
      <c r="BH57" s="1314"/>
      <c r="BI57" s="1314"/>
      <c r="BJ57" s="1314"/>
      <c r="BK57" s="1314"/>
      <c r="BL57" s="1314"/>
      <c r="BM57" s="1314"/>
      <c r="BN57" s="1314"/>
      <c r="BO57" s="1314"/>
      <c r="BP57" s="1311">
        <v>57</v>
      </c>
      <c r="BQ57" s="1311"/>
      <c r="BR57" s="1311"/>
      <c r="BS57" s="1311"/>
      <c r="BT57" s="1311"/>
      <c r="BU57" s="1311"/>
      <c r="BV57" s="1311"/>
      <c r="BW57" s="1311"/>
      <c r="BX57" s="1311">
        <v>58.9</v>
      </c>
      <c r="BY57" s="1311"/>
      <c r="BZ57" s="1311"/>
      <c r="CA57" s="1311"/>
      <c r="CB57" s="1311"/>
      <c r="CC57" s="1311"/>
      <c r="CD57" s="1311"/>
      <c r="CE57" s="1311"/>
      <c r="CF57" s="1311">
        <v>60</v>
      </c>
      <c r="CG57" s="1311"/>
      <c r="CH57" s="1311"/>
      <c r="CI57" s="1311"/>
      <c r="CJ57" s="1311"/>
      <c r="CK57" s="1311"/>
      <c r="CL57" s="1311"/>
      <c r="CM57" s="1311"/>
      <c r="CN57" s="1311">
        <v>60.6</v>
      </c>
      <c r="CO57" s="1311"/>
      <c r="CP57" s="1311"/>
      <c r="CQ57" s="1311"/>
      <c r="CR57" s="1311"/>
      <c r="CS57" s="1311"/>
      <c r="CT57" s="1311"/>
      <c r="CU57" s="1311"/>
      <c r="CV57" s="1311">
        <v>62.3</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621</v>
      </c>
    </row>
    <row r="64" spans="1:109">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622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615</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574</v>
      </c>
      <c r="BQ72" s="1316"/>
      <c r="BR72" s="1316"/>
      <c r="BS72" s="1316"/>
      <c r="BT72" s="1316"/>
      <c r="BU72" s="1316"/>
      <c r="BV72" s="1316"/>
      <c r="BW72" s="1316"/>
      <c r="BX72" s="1316" t="s">
        <v>575</v>
      </c>
      <c r="BY72" s="1316"/>
      <c r="BZ72" s="1316"/>
      <c r="CA72" s="1316"/>
      <c r="CB72" s="1316"/>
      <c r="CC72" s="1316"/>
      <c r="CD72" s="1316"/>
      <c r="CE72" s="1316"/>
      <c r="CF72" s="1316" t="s">
        <v>576</v>
      </c>
      <c r="CG72" s="1316"/>
      <c r="CH72" s="1316"/>
      <c r="CI72" s="1316"/>
      <c r="CJ72" s="1316"/>
      <c r="CK72" s="1316"/>
      <c r="CL72" s="1316"/>
      <c r="CM72" s="1316"/>
      <c r="CN72" s="1316" t="s">
        <v>577</v>
      </c>
      <c r="CO72" s="1316"/>
      <c r="CP72" s="1316"/>
      <c r="CQ72" s="1316"/>
      <c r="CR72" s="1316"/>
      <c r="CS72" s="1316"/>
      <c r="CT72" s="1316"/>
      <c r="CU72" s="1316"/>
      <c r="CV72" s="1316" t="s">
        <v>578</v>
      </c>
      <c r="CW72" s="1316"/>
      <c r="CX72" s="1316"/>
      <c r="CY72" s="1316"/>
      <c r="CZ72" s="1316"/>
      <c r="DA72" s="1316"/>
      <c r="DB72" s="1316"/>
      <c r="DC72" s="1316"/>
    </row>
    <row r="73" spans="2:107">
      <c r="B73" s="397"/>
      <c r="G73" s="1319"/>
      <c r="H73" s="1319"/>
      <c r="I73" s="1319"/>
      <c r="J73" s="1319"/>
      <c r="K73" s="1315"/>
      <c r="L73" s="1315"/>
      <c r="M73" s="1315"/>
      <c r="N73" s="1315"/>
      <c r="AM73" s="406"/>
      <c r="AN73" s="1314" t="s">
        <v>616</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623</v>
      </c>
      <c r="BC75" s="1314"/>
      <c r="BD75" s="1314"/>
      <c r="BE75" s="1314"/>
      <c r="BF75" s="1314"/>
      <c r="BG75" s="1314"/>
      <c r="BH75" s="1314"/>
      <c r="BI75" s="1314"/>
      <c r="BJ75" s="1314"/>
      <c r="BK75" s="1314"/>
      <c r="BL75" s="1314"/>
      <c r="BM75" s="1314"/>
      <c r="BN75" s="1314"/>
      <c r="BO75" s="1314"/>
      <c r="BP75" s="1311">
        <v>7.6</v>
      </c>
      <c r="BQ75" s="1311"/>
      <c r="BR75" s="1311"/>
      <c r="BS75" s="1311"/>
      <c r="BT75" s="1311"/>
      <c r="BU75" s="1311"/>
      <c r="BV75" s="1311"/>
      <c r="BW75" s="1311"/>
      <c r="BX75" s="1311">
        <v>8.1</v>
      </c>
      <c r="BY75" s="1311"/>
      <c r="BZ75" s="1311"/>
      <c r="CA75" s="1311"/>
      <c r="CB75" s="1311"/>
      <c r="CC75" s="1311"/>
      <c r="CD75" s="1311"/>
      <c r="CE75" s="1311"/>
      <c r="CF75" s="1311">
        <v>8.5</v>
      </c>
      <c r="CG75" s="1311"/>
      <c r="CH75" s="1311"/>
      <c r="CI75" s="1311"/>
      <c r="CJ75" s="1311"/>
      <c r="CK75" s="1311"/>
      <c r="CL75" s="1311"/>
      <c r="CM75" s="1311"/>
      <c r="CN75" s="1311">
        <v>8.3000000000000007</v>
      </c>
      <c r="CO75" s="1311"/>
      <c r="CP75" s="1311"/>
      <c r="CQ75" s="1311"/>
      <c r="CR75" s="1311"/>
      <c r="CS75" s="1311"/>
      <c r="CT75" s="1311"/>
      <c r="CU75" s="1311"/>
      <c r="CV75" s="1311">
        <v>7.9</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620</v>
      </c>
      <c r="AO77" s="1316"/>
      <c r="AP77" s="1316"/>
      <c r="AQ77" s="1316"/>
      <c r="AR77" s="1316"/>
      <c r="AS77" s="1316"/>
      <c r="AT77" s="1316"/>
      <c r="AU77" s="1316"/>
      <c r="AV77" s="1316"/>
      <c r="AW77" s="1316"/>
      <c r="AX77" s="1316"/>
      <c r="AY77" s="1316"/>
      <c r="AZ77" s="1316"/>
      <c r="BA77" s="1316"/>
      <c r="BB77" s="1314" t="s">
        <v>617</v>
      </c>
      <c r="BC77" s="1314"/>
      <c r="BD77" s="1314"/>
      <c r="BE77" s="1314"/>
      <c r="BF77" s="1314"/>
      <c r="BG77" s="1314"/>
      <c r="BH77" s="1314"/>
      <c r="BI77" s="1314"/>
      <c r="BJ77" s="1314"/>
      <c r="BK77" s="1314"/>
      <c r="BL77" s="1314"/>
      <c r="BM77" s="1314"/>
      <c r="BN77" s="1314"/>
      <c r="BO77" s="1314"/>
      <c r="BP77" s="1311">
        <v>32.5</v>
      </c>
      <c r="BQ77" s="1311"/>
      <c r="BR77" s="1311"/>
      <c r="BS77" s="1311"/>
      <c r="BT77" s="1311"/>
      <c r="BU77" s="1311"/>
      <c r="BV77" s="1311"/>
      <c r="BW77" s="1311"/>
      <c r="BX77" s="1311">
        <v>30.2</v>
      </c>
      <c r="BY77" s="1311"/>
      <c r="BZ77" s="1311"/>
      <c r="CA77" s="1311"/>
      <c r="CB77" s="1311"/>
      <c r="CC77" s="1311"/>
      <c r="CD77" s="1311"/>
      <c r="CE77" s="1311"/>
      <c r="CF77" s="1311">
        <v>25.4</v>
      </c>
      <c r="CG77" s="1311"/>
      <c r="CH77" s="1311"/>
      <c r="CI77" s="1311"/>
      <c r="CJ77" s="1311"/>
      <c r="CK77" s="1311"/>
      <c r="CL77" s="1311"/>
      <c r="CM77" s="1311"/>
      <c r="CN77" s="1311">
        <v>22.9</v>
      </c>
      <c r="CO77" s="1311"/>
      <c r="CP77" s="1311"/>
      <c r="CQ77" s="1311"/>
      <c r="CR77" s="1311"/>
      <c r="CS77" s="1311"/>
      <c r="CT77" s="1311"/>
      <c r="CU77" s="1311"/>
      <c r="CV77" s="1311">
        <v>28.5</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624</v>
      </c>
      <c r="BC79" s="1314"/>
      <c r="BD79" s="1314"/>
      <c r="BE79" s="1314"/>
      <c r="BF79" s="1314"/>
      <c r="BG79" s="1314"/>
      <c r="BH79" s="1314"/>
      <c r="BI79" s="1314"/>
      <c r="BJ79" s="1314"/>
      <c r="BK79" s="1314"/>
      <c r="BL79" s="1314"/>
      <c r="BM79" s="1314"/>
      <c r="BN79" s="1314"/>
      <c r="BO79" s="1314"/>
      <c r="BP79" s="1311">
        <v>8.1999999999999993</v>
      </c>
      <c r="BQ79" s="1311"/>
      <c r="BR79" s="1311"/>
      <c r="BS79" s="1311"/>
      <c r="BT79" s="1311"/>
      <c r="BU79" s="1311"/>
      <c r="BV79" s="1311"/>
      <c r="BW79" s="1311"/>
      <c r="BX79" s="1311">
        <v>8</v>
      </c>
      <c r="BY79" s="1311"/>
      <c r="BZ79" s="1311"/>
      <c r="CA79" s="1311"/>
      <c r="CB79" s="1311"/>
      <c r="CC79" s="1311"/>
      <c r="CD79" s="1311"/>
      <c r="CE79" s="1311"/>
      <c r="CF79" s="1311">
        <v>7.8</v>
      </c>
      <c r="CG79" s="1311"/>
      <c r="CH79" s="1311"/>
      <c r="CI79" s="1311"/>
      <c r="CJ79" s="1311"/>
      <c r="CK79" s="1311"/>
      <c r="CL79" s="1311"/>
      <c r="CM79" s="1311"/>
      <c r="CN79" s="1311">
        <v>7.7</v>
      </c>
      <c r="CO79" s="1311"/>
      <c r="CP79" s="1311"/>
      <c r="CQ79" s="1311"/>
      <c r="CR79" s="1311"/>
      <c r="CS79" s="1311"/>
      <c r="CT79" s="1311"/>
      <c r="CU79" s="1311"/>
      <c r="CV79" s="1311">
        <v>7.5</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I+C7yUskpCs0OVh2yla4zn7BDaNdL6IQNsmAWUwdvf1M6OOBID7pZtFC9GsP+esIRy+1TK1ewxIeshYtOHwJwA==" saltValue="KjqibPyE8wTHWsStt4cp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625</v>
      </c>
    </row>
  </sheetData>
  <sheetProtection algorithmName="SHA-512" hashValue="0gqg4jSqnKqwTSj7z0yfEmYm/cZ/p7Sb/7KowMZJ9FY28SvtLDPpGxx3Fspt+c9VXlksOlU4fU0fR5nPxq+ykQ==" saltValue="kVk6dQ16ACQ+hqbRS8DiV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626</v>
      </c>
    </row>
  </sheetData>
  <sheetProtection algorithmName="SHA-512" hashValue="mHEtpetRQpVN+W+PiswIVpN1vuyCbLLCncaI3h21lsy4qndmxeUNT60RO784Vh4pokh1HNuD/yngELoI7JaD6w==" saltValue="zGw5qZiyTd4yg3T04RNCx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571</v>
      </c>
      <c r="G2" s="157"/>
      <c r="H2" s="158"/>
    </row>
    <row r="3" spans="1:8">
      <c r="A3" s="154" t="s">
        <v>564</v>
      </c>
      <c r="B3" s="159"/>
      <c r="C3" s="160"/>
      <c r="D3" s="161">
        <v>127914</v>
      </c>
      <c r="E3" s="162"/>
      <c r="F3" s="163">
        <v>67319</v>
      </c>
      <c r="G3" s="164"/>
      <c r="H3" s="165"/>
    </row>
    <row r="4" spans="1:8">
      <c r="A4" s="166"/>
      <c r="B4" s="167"/>
      <c r="C4" s="168"/>
      <c r="D4" s="169">
        <v>110188</v>
      </c>
      <c r="E4" s="170"/>
      <c r="F4" s="171">
        <v>38101</v>
      </c>
      <c r="G4" s="172"/>
      <c r="H4" s="173"/>
    </row>
    <row r="5" spans="1:8">
      <c r="A5" s="154" t="s">
        <v>566</v>
      </c>
      <c r="B5" s="159"/>
      <c r="C5" s="160"/>
      <c r="D5" s="161">
        <v>81817</v>
      </c>
      <c r="E5" s="162"/>
      <c r="F5" s="163">
        <v>70615</v>
      </c>
      <c r="G5" s="164"/>
      <c r="H5" s="165"/>
    </row>
    <row r="6" spans="1:8">
      <c r="A6" s="166"/>
      <c r="B6" s="167"/>
      <c r="C6" s="168"/>
      <c r="D6" s="169">
        <v>29127</v>
      </c>
      <c r="E6" s="170"/>
      <c r="F6" s="171">
        <v>37382</v>
      </c>
      <c r="G6" s="172"/>
      <c r="H6" s="173"/>
    </row>
    <row r="7" spans="1:8">
      <c r="A7" s="154" t="s">
        <v>567</v>
      </c>
      <c r="B7" s="159"/>
      <c r="C7" s="160"/>
      <c r="D7" s="161">
        <v>42685</v>
      </c>
      <c r="E7" s="162"/>
      <c r="F7" s="163">
        <v>69185</v>
      </c>
      <c r="G7" s="164"/>
      <c r="H7" s="165"/>
    </row>
    <row r="8" spans="1:8">
      <c r="A8" s="166"/>
      <c r="B8" s="167"/>
      <c r="C8" s="168"/>
      <c r="D8" s="169">
        <v>27899</v>
      </c>
      <c r="E8" s="170"/>
      <c r="F8" s="171">
        <v>38519</v>
      </c>
      <c r="G8" s="172"/>
      <c r="H8" s="173"/>
    </row>
    <row r="9" spans="1:8">
      <c r="A9" s="154" t="s">
        <v>568</v>
      </c>
      <c r="B9" s="159"/>
      <c r="C9" s="160"/>
      <c r="D9" s="161">
        <v>84628</v>
      </c>
      <c r="E9" s="162"/>
      <c r="F9" s="163">
        <v>70166</v>
      </c>
      <c r="G9" s="164"/>
      <c r="H9" s="165"/>
    </row>
    <row r="10" spans="1:8">
      <c r="A10" s="166"/>
      <c r="B10" s="167"/>
      <c r="C10" s="168"/>
      <c r="D10" s="169">
        <v>38306</v>
      </c>
      <c r="E10" s="170"/>
      <c r="F10" s="171">
        <v>36115</v>
      </c>
      <c r="G10" s="172"/>
      <c r="H10" s="173"/>
    </row>
    <row r="11" spans="1:8">
      <c r="A11" s="154" t="s">
        <v>569</v>
      </c>
      <c r="B11" s="159"/>
      <c r="C11" s="160"/>
      <c r="D11" s="161">
        <v>99020</v>
      </c>
      <c r="E11" s="162"/>
      <c r="F11" s="163">
        <v>70329</v>
      </c>
      <c r="G11" s="164"/>
      <c r="H11" s="165"/>
    </row>
    <row r="12" spans="1:8">
      <c r="A12" s="166"/>
      <c r="B12" s="167"/>
      <c r="C12" s="174"/>
      <c r="D12" s="169">
        <v>56093</v>
      </c>
      <c r="E12" s="170"/>
      <c r="F12" s="171">
        <v>39403</v>
      </c>
      <c r="G12" s="172"/>
      <c r="H12" s="173"/>
    </row>
    <row r="13" spans="1:8">
      <c r="A13" s="154"/>
      <c r="B13" s="159"/>
      <c r="C13" s="175"/>
      <c r="D13" s="176">
        <v>87213</v>
      </c>
      <c r="E13" s="177"/>
      <c r="F13" s="178">
        <v>69523</v>
      </c>
      <c r="G13" s="179"/>
      <c r="H13" s="165"/>
    </row>
    <row r="14" spans="1:8">
      <c r="A14" s="166"/>
      <c r="B14" s="167"/>
      <c r="C14" s="168"/>
      <c r="D14" s="169">
        <v>52323</v>
      </c>
      <c r="E14" s="170"/>
      <c r="F14" s="171">
        <v>37904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4.21</v>
      </c>
      <c r="C19" s="180">
        <f>ROUND(VALUE(SUBSTITUTE(実質収支比率等に係る経年分析!G$48,"▲","-")),2)</f>
        <v>5.95</v>
      </c>
      <c r="D19" s="180">
        <f>ROUND(VALUE(SUBSTITUTE(実質収支比率等に係る経年分析!H$48,"▲","-")),2)</f>
        <v>6.87</v>
      </c>
      <c r="E19" s="180">
        <f>ROUND(VALUE(SUBSTITUTE(実質収支比率等に係る経年分析!I$48,"▲","-")),2)</f>
        <v>4.55</v>
      </c>
      <c r="F19" s="180">
        <f>ROUND(VALUE(SUBSTITUTE(実質収支比率等に係る経年分析!J$48,"▲","-")),2)</f>
        <v>4.99</v>
      </c>
    </row>
    <row r="20" spans="1:11">
      <c r="A20" s="180" t="s">
        <v>55</v>
      </c>
      <c r="B20" s="180">
        <f>ROUND(VALUE(SUBSTITUTE(実質収支比率等に係る経年分析!F$47,"▲","-")),2)</f>
        <v>50.29</v>
      </c>
      <c r="C20" s="180">
        <f>ROUND(VALUE(SUBSTITUTE(実質収支比率等に係る経年分析!G$47,"▲","-")),2)</f>
        <v>52.9</v>
      </c>
      <c r="D20" s="180">
        <f>ROUND(VALUE(SUBSTITUTE(実質収支比率等に係る経年分析!H$47,"▲","-")),2)</f>
        <v>53.19</v>
      </c>
      <c r="E20" s="180">
        <f>ROUND(VALUE(SUBSTITUTE(実質収支比率等に係る経年分析!I$47,"▲","-")),2)</f>
        <v>52.47</v>
      </c>
      <c r="F20" s="180">
        <f>ROUND(VALUE(SUBSTITUTE(実質収支比率等に係る経年分析!J$47,"▲","-")),2)</f>
        <v>49</v>
      </c>
    </row>
    <row r="21" spans="1:11">
      <c r="A21" s="180" t="s">
        <v>56</v>
      </c>
      <c r="B21" s="180">
        <f>IF(ISNUMBER(VALUE(SUBSTITUTE(実質収支比率等に係る経年分析!F$49,"▲","-"))),ROUND(VALUE(SUBSTITUTE(実質収支比率等に係る経年分析!F$49,"▲","-")),2),NA())</f>
        <v>1.68</v>
      </c>
      <c r="C21" s="180">
        <f>IF(ISNUMBER(VALUE(SUBSTITUTE(実質収支比率等に係る経年分析!G$49,"▲","-"))),ROUND(VALUE(SUBSTITUTE(実質収支比率等に係る経年分析!G$49,"▲","-")),2),NA())</f>
        <v>3.88</v>
      </c>
      <c r="D21" s="180">
        <f>IF(ISNUMBER(VALUE(SUBSTITUTE(実質収支比率等に係る経年分析!H$49,"▲","-"))),ROUND(VALUE(SUBSTITUTE(実質収支比率等に係る経年分析!H$49,"▲","-")),2),NA())</f>
        <v>0.91</v>
      </c>
      <c r="E21" s="180">
        <f>IF(ISNUMBER(VALUE(SUBSTITUTE(実質収支比率等に係る経年分析!I$49,"▲","-"))),ROUND(VALUE(SUBSTITUTE(実質収支比率等に係る経年分析!I$49,"▲","-")),2),NA())</f>
        <v>-2.92</v>
      </c>
      <c r="F21" s="180">
        <f>IF(ISNUMBER(VALUE(SUBSTITUTE(実質収支比率等に係る経年分析!J$49,"▲","-"))),ROUND(VALUE(SUBSTITUTE(実質収支比率等に係る経年分析!J$49,"▲","-")),2),NA())</f>
        <v>-1.96</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0.55000000000000004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交通災害共済特別会計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c r="A30" s="181" t="str">
        <f>IF(連結実質赤字比率に係る赤字・黒字の構成分析!C$40="",NA(),連結実質赤字比率に係る赤字・黒字の構成分析!C$40)</f>
        <v>下水道事業会計（農業集落排水事業）</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0.24</v>
      </c>
    </row>
    <row r="31" spans="1:11">
      <c r="A31" s="181" t="str">
        <f>IF(連結実質赤字比率に係る赤字・黒字の構成分析!C$39="",NA(),連結実質赤字比率に係る赤字・黒字の構成分析!C$39)</f>
        <v>下水道事業会計（特定環境保全公共下水道事業）</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0.74</v>
      </c>
    </row>
    <row r="33" spans="1:16">
      <c r="A33" s="181" t="str">
        <f>IF(連結実質赤字比率に係る赤字・黒字の構成分析!C$37="",NA(),連結実質赤字比率に係る赤字・黒字の構成分析!C$37)</f>
        <v>下水道事業会計（公共下水道事業）</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0.92</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4.99</v>
      </c>
    </row>
    <row r="35" spans="1:16">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6.25</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2762</v>
      </c>
      <c r="E42" s="182"/>
      <c r="F42" s="182"/>
      <c r="G42" s="182">
        <f>'実質公債費比率（分子）の構造'!L$52</f>
        <v>2773</v>
      </c>
      <c r="H42" s="182"/>
      <c r="I42" s="182"/>
      <c r="J42" s="182">
        <f>'実質公債費比率（分子）の構造'!M$52</f>
        <v>2738</v>
      </c>
      <c r="K42" s="182"/>
      <c r="L42" s="182"/>
      <c r="M42" s="182">
        <f>'実質公債費比率（分子）の構造'!N$52</f>
        <v>2659</v>
      </c>
      <c r="N42" s="182"/>
      <c r="O42" s="182"/>
      <c r="P42" s="182">
        <f>'実質公債費比率（分子）の構造'!O$52</f>
        <v>2663</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56</v>
      </c>
      <c r="C44" s="182"/>
      <c r="D44" s="182"/>
      <c r="E44" s="182">
        <f>'実質公債費比率（分子）の構造'!L$50</f>
        <v>51</v>
      </c>
      <c r="F44" s="182"/>
      <c r="G44" s="182"/>
      <c r="H44" s="182">
        <f>'実質公債費比率（分子）の構造'!M$50</f>
        <v>49</v>
      </c>
      <c r="I44" s="182"/>
      <c r="J44" s="182"/>
      <c r="K44" s="182">
        <f>'実質公債費比率（分子）の構造'!N$50</f>
        <v>45</v>
      </c>
      <c r="L44" s="182"/>
      <c r="M44" s="182"/>
      <c r="N44" s="182">
        <f>'実質公債費比率（分子）の構造'!O$50</f>
        <v>38</v>
      </c>
      <c r="O44" s="182"/>
      <c r="P44" s="182"/>
    </row>
    <row r="45" spans="1:16">
      <c r="A45" s="182" t="s">
        <v>66</v>
      </c>
      <c r="B45" s="182">
        <f>'実質公債費比率（分子）の構造'!K$49</f>
        <v>110</v>
      </c>
      <c r="C45" s="182"/>
      <c r="D45" s="182"/>
      <c r="E45" s="182">
        <f>'実質公債費比率（分子）の構造'!L$49</f>
        <v>40</v>
      </c>
      <c r="F45" s="182"/>
      <c r="G45" s="182"/>
      <c r="H45" s="182">
        <f>'実質公債費比率（分子）の構造'!M$49</f>
        <v>39</v>
      </c>
      <c r="I45" s="182"/>
      <c r="J45" s="182"/>
      <c r="K45" s="182">
        <f>'実質公債費比率（分子）の構造'!N$49</f>
        <v>47</v>
      </c>
      <c r="L45" s="182"/>
      <c r="M45" s="182"/>
      <c r="N45" s="182">
        <f>'実質公債費比率（分子）の構造'!O$49</f>
        <v>41</v>
      </c>
      <c r="O45" s="182"/>
      <c r="P45" s="182"/>
    </row>
    <row r="46" spans="1:16">
      <c r="A46" s="182" t="s">
        <v>67</v>
      </c>
      <c r="B46" s="182">
        <f>'実質公債費比率（分子）の構造'!K$48</f>
        <v>1057</v>
      </c>
      <c r="C46" s="182"/>
      <c r="D46" s="182"/>
      <c r="E46" s="182">
        <f>'実質公債費比率（分子）の構造'!L$48</f>
        <v>1071</v>
      </c>
      <c r="F46" s="182"/>
      <c r="G46" s="182"/>
      <c r="H46" s="182">
        <f>'実質公債費比率（分子）の構造'!M$48</f>
        <v>996</v>
      </c>
      <c r="I46" s="182"/>
      <c r="J46" s="182"/>
      <c r="K46" s="182">
        <f>'実質公債費比率（分子）の構造'!N$48</f>
        <v>1056</v>
      </c>
      <c r="L46" s="182"/>
      <c r="M46" s="182"/>
      <c r="N46" s="182">
        <f>'実質公債費比率（分子）の構造'!O$48</f>
        <v>1045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2678</v>
      </c>
      <c r="C49" s="182"/>
      <c r="D49" s="182"/>
      <c r="E49" s="182">
        <f>'実質公債費比率（分子）の構造'!L$45</f>
        <v>2787</v>
      </c>
      <c r="F49" s="182"/>
      <c r="G49" s="182"/>
      <c r="H49" s="182">
        <f>'実質公債費比率（分子）の構造'!M$45</f>
        <v>2722</v>
      </c>
      <c r="I49" s="182"/>
      <c r="J49" s="182"/>
      <c r="K49" s="182">
        <f>'実質公債費比率（分子）の構造'!N$45</f>
        <v>2576</v>
      </c>
      <c r="L49" s="182"/>
      <c r="M49" s="182"/>
      <c r="N49" s="182">
        <f>'実質公債費比率（分子）の構造'!O$45</f>
        <v>2575</v>
      </c>
      <c r="O49" s="182"/>
      <c r="P49" s="182"/>
    </row>
    <row r="50" spans="1:16">
      <c r="A50" s="182" t="s">
        <v>71</v>
      </c>
      <c r="B50" s="182" t="e">
        <f>NA()</f>
        <v>#N/A</v>
      </c>
      <c r="C50" s="182">
        <f>IF(ISNUMBER('実質公債費比率（分子）の構造'!K$53),'実質公債費比率（分子）の構造'!K$53,NA())</f>
        <v>1139</v>
      </c>
      <c r="D50" s="182" t="e">
        <f>NA()</f>
        <v>#N/A</v>
      </c>
      <c r="E50" s="182" t="e">
        <f>NA()</f>
        <v>#N/A</v>
      </c>
      <c r="F50" s="182">
        <f>IF(ISNUMBER('実質公債費比率（分子）の構造'!L$53),'実質公債費比率（分子）の構造'!L$53,NA())</f>
        <v>1176</v>
      </c>
      <c r="G50" s="182" t="e">
        <f>NA()</f>
        <v>#N/A</v>
      </c>
      <c r="H50" s="182" t="e">
        <f>NA()</f>
        <v>#N/A</v>
      </c>
      <c r="I50" s="182">
        <f>IF(ISNUMBER('実質公債費比率（分子）の構造'!M$53),'実質公債費比率（分子）の構造'!M$53,NA())</f>
        <v>1068</v>
      </c>
      <c r="J50" s="182" t="e">
        <f>NA()</f>
        <v>#N/A</v>
      </c>
      <c r="K50" s="182" t="e">
        <f>NA()</f>
        <v>#N/A</v>
      </c>
      <c r="L50" s="182">
        <f>IF(ISNUMBER('実質公債費比率（分子）の構造'!N$53),'実質公債費比率（分子）の構造'!N$53,NA())</f>
        <v>1065</v>
      </c>
      <c r="M50" s="182" t="e">
        <f>NA()</f>
        <v>#N/A</v>
      </c>
      <c r="N50" s="182" t="e">
        <f>NA()</f>
        <v>#N/A</v>
      </c>
      <c r="O50" s="182">
        <f>IF(ISNUMBER('実質公債費比率（分子）の構造'!O$53),'実質公債費比率（分子）の構造'!O$53,NA())</f>
        <v>1036</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27812</v>
      </c>
      <c r="E56" s="181"/>
      <c r="F56" s="181"/>
      <c r="G56" s="181">
        <f>'将来負担比率（分子）の構造'!J$52</f>
        <v>27295</v>
      </c>
      <c r="H56" s="181"/>
      <c r="I56" s="181"/>
      <c r="J56" s="181">
        <f>'将来負担比率（分子）の構造'!K$52</f>
        <v>26643</v>
      </c>
      <c r="K56" s="181"/>
      <c r="L56" s="181"/>
      <c r="M56" s="181">
        <f>'将来負担比率（分子）の構造'!L$52</f>
        <v>26517</v>
      </c>
      <c r="N56" s="181"/>
      <c r="O56" s="181"/>
      <c r="P56" s="181">
        <f>'将来負担比率（分子）の構造'!M$52</f>
        <v>26584</v>
      </c>
    </row>
    <row r="57" spans="1:16">
      <c r="A57" s="181" t="s">
        <v>42</v>
      </c>
      <c r="B57" s="181"/>
      <c r="C57" s="181"/>
      <c r="D57" s="181">
        <f>'将来負担比率（分子）の構造'!I$51</f>
        <v>1574</v>
      </c>
      <c r="E57" s="181"/>
      <c r="F57" s="181"/>
      <c r="G57" s="181">
        <f>'将来負担比率（分子）の構造'!J$51</f>
        <v>1444</v>
      </c>
      <c r="H57" s="181"/>
      <c r="I57" s="181"/>
      <c r="J57" s="181">
        <f>'将来負担比率（分子）の構造'!K$51</f>
        <v>1336</v>
      </c>
      <c r="K57" s="181"/>
      <c r="L57" s="181"/>
      <c r="M57" s="181">
        <f>'将来負担比率（分子）の構造'!L$51</f>
        <v>1376</v>
      </c>
      <c r="N57" s="181"/>
      <c r="O57" s="181"/>
      <c r="P57" s="181">
        <f>'将来負担比率（分子）の構造'!M$51</f>
        <v>1278</v>
      </c>
    </row>
    <row r="58" spans="1:16">
      <c r="A58" s="181" t="s">
        <v>41</v>
      </c>
      <c r="B58" s="181"/>
      <c r="C58" s="181"/>
      <c r="D58" s="181">
        <f>'将来負担比率（分子）の構造'!I$50</f>
        <v>17272</v>
      </c>
      <c r="E58" s="181"/>
      <c r="F58" s="181"/>
      <c r="G58" s="181">
        <f>'将来負担比率（分子）の構造'!J$50</f>
        <v>17309</v>
      </c>
      <c r="H58" s="181"/>
      <c r="I58" s="181"/>
      <c r="J58" s="181">
        <f>'将来負担比率（分子）の構造'!K$50</f>
        <v>17742</v>
      </c>
      <c r="K58" s="181"/>
      <c r="L58" s="181"/>
      <c r="M58" s="181">
        <f>'将来負担比率（分子）の構造'!L$50</f>
        <v>16426</v>
      </c>
      <c r="N58" s="181"/>
      <c r="O58" s="181"/>
      <c r="P58" s="181">
        <f>'将来負担比率（分子）の構造'!M$50</f>
        <v>15367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5268</v>
      </c>
      <c r="C62" s="181"/>
      <c r="D62" s="181"/>
      <c r="E62" s="181">
        <f>'将来負担比率（分子）の構造'!J$45</f>
        <v>5259</v>
      </c>
      <c r="F62" s="181"/>
      <c r="G62" s="181"/>
      <c r="H62" s="181">
        <f>'将来負担比率（分子）の構造'!K$45</f>
        <v>5043</v>
      </c>
      <c r="I62" s="181"/>
      <c r="J62" s="181"/>
      <c r="K62" s="181">
        <f>'将来負担比率（分子）の構造'!L$45</f>
        <v>5060</v>
      </c>
      <c r="L62" s="181"/>
      <c r="M62" s="181"/>
      <c r="N62" s="181">
        <f>'将来負担比率（分子）の構造'!M$45</f>
        <v>4814</v>
      </c>
      <c r="O62" s="181"/>
      <c r="P62" s="181"/>
    </row>
    <row r="63" spans="1:16">
      <c r="A63" s="181" t="s">
        <v>34</v>
      </c>
      <c r="B63" s="181">
        <f>'将来負担比率（分子）の構造'!I$44</f>
        <v>371</v>
      </c>
      <c r="C63" s="181"/>
      <c r="D63" s="181"/>
      <c r="E63" s="181">
        <f>'将来負担比率（分子）の構造'!J$44</f>
        <v>302</v>
      </c>
      <c r="F63" s="181"/>
      <c r="G63" s="181"/>
      <c r="H63" s="181">
        <f>'将来負担比率（分子）の構造'!K$44</f>
        <v>233</v>
      </c>
      <c r="I63" s="181"/>
      <c r="J63" s="181"/>
      <c r="K63" s="181">
        <f>'将来負担比率（分子）の構造'!L$44</f>
        <v>164</v>
      </c>
      <c r="L63" s="181"/>
      <c r="M63" s="181"/>
      <c r="N63" s="181">
        <f>'将来負担比率（分子）の構造'!M$44</f>
        <v>95</v>
      </c>
      <c r="O63" s="181"/>
      <c r="P63" s="181"/>
    </row>
    <row r="64" spans="1:16">
      <c r="A64" s="181" t="s">
        <v>33</v>
      </c>
      <c r="B64" s="181">
        <f>'将来負担比率（分子）の構造'!I$43</f>
        <v>13564</v>
      </c>
      <c r="C64" s="181"/>
      <c r="D64" s="181"/>
      <c r="E64" s="181">
        <f>'将来負担比率（分子）の構造'!J$43</f>
        <v>13130</v>
      </c>
      <c r="F64" s="181"/>
      <c r="G64" s="181"/>
      <c r="H64" s="181">
        <f>'将来負担比率（分子）の構造'!K$43</f>
        <v>12430</v>
      </c>
      <c r="I64" s="181"/>
      <c r="J64" s="181"/>
      <c r="K64" s="181">
        <f>'将来負担比率（分子）の構造'!L$43</f>
        <v>11642</v>
      </c>
      <c r="L64" s="181"/>
      <c r="M64" s="181"/>
      <c r="N64" s="181">
        <f>'将来負担比率（分子）の構造'!M$43</f>
        <v>10987</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24965</v>
      </c>
      <c r="C66" s="181"/>
      <c r="D66" s="181"/>
      <c r="E66" s="181">
        <f>'将来負担比率（分子）の構造'!J$41</f>
        <v>24527</v>
      </c>
      <c r="F66" s="181"/>
      <c r="G66" s="181"/>
      <c r="H66" s="181">
        <f>'将来負担比率（分子）の構造'!K$41</f>
        <v>23890</v>
      </c>
      <c r="I66" s="181"/>
      <c r="J66" s="181"/>
      <c r="K66" s="181">
        <f>'将来負担比率（分子）の構造'!L$41</f>
        <v>24118</v>
      </c>
      <c r="L66" s="181"/>
      <c r="M66" s="181"/>
      <c r="N66" s="181">
        <f>'将来負担比率（分子）の構造'!M$41</f>
        <v>24704</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8340</v>
      </c>
      <c r="C72" s="185">
        <f>基金残高に係る経年分析!G55</f>
        <v>8243</v>
      </c>
      <c r="D72" s="185">
        <f>基金残高に係る経年分析!H55</f>
        <v>7845</v>
      </c>
    </row>
    <row r="73" spans="1:16">
      <c r="A73" s="184" t="s">
        <v>78</v>
      </c>
      <c r="B73" s="185">
        <f>基金残高に係る経年分析!F56</f>
        <v>3283</v>
      </c>
      <c r="C73" s="185">
        <f>基金残高に係る経年分析!G56</f>
        <v>3136</v>
      </c>
      <c r="D73" s="185">
        <f>基金残高に係る経年分析!H56</f>
        <v>2970</v>
      </c>
    </row>
    <row r="74" spans="1:16">
      <c r="A74" s="184" t="s">
        <v>79</v>
      </c>
      <c r="B74" s="185">
        <f>基金残高に係る経年分析!F57</f>
        <v>7547</v>
      </c>
      <c r="C74" s="185">
        <f>基金残高に係る経年分析!G57</f>
        <v>6454</v>
      </c>
      <c r="D74" s="185">
        <f>基金残高に係る経年分析!H57</f>
        <v>5850</v>
      </c>
    </row>
  </sheetData>
  <sheetProtection algorithmName="SHA-512" hashValue="CwvYqaEpqj3B9xTH0XJims6sqHkjMhtlxKPN+G+jOK/g1dqjR94Plaejotlk4+BseY0r2fAzpp+N58KjM9LsPw==" saltValue="5EydwYZTEwlsL/zbme3s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226</v>
      </c>
      <c r="C5" s="672"/>
      <c r="D5" s="672"/>
      <c r="E5" s="672"/>
      <c r="F5" s="672"/>
      <c r="G5" s="672"/>
      <c r="H5" s="672"/>
      <c r="I5" s="672"/>
      <c r="J5" s="672"/>
      <c r="K5" s="672"/>
      <c r="L5" s="672"/>
      <c r="M5" s="672"/>
      <c r="N5" s="672"/>
      <c r="O5" s="672"/>
      <c r="P5" s="672"/>
      <c r="Q5" s="673"/>
      <c r="R5" s="674">
        <v>5814037</v>
      </c>
      <c r="S5" s="675"/>
      <c r="T5" s="675"/>
      <c r="U5" s="675"/>
      <c r="V5" s="675"/>
      <c r="W5" s="675"/>
      <c r="X5" s="675"/>
      <c r="Y5" s="676"/>
      <c r="Z5" s="677">
        <v>15.4</v>
      </c>
      <c r="AA5" s="677"/>
      <c r="AB5" s="677"/>
      <c r="AC5" s="677"/>
      <c r="AD5" s="678">
        <v>5814037</v>
      </c>
      <c r="AE5" s="678"/>
      <c r="AF5" s="678"/>
      <c r="AG5" s="678"/>
      <c r="AH5" s="678"/>
      <c r="AI5" s="678"/>
      <c r="AJ5" s="678"/>
      <c r="AK5" s="678"/>
      <c r="AL5" s="679">
        <v>37.6</v>
      </c>
      <c r="AM5" s="680"/>
      <c r="AN5" s="680"/>
      <c r="AO5" s="681"/>
      <c r="AP5" s="671" t="s">
        <v>227</v>
      </c>
      <c r="AQ5" s="672"/>
      <c r="AR5" s="672"/>
      <c r="AS5" s="672"/>
      <c r="AT5" s="672"/>
      <c r="AU5" s="672"/>
      <c r="AV5" s="672"/>
      <c r="AW5" s="672"/>
      <c r="AX5" s="672"/>
      <c r="AY5" s="672"/>
      <c r="AZ5" s="672"/>
      <c r="BA5" s="672"/>
      <c r="BB5" s="672"/>
      <c r="BC5" s="672"/>
      <c r="BD5" s="672"/>
      <c r="BE5" s="672"/>
      <c r="BF5" s="673"/>
      <c r="BG5" s="685">
        <v>5814035</v>
      </c>
      <c r="BH5" s="686"/>
      <c r="BI5" s="686"/>
      <c r="BJ5" s="686"/>
      <c r="BK5" s="686"/>
      <c r="BL5" s="686"/>
      <c r="BM5" s="686"/>
      <c r="BN5" s="687"/>
      <c r="BO5" s="688">
        <v>100</v>
      </c>
      <c r="BP5" s="688"/>
      <c r="BQ5" s="688"/>
      <c r="BR5" s="688"/>
      <c r="BS5" s="689">
        <v>37875</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c r="B6" s="682" t="s">
        <v>231</v>
      </c>
      <c r="C6" s="683"/>
      <c r="D6" s="683"/>
      <c r="E6" s="683"/>
      <c r="F6" s="683"/>
      <c r="G6" s="683"/>
      <c r="H6" s="683"/>
      <c r="I6" s="683"/>
      <c r="J6" s="683"/>
      <c r="K6" s="683"/>
      <c r="L6" s="683"/>
      <c r="M6" s="683"/>
      <c r="N6" s="683"/>
      <c r="O6" s="683"/>
      <c r="P6" s="683"/>
      <c r="Q6" s="684"/>
      <c r="R6" s="685">
        <v>286701</v>
      </c>
      <c r="S6" s="686"/>
      <c r="T6" s="686"/>
      <c r="U6" s="686"/>
      <c r="V6" s="686"/>
      <c r="W6" s="686"/>
      <c r="X6" s="686"/>
      <c r="Y6" s="687"/>
      <c r="Z6" s="688">
        <v>0.8</v>
      </c>
      <c r="AA6" s="688"/>
      <c r="AB6" s="688"/>
      <c r="AC6" s="688"/>
      <c r="AD6" s="689">
        <v>286701</v>
      </c>
      <c r="AE6" s="689"/>
      <c r="AF6" s="689"/>
      <c r="AG6" s="689"/>
      <c r="AH6" s="689"/>
      <c r="AI6" s="689"/>
      <c r="AJ6" s="689"/>
      <c r="AK6" s="689"/>
      <c r="AL6" s="690">
        <v>1.9</v>
      </c>
      <c r="AM6" s="691"/>
      <c r="AN6" s="691"/>
      <c r="AO6" s="692"/>
      <c r="AP6" s="682" t="s">
        <v>232</v>
      </c>
      <c r="AQ6" s="683"/>
      <c r="AR6" s="683"/>
      <c r="AS6" s="683"/>
      <c r="AT6" s="683"/>
      <c r="AU6" s="683"/>
      <c r="AV6" s="683"/>
      <c r="AW6" s="683"/>
      <c r="AX6" s="683"/>
      <c r="AY6" s="683"/>
      <c r="AZ6" s="683"/>
      <c r="BA6" s="683"/>
      <c r="BB6" s="683"/>
      <c r="BC6" s="683"/>
      <c r="BD6" s="683"/>
      <c r="BE6" s="683"/>
      <c r="BF6" s="684"/>
      <c r="BG6" s="685">
        <v>5814035</v>
      </c>
      <c r="BH6" s="686"/>
      <c r="BI6" s="686"/>
      <c r="BJ6" s="686"/>
      <c r="BK6" s="686"/>
      <c r="BL6" s="686"/>
      <c r="BM6" s="686"/>
      <c r="BN6" s="687"/>
      <c r="BO6" s="688">
        <v>100</v>
      </c>
      <c r="BP6" s="688"/>
      <c r="BQ6" s="688"/>
      <c r="BR6" s="688"/>
      <c r="BS6" s="689">
        <v>37875</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171547</v>
      </c>
      <c r="CS6" s="686"/>
      <c r="CT6" s="686"/>
      <c r="CU6" s="686"/>
      <c r="CV6" s="686"/>
      <c r="CW6" s="686"/>
      <c r="CX6" s="686"/>
      <c r="CY6" s="687"/>
      <c r="CZ6" s="679">
        <v>0.5</v>
      </c>
      <c r="DA6" s="680"/>
      <c r="DB6" s="680"/>
      <c r="DC6" s="699"/>
      <c r="DD6" s="694" t="s">
        <v>234</v>
      </c>
      <c r="DE6" s="686"/>
      <c r="DF6" s="686"/>
      <c r="DG6" s="686"/>
      <c r="DH6" s="686"/>
      <c r="DI6" s="686"/>
      <c r="DJ6" s="686"/>
      <c r="DK6" s="686"/>
      <c r="DL6" s="686"/>
      <c r="DM6" s="686"/>
      <c r="DN6" s="686"/>
      <c r="DO6" s="686"/>
      <c r="DP6" s="687"/>
      <c r="DQ6" s="694">
        <v>171473</v>
      </c>
      <c r="DR6" s="686"/>
      <c r="DS6" s="686"/>
      <c r="DT6" s="686"/>
      <c r="DU6" s="686"/>
      <c r="DV6" s="686"/>
      <c r="DW6" s="686"/>
      <c r="DX6" s="686"/>
      <c r="DY6" s="686"/>
      <c r="DZ6" s="686"/>
      <c r="EA6" s="686"/>
      <c r="EB6" s="686"/>
      <c r="EC6" s="695"/>
    </row>
    <row r="7" spans="2:143" ht="11.25" customHeight="1">
      <c r="B7" s="682" t="s">
        <v>235</v>
      </c>
      <c r="C7" s="683"/>
      <c r="D7" s="683"/>
      <c r="E7" s="683"/>
      <c r="F7" s="683"/>
      <c r="G7" s="683"/>
      <c r="H7" s="683"/>
      <c r="I7" s="683"/>
      <c r="J7" s="683"/>
      <c r="K7" s="683"/>
      <c r="L7" s="683"/>
      <c r="M7" s="683"/>
      <c r="N7" s="683"/>
      <c r="O7" s="683"/>
      <c r="P7" s="683"/>
      <c r="Q7" s="684"/>
      <c r="R7" s="685">
        <v>3375</v>
      </c>
      <c r="S7" s="686"/>
      <c r="T7" s="686"/>
      <c r="U7" s="686"/>
      <c r="V7" s="686"/>
      <c r="W7" s="686"/>
      <c r="X7" s="686"/>
      <c r="Y7" s="687"/>
      <c r="Z7" s="688">
        <v>0</v>
      </c>
      <c r="AA7" s="688"/>
      <c r="AB7" s="688"/>
      <c r="AC7" s="688"/>
      <c r="AD7" s="689">
        <v>3375</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2182276</v>
      </c>
      <c r="BH7" s="686"/>
      <c r="BI7" s="686"/>
      <c r="BJ7" s="686"/>
      <c r="BK7" s="686"/>
      <c r="BL7" s="686"/>
      <c r="BM7" s="686"/>
      <c r="BN7" s="687"/>
      <c r="BO7" s="688">
        <v>37.5</v>
      </c>
      <c r="BP7" s="688"/>
      <c r="BQ7" s="688"/>
      <c r="BR7" s="688"/>
      <c r="BS7" s="689">
        <v>37875</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9840708</v>
      </c>
      <c r="CS7" s="686"/>
      <c r="CT7" s="686"/>
      <c r="CU7" s="686"/>
      <c r="CV7" s="686"/>
      <c r="CW7" s="686"/>
      <c r="CX7" s="686"/>
      <c r="CY7" s="687"/>
      <c r="CZ7" s="688">
        <v>26.7</v>
      </c>
      <c r="DA7" s="688"/>
      <c r="DB7" s="688"/>
      <c r="DC7" s="688"/>
      <c r="DD7" s="694">
        <v>1127634</v>
      </c>
      <c r="DE7" s="686"/>
      <c r="DF7" s="686"/>
      <c r="DG7" s="686"/>
      <c r="DH7" s="686"/>
      <c r="DI7" s="686"/>
      <c r="DJ7" s="686"/>
      <c r="DK7" s="686"/>
      <c r="DL7" s="686"/>
      <c r="DM7" s="686"/>
      <c r="DN7" s="686"/>
      <c r="DO7" s="686"/>
      <c r="DP7" s="687"/>
      <c r="DQ7" s="694">
        <v>2833587</v>
      </c>
      <c r="DR7" s="686"/>
      <c r="DS7" s="686"/>
      <c r="DT7" s="686"/>
      <c r="DU7" s="686"/>
      <c r="DV7" s="686"/>
      <c r="DW7" s="686"/>
      <c r="DX7" s="686"/>
      <c r="DY7" s="686"/>
      <c r="DZ7" s="686"/>
      <c r="EA7" s="686"/>
      <c r="EB7" s="686"/>
      <c r="EC7" s="695"/>
    </row>
    <row r="8" spans="2:143" ht="11.25" customHeight="1">
      <c r="B8" s="682" t="s">
        <v>238</v>
      </c>
      <c r="C8" s="683"/>
      <c r="D8" s="683"/>
      <c r="E8" s="683"/>
      <c r="F8" s="683"/>
      <c r="G8" s="683"/>
      <c r="H8" s="683"/>
      <c r="I8" s="683"/>
      <c r="J8" s="683"/>
      <c r="K8" s="683"/>
      <c r="L8" s="683"/>
      <c r="M8" s="683"/>
      <c r="N8" s="683"/>
      <c r="O8" s="683"/>
      <c r="P8" s="683"/>
      <c r="Q8" s="684"/>
      <c r="R8" s="685">
        <v>9871</v>
      </c>
      <c r="S8" s="686"/>
      <c r="T8" s="686"/>
      <c r="U8" s="686"/>
      <c r="V8" s="686"/>
      <c r="W8" s="686"/>
      <c r="X8" s="686"/>
      <c r="Y8" s="687"/>
      <c r="Z8" s="688">
        <v>0</v>
      </c>
      <c r="AA8" s="688"/>
      <c r="AB8" s="688"/>
      <c r="AC8" s="688"/>
      <c r="AD8" s="689">
        <v>9871</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84688</v>
      </c>
      <c r="BH8" s="686"/>
      <c r="BI8" s="686"/>
      <c r="BJ8" s="686"/>
      <c r="BK8" s="686"/>
      <c r="BL8" s="686"/>
      <c r="BM8" s="686"/>
      <c r="BN8" s="687"/>
      <c r="BO8" s="688">
        <v>1.5</v>
      </c>
      <c r="BP8" s="688"/>
      <c r="BQ8" s="688"/>
      <c r="BR8" s="688"/>
      <c r="BS8" s="694" t="s">
        <v>234</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10800257</v>
      </c>
      <c r="CS8" s="686"/>
      <c r="CT8" s="686"/>
      <c r="CU8" s="686"/>
      <c r="CV8" s="686"/>
      <c r="CW8" s="686"/>
      <c r="CX8" s="686"/>
      <c r="CY8" s="687"/>
      <c r="CZ8" s="688">
        <v>29.3</v>
      </c>
      <c r="DA8" s="688"/>
      <c r="DB8" s="688"/>
      <c r="DC8" s="688"/>
      <c r="DD8" s="694">
        <v>356034</v>
      </c>
      <c r="DE8" s="686"/>
      <c r="DF8" s="686"/>
      <c r="DG8" s="686"/>
      <c r="DH8" s="686"/>
      <c r="DI8" s="686"/>
      <c r="DJ8" s="686"/>
      <c r="DK8" s="686"/>
      <c r="DL8" s="686"/>
      <c r="DM8" s="686"/>
      <c r="DN8" s="686"/>
      <c r="DO8" s="686"/>
      <c r="DP8" s="687"/>
      <c r="DQ8" s="694">
        <v>4878947</v>
      </c>
      <c r="DR8" s="686"/>
      <c r="DS8" s="686"/>
      <c r="DT8" s="686"/>
      <c r="DU8" s="686"/>
      <c r="DV8" s="686"/>
      <c r="DW8" s="686"/>
      <c r="DX8" s="686"/>
      <c r="DY8" s="686"/>
      <c r="DZ8" s="686"/>
      <c r="EA8" s="686"/>
      <c r="EB8" s="686"/>
      <c r="EC8" s="695"/>
    </row>
    <row r="9" spans="2:143" ht="11.25" customHeight="1">
      <c r="B9" s="682" t="s">
        <v>241</v>
      </c>
      <c r="C9" s="683"/>
      <c r="D9" s="683"/>
      <c r="E9" s="683"/>
      <c r="F9" s="683"/>
      <c r="G9" s="683"/>
      <c r="H9" s="683"/>
      <c r="I9" s="683"/>
      <c r="J9" s="683"/>
      <c r="K9" s="683"/>
      <c r="L9" s="683"/>
      <c r="M9" s="683"/>
      <c r="N9" s="683"/>
      <c r="O9" s="683"/>
      <c r="P9" s="683"/>
      <c r="Q9" s="684"/>
      <c r="R9" s="685">
        <v>9997</v>
      </c>
      <c r="S9" s="686"/>
      <c r="T9" s="686"/>
      <c r="U9" s="686"/>
      <c r="V9" s="686"/>
      <c r="W9" s="686"/>
      <c r="X9" s="686"/>
      <c r="Y9" s="687"/>
      <c r="Z9" s="688">
        <v>0</v>
      </c>
      <c r="AA9" s="688"/>
      <c r="AB9" s="688"/>
      <c r="AC9" s="688"/>
      <c r="AD9" s="689">
        <v>9997</v>
      </c>
      <c r="AE9" s="689"/>
      <c r="AF9" s="689"/>
      <c r="AG9" s="689"/>
      <c r="AH9" s="689"/>
      <c r="AI9" s="689"/>
      <c r="AJ9" s="689"/>
      <c r="AK9" s="689"/>
      <c r="AL9" s="690">
        <v>0.1</v>
      </c>
      <c r="AM9" s="691"/>
      <c r="AN9" s="691"/>
      <c r="AO9" s="692"/>
      <c r="AP9" s="682" t="s">
        <v>242</v>
      </c>
      <c r="AQ9" s="683"/>
      <c r="AR9" s="683"/>
      <c r="AS9" s="683"/>
      <c r="AT9" s="683"/>
      <c r="AU9" s="683"/>
      <c r="AV9" s="683"/>
      <c r="AW9" s="683"/>
      <c r="AX9" s="683"/>
      <c r="AY9" s="683"/>
      <c r="AZ9" s="683"/>
      <c r="BA9" s="683"/>
      <c r="BB9" s="683"/>
      <c r="BC9" s="683"/>
      <c r="BD9" s="683"/>
      <c r="BE9" s="683"/>
      <c r="BF9" s="684"/>
      <c r="BG9" s="685">
        <v>1801472</v>
      </c>
      <c r="BH9" s="686"/>
      <c r="BI9" s="686"/>
      <c r="BJ9" s="686"/>
      <c r="BK9" s="686"/>
      <c r="BL9" s="686"/>
      <c r="BM9" s="686"/>
      <c r="BN9" s="687"/>
      <c r="BO9" s="688">
        <v>31</v>
      </c>
      <c r="BP9" s="688"/>
      <c r="BQ9" s="688"/>
      <c r="BR9" s="688"/>
      <c r="BS9" s="694" t="s">
        <v>234</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3336428</v>
      </c>
      <c r="CS9" s="686"/>
      <c r="CT9" s="686"/>
      <c r="CU9" s="686"/>
      <c r="CV9" s="686"/>
      <c r="CW9" s="686"/>
      <c r="CX9" s="686"/>
      <c r="CY9" s="687"/>
      <c r="CZ9" s="688">
        <v>9.1</v>
      </c>
      <c r="DA9" s="688"/>
      <c r="DB9" s="688"/>
      <c r="DC9" s="688"/>
      <c r="DD9" s="694">
        <v>42132</v>
      </c>
      <c r="DE9" s="686"/>
      <c r="DF9" s="686"/>
      <c r="DG9" s="686"/>
      <c r="DH9" s="686"/>
      <c r="DI9" s="686"/>
      <c r="DJ9" s="686"/>
      <c r="DK9" s="686"/>
      <c r="DL9" s="686"/>
      <c r="DM9" s="686"/>
      <c r="DN9" s="686"/>
      <c r="DO9" s="686"/>
      <c r="DP9" s="687"/>
      <c r="DQ9" s="694">
        <v>2019567</v>
      </c>
      <c r="DR9" s="686"/>
      <c r="DS9" s="686"/>
      <c r="DT9" s="686"/>
      <c r="DU9" s="686"/>
      <c r="DV9" s="686"/>
      <c r="DW9" s="686"/>
      <c r="DX9" s="686"/>
      <c r="DY9" s="686"/>
      <c r="DZ9" s="686"/>
      <c r="EA9" s="686"/>
      <c r="EB9" s="686"/>
      <c r="EC9" s="695"/>
    </row>
    <row r="10" spans="2:143" ht="11.25" customHeight="1">
      <c r="B10" s="682" t="s">
        <v>244</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234</v>
      </c>
      <c r="AA10" s="688"/>
      <c r="AB10" s="688"/>
      <c r="AC10" s="688"/>
      <c r="AD10" s="689" t="s">
        <v>130</v>
      </c>
      <c r="AE10" s="689"/>
      <c r="AF10" s="689"/>
      <c r="AG10" s="689"/>
      <c r="AH10" s="689"/>
      <c r="AI10" s="689"/>
      <c r="AJ10" s="689"/>
      <c r="AK10" s="689"/>
      <c r="AL10" s="690" t="s">
        <v>234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133376</v>
      </c>
      <c r="BH10" s="686"/>
      <c r="BI10" s="686"/>
      <c r="BJ10" s="686"/>
      <c r="BK10" s="686"/>
      <c r="BL10" s="686"/>
      <c r="BM10" s="686"/>
      <c r="BN10" s="687"/>
      <c r="BO10" s="688">
        <v>2.2999999999999998</v>
      </c>
      <c r="BP10" s="688"/>
      <c r="BQ10" s="688"/>
      <c r="BR10" s="688"/>
      <c r="BS10" s="694" t="s">
        <v>234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19699</v>
      </c>
      <c r="CS10" s="686"/>
      <c r="CT10" s="686"/>
      <c r="CU10" s="686"/>
      <c r="CV10" s="686"/>
      <c r="CW10" s="686"/>
      <c r="CX10" s="686"/>
      <c r="CY10" s="687"/>
      <c r="CZ10" s="688">
        <v>0.1</v>
      </c>
      <c r="DA10" s="688"/>
      <c r="DB10" s="688"/>
      <c r="DC10" s="688"/>
      <c r="DD10" s="694" t="s">
        <v>247</v>
      </c>
      <c r="DE10" s="686"/>
      <c r="DF10" s="686"/>
      <c r="DG10" s="686"/>
      <c r="DH10" s="686"/>
      <c r="DI10" s="686"/>
      <c r="DJ10" s="686"/>
      <c r="DK10" s="686"/>
      <c r="DL10" s="686"/>
      <c r="DM10" s="686"/>
      <c r="DN10" s="686"/>
      <c r="DO10" s="686"/>
      <c r="DP10" s="687"/>
      <c r="DQ10" s="694">
        <v>19459</v>
      </c>
      <c r="DR10" s="686"/>
      <c r="DS10" s="686"/>
      <c r="DT10" s="686"/>
      <c r="DU10" s="686"/>
      <c r="DV10" s="686"/>
      <c r="DW10" s="686"/>
      <c r="DX10" s="686"/>
      <c r="DY10" s="686"/>
      <c r="DZ10" s="686"/>
      <c r="EA10" s="686"/>
      <c r="EB10" s="686"/>
      <c r="EC10" s="695"/>
    </row>
    <row r="11" spans="2:143" ht="11.25" customHeight="1">
      <c r="B11" s="682" t="s">
        <v>248</v>
      </c>
      <c r="C11" s="683"/>
      <c r="D11" s="683"/>
      <c r="E11" s="683"/>
      <c r="F11" s="683"/>
      <c r="G11" s="683"/>
      <c r="H11" s="683"/>
      <c r="I11" s="683"/>
      <c r="J11" s="683"/>
      <c r="K11" s="683"/>
      <c r="L11" s="683"/>
      <c r="M11" s="683"/>
      <c r="N11" s="683"/>
      <c r="O11" s="683"/>
      <c r="P11" s="683"/>
      <c r="Q11" s="684"/>
      <c r="R11" s="685">
        <v>1133541</v>
      </c>
      <c r="S11" s="686"/>
      <c r="T11" s="686"/>
      <c r="U11" s="686"/>
      <c r="V11" s="686"/>
      <c r="W11" s="686"/>
      <c r="X11" s="686"/>
      <c r="Y11" s="687"/>
      <c r="Z11" s="690">
        <v>3</v>
      </c>
      <c r="AA11" s="691"/>
      <c r="AB11" s="691"/>
      <c r="AC11" s="703"/>
      <c r="AD11" s="694">
        <v>1133541</v>
      </c>
      <c r="AE11" s="686"/>
      <c r="AF11" s="686"/>
      <c r="AG11" s="686"/>
      <c r="AH11" s="686"/>
      <c r="AI11" s="686"/>
      <c r="AJ11" s="686"/>
      <c r="AK11" s="687"/>
      <c r="AL11" s="690">
        <v>7.3</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162740</v>
      </c>
      <c r="BH11" s="686"/>
      <c r="BI11" s="686"/>
      <c r="BJ11" s="686"/>
      <c r="BK11" s="686"/>
      <c r="BL11" s="686"/>
      <c r="BM11" s="686"/>
      <c r="BN11" s="687"/>
      <c r="BO11" s="688">
        <v>2.8</v>
      </c>
      <c r="BP11" s="688"/>
      <c r="BQ11" s="688"/>
      <c r="BR11" s="688"/>
      <c r="BS11" s="694">
        <v>37875</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2142194</v>
      </c>
      <c r="CS11" s="686"/>
      <c r="CT11" s="686"/>
      <c r="CU11" s="686"/>
      <c r="CV11" s="686"/>
      <c r="CW11" s="686"/>
      <c r="CX11" s="686"/>
      <c r="CY11" s="687"/>
      <c r="CZ11" s="688">
        <v>5.8</v>
      </c>
      <c r="DA11" s="688"/>
      <c r="DB11" s="688"/>
      <c r="DC11" s="688"/>
      <c r="DD11" s="694">
        <v>1231979</v>
      </c>
      <c r="DE11" s="686"/>
      <c r="DF11" s="686"/>
      <c r="DG11" s="686"/>
      <c r="DH11" s="686"/>
      <c r="DI11" s="686"/>
      <c r="DJ11" s="686"/>
      <c r="DK11" s="686"/>
      <c r="DL11" s="686"/>
      <c r="DM11" s="686"/>
      <c r="DN11" s="686"/>
      <c r="DO11" s="686"/>
      <c r="DP11" s="687"/>
      <c r="DQ11" s="694">
        <v>751386</v>
      </c>
      <c r="DR11" s="686"/>
      <c r="DS11" s="686"/>
      <c r="DT11" s="686"/>
      <c r="DU11" s="686"/>
      <c r="DV11" s="686"/>
      <c r="DW11" s="686"/>
      <c r="DX11" s="686"/>
      <c r="DY11" s="686"/>
      <c r="DZ11" s="686"/>
      <c r="EA11" s="686"/>
      <c r="EB11" s="686"/>
      <c r="EC11" s="695"/>
    </row>
    <row r="12" spans="2:143" ht="11.25" customHeight="1">
      <c r="B12" s="682" t="s">
        <v>251</v>
      </c>
      <c r="C12" s="683"/>
      <c r="D12" s="683"/>
      <c r="E12" s="683"/>
      <c r="F12" s="683"/>
      <c r="G12" s="683"/>
      <c r="H12" s="683"/>
      <c r="I12" s="683"/>
      <c r="J12" s="683"/>
      <c r="K12" s="683"/>
      <c r="L12" s="683"/>
      <c r="M12" s="683"/>
      <c r="N12" s="683"/>
      <c r="O12" s="683"/>
      <c r="P12" s="683"/>
      <c r="Q12" s="684"/>
      <c r="R12" s="685">
        <v>8288</v>
      </c>
      <c r="S12" s="686"/>
      <c r="T12" s="686"/>
      <c r="U12" s="686"/>
      <c r="V12" s="686"/>
      <c r="W12" s="686"/>
      <c r="X12" s="686"/>
      <c r="Y12" s="687"/>
      <c r="Z12" s="688">
        <v>0</v>
      </c>
      <c r="AA12" s="688"/>
      <c r="AB12" s="688"/>
      <c r="AC12" s="688"/>
      <c r="AD12" s="689">
        <v>8288</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3067993</v>
      </c>
      <c r="BH12" s="686"/>
      <c r="BI12" s="686"/>
      <c r="BJ12" s="686"/>
      <c r="BK12" s="686"/>
      <c r="BL12" s="686"/>
      <c r="BM12" s="686"/>
      <c r="BN12" s="687"/>
      <c r="BO12" s="688">
        <v>52.8</v>
      </c>
      <c r="BP12" s="688"/>
      <c r="BQ12" s="688"/>
      <c r="BR12" s="688"/>
      <c r="BS12" s="694" t="s">
        <v>247</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954521</v>
      </c>
      <c r="CS12" s="686"/>
      <c r="CT12" s="686"/>
      <c r="CU12" s="686"/>
      <c r="CV12" s="686"/>
      <c r="CW12" s="686"/>
      <c r="CX12" s="686"/>
      <c r="CY12" s="687"/>
      <c r="CZ12" s="688">
        <v>2.6</v>
      </c>
      <c r="DA12" s="688"/>
      <c r="DB12" s="688"/>
      <c r="DC12" s="688"/>
      <c r="DD12" s="694">
        <v>50412</v>
      </c>
      <c r="DE12" s="686"/>
      <c r="DF12" s="686"/>
      <c r="DG12" s="686"/>
      <c r="DH12" s="686"/>
      <c r="DI12" s="686"/>
      <c r="DJ12" s="686"/>
      <c r="DK12" s="686"/>
      <c r="DL12" s="686"/>
      <c r="DM12" s="686"/>
      <c r="DN12" s="686"/>
      <c r="DO12" s="686"/>
      <c r="DP12" s="687"/>
      <c r="DQ12" s="694">
        <v>834605</v>
      </c>
      <c r="DR12" s="686"/>
      <c r="DS12" s="686"/>
      <c r="DT12" s="686"/>
      <c r="DU12" s="686"/>
      <c r="DV12" s="686"/>
      <c r="DW12" s="686"/>
      <c r="DX12" s="686"/>
      <c r="DY12" s="686"/>
      <c r="DZ12" s="686"/>
      <c r="EA12" s="686"/>
      <c r="EB12" s="686"/>
      <c r="EC12" s="695"/>
    </row>
    <row r="13" spans="2:143" ht="11.25" customHeight="1">
      <c r="B13" s="682" t="s">
        <v>254</v>
      </c>
      <c r="C13" s="683"/>
      <c r="D13" s="683"/>
      <c r="E13" s="683"/>
      <c r="F13" s="683"/>
      <c r="G13" s="683"/>
      <c r="H13" s="683"/>
      <c r="I13" s="683"/>
      <c r="J13" s="683"/>
      <c r="K13" s="683"/>
      <c r="L13" s="683"/>
      <c r="M13" s="683"/>
      <c r="N13" s="683"/>
      <c r="O13" s="683"/>
      <c r="P13" s="683"/>
      <c r="Q13" s="684"/>
      <c r="R13" s="685" t="s">
        <v>234</v>
      </c>
      <c r="S13" s="686"/>
      <c r="T13" s="686"/>
      <c r="U13" s="686"/>
      <c r="V13" s="686"/>
      <c r="W13" s="686"/>
      <c r="X13" s="686"/>
      <c r="Y13" s="687"/>
      <c r="Z13" s="688" t="s">
        <v>234</v>
      </c>
      <c r="AA13" s="688"/>
      <c r="AB13" s="688"/>
      <c r="AC13" s="688"/>
      <c r="AD13" s="689" t="s">
        <v>234</v>
      </c>
      <c r="AE13" s="689"/>
      <c r="AF13" s="689"/>
      <c r="AG13" s="689"/>
      <c r="AH13" s="689"/>
      <c r="AI13" s="689"/>
      <c r="AJ13" s="689"/>
      <c r="AK13" s="689"/>
      <c r="AL13" s="690" t="s">
        <v>130</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3032028</v>
      </c>
      <c r="BH13" s="686"/>
      <c r="BI13" s="686"/>
      <c r="BJ13" s="686"/>
      <c r="BK13" s="686"/>
      <c r="BL13" s="686"/>
      <c r="BM13" s="686"/>
      <c r="BN13" s="687"/>
      <c r="BO13" s="688">
        <v>52.2</v>
      </c>
      <c r="BP13" s="688"/>
      <c r="BQ13" s="688"/>
      <c r="BR13" s="688"/>
      <c r="BS13" s="694" t="s">
        <v>234</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2582134</v>
      </c>
      <c r="CS13" s="686"/>
      <c r="CT13" s="686"/>
      <c r="CU13" s="686"/>
      <c r="CV13" s="686"/>
      <c r="CW13" s="686"/>
      <c r="CX13" s="686"/>
      <c r="CY13" s="687"/>
      <c r="CZ13" s="688">
        <v>7</v>
      </c>
      <c r="DA13" s="688"/>
      <c r="DB13" s="688"/>
      <c r="DC13" s="688"/>
      <c r="DD13" s="694">
        <v>1400054</v>
      </c>
      <c r="DE13" s="686"/>
      <c r="DF13" s="686"/>
      <c r="DG13" s="686"/>
      <c r="DH13" s="686"/>
      <c r="DI13" s="686"/>
      <c r="DJ13" s="686"/>
      <c r="DK13" s="686"/>
      <c r="DL13" s="686"/>
      <c r="DM13" s="686"/>
      <c r="DN13" s="686"/>
      <c r="DO13" s="686"/>
      <c r="DP13" s="687"/>
      <c r="DQ13" s="694">
        <v>1411039</v>
      </c>
      <c r="DR13" s="686"/>
      <c r="DS13" s="686"/>
      <c r="DT13" s="686"/>
      <c r="DU13" s="686"/>
      <c r="DV13" s="686"/>
      <c r="DW13" s="686"/>
      <c r="DX13" s="686"/>
      <c r="DY13" s="686"/>
      <c r="DZ13" s="686"/>
      <c r="EA13" s="686"/>
      <c r="EB13" s="686"/>
      <c r="EC13" s="695"/>
    </row>
    <row r="14" spans="2:143" ht="11.25" customHeight="1">
      <c r="B14" s="682" t="s">
        <v>257</v>
      </c>
      <c r="C14" s="683"/>
      <c r="D14" s="683"/>
      <c r="E14" s="683"/>
      <c r="F14" s="683"/>
      <c r="G14" s="683"/>
      <c r="H14" s="683"/>
      <c r="I14" s="683"/>
      <c r="J14" s="683"/>
      <c r="K14" s="683"/>
      <c r="L14" s="683"/>
      <c r="M14" s="683"/>
      <c r="N14" s="683"/>
      <c r="O14" s="683"/>
      <c r="P14" s="683"/>
      <c r="Q14" s="684"/>
      <c r="R14" s="685" t="s">
        <v>247</v>
      </c>
      <c r="S14" s="686"/>
      <c r="T14" s="686"/>
      <c r="U14" s="686"/>
      <c r="V14" s="686"/>
      <c r="W14" s="686"/>
      <c r="X14" s="686"/>
      <c r="Y14" s="687"/>
      <c r="Z14" s="688" t="s">
        <v>247</v>
      </c>
      <c r="AA14" s="688"/>
      <c r="AB14" s="688"/>
      <c r="AC14" s="688"/>
      <c r="AD14" s="689" t="s">
        <v>234</v>
      </c>
      <c r="AE14" s="689"/>
      <c r="AF14" s="689"/>
      <c r="AG14" s="689"/>
      <c r="AH14" s="689"/>
      <c r="AI14" s="689"/>
      <c r="AJ14" s="689"/>
      <c r="AK14" s="689"/>
      <c r="AL14" s="690" t="s">
        <v>234</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222698</v>
      </c>
      <c r="BH14" s="686"/>
      <c r="BI14" s="686"/>
      <c r="BJ14" s="686"/>
      <c r="BK14" s="686"/>
      <c r="BL14" s="686"/>
      <c r="BM14" s="686"/>
      <c r="BN14" s="687"/>
      <c r="BO14" s="688">
        <v>3.8</v>
      </c>
      <c r="BP14" s="688"/>
      <c r="BQ14" s="688"/>
      <c r="BR14" s="688"/>
      <c r="BS14" s="694" t="s">
        <v>234</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869456</v>
      </c>
      <c r="CS14" s="686"/>
      <c r="CT14" s="686"/>
      <c r="CU14" s="686"/>
      <c r="CV14" s="686"/>
      <c r="CW14" s="686"/>
      <c r="CX14" s="686"/>
      <c r="CY14" s="687"/>
      <c r="CZ14" s="688">
        <v>2.4</v>
      </c>
      <c r="DA14" s="688"/>
      <c r="DB14" s="688"/>
      <c r="DC14" s="688"/>
      <c r="DD14" s="694">
        <v>226766</v>
      </c>
      <c r="DE14" s="686"/>
      <c r="DF14" s="686"/>
      <c r="DG14" s="686"/>
      <c r="DH14" s="686"/>
      <c r="DI14" s="686"/>
      <c r="DJ14" s="686"/>
      <c r="DK14" s="686"/>
      <c r="DL14" s="686"/>
      <c r="DM14" s="686"/>
      <c r="DN14" s="686"/>
      <c r="DO14" s="686"/>
      <c r="DP14" s="687"/>
      <c r="DQ14" s="694">
        <v>670160</v>
      </c>
      <c r="DR14" s="686"/>
      <c r="DS14" s="686"/>
      <c r="DT14" s="686"/>
      <c r="DU14" s="686"/>
      <c r="DV14" s="686"/>
      <c r="DW14" s="686"/>
      <c r="DX14" s="686"/>
      <c r="DY14" s="686"/>
      <c r="DZ14" s="686"/>
      <c r="EA14" s="686"/>
      <c r="EB14" s="686"/>
      <c r="EC14" s="695"/>
    </row>
    <row r="15" spans="2:143" ht="11.25" customHeight="1">
      <c r="B15" s="682" t="s">
        <v>260</v>
      </c>
      <c r="C15" s="683"/>
      <c r="D15" s="683"/>
      <c r="E15" s="683"/>
      <c r="F15" s="683"/>
      <c r="G15" s="683"/>
      <c r="H15" s="683"/>
      <c r="I15" s="683"/>
      <c r="J15" s="683"/>
      <c r="K15" s="683"/>
      <c r="L15" s="683"/>
      <c r="M15" s="683"/>
      <c r="N15" s="683"/>
      <c r="O15" s="683"/>
      <c r="P15" s="683"/>
      <c r="Q15" s="684"/>
      <c r="R15" s="685" t="s">
        <v>234</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234</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341068</v>
      </c>
      <c r="BH15" s="686"/>
      <c r="BI15" s="686"/>
      <c r="BJ15" s="686"/>
      <c r="BK15" s="686"/>
      <c r="BL15" s="686"/>
      <c r="BM15" s="686"/>
      <c r="BN15" s="687"/>
      <c r="BO15" s="688">
        <v>5.9</v>
      </c>
      <c r="BP15" s="688"/>
      <c r="BQ15" s="688"/>
      <c r="BR15" s="688"/>
      <c r="BS15" s="694" t="s">
        <v>247</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3294899</v>
      </c>
      <c r="CS15" s="686"/>
      <c r="CT15" s="686"/>
      <c r="CU15" s="686"/>
      <c r="CV15" s="686"/>
      <c r="CW15" s="686"/>
      <c r="CX15" s="686"/>
      <c r="CY15" s="687"/>
      <c r="CZ15" s="688">
        <v>8.9</v>
      </c>
      <c r="DA15" s="688"/>
      <c r="DB15" s="688"/>
      <c r="DC15" s="688"/>
      <c r="DD15" s="694">
        <v>733383</v>
      </c>
      <c r="DE15" s="686"/>
      <c r="DF15" s="686"/>
      <c r="DG15" s="686"/>
      <c r="DH15" s="686"/>
      <c r="DI15" s="686"/>
      <c r="DJ15" s="686"/>
      <c r="DK15" s="686"/>
      <c r="DL15" s="686"/>
      <c r="DM15" s="686"/>
      <c r="DN15" s="686"/>
      <c r="DO15" s="686"/>
      <c r="DP15" s="687"/>
      <c r="DQ15" s="694">
        <v>2453469</v>
      </c>
      <c r="DR15" s="686"/>
      <c r="DS15" s="686"/>
      <c r="DT15" s="686"/>
      <c r="DU15" s="686"/>
      <c r="DV15" s="686"/>
      <c r="DW15" s="686"/>
      <c r="DX15" s="686"/>
      <c r="DY15" s="686"/>
      <c r="DZ15" s="686"/>
      <c r="EA15" s="686"/>
      <c r="EB15" s="686"/>
      <c r="EC15" s="695"/>
    </row>
    <row r="16" spans="2:143" ht="11.25" customHeight="1">
      <c r="B16" s="682" t="s">
        <v>263</v>
      </c>
      <c r="C16" s="683"/>
      <c r="D16" s="683"/>
      <c r="E16" s="683"/>
      <c r="F16" s="683"/>
      <c r="G16" s="683"/>
      <c r="H16" s="683"/>
      <c r="I16" s="683"/>
      <c r="J16" s="683"/>
      <c r="K16" s="683"/>
      <c r="L16" s="683"/>
      <c r="M16" s="683"/>
      <c r="N16" s="683"/>
      <c r="O16" s="683"/>
      <c r="P16" s="683"/>
      <c r="Q16" s="684"/>
      <c r="R16" s="685">
        <v>11059</v>
      </c>
      <c r="S16" s="686"/>
      <c r="T16" s="686"/>
      <c r="U16" s="686"/>
      <c r="V16" s="686"/>
      <c r="W16" s="686"/>
      <c r="X16" s="686"/>
      <c r="Y16" s="687"/>
      <c r="Z16" s="688">
        <v>0</v>
      </c>
      <c r="AA16" s="688"/>
      <c r="AB16" s="688"/>
      <c r="AC16" s="688"/>
      <c r="AD16" s="689">
        <v>11059</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234</v>
      </c>
      <c r="BH16" s="686"/>
      <c r="BI16" s="686"/>
      <c r="BJ16" s="686"/>
      <c r="BK16" s="686"/>
      <c r="BL16" s="686"/>
      <c r="BM16" s="686"/>
      <c r="BN16" s="687"/>
      <c r="BO16" s="688" t="s">
        <v>234</v>
      </c>
      <c r="BP16" s="688"/>
      <c r="BQ16" s="688"/>
      <c r="BR16" s="688"/>
      <c r="BS16" s="694" t="s">
        <v>234</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167582</v>
      </c>
      <c r="CS16" s="686"/>
      <c r="CT16" s="686"/>
      <c r="CU16" s="686"/>
      <c r="CV16" s="686"/>
      <c r="CW16" s="686"/>
      <c r="CX16" s="686"/>
      <c r="CY16" s="687"/>
      <c r="CZ16" s="688">
        <v>0.5</v>
      </c>
      <c r="DA16" s="688"/>
      <c r="DB16" s="688"/>
      <c r="DC16" s="688"/>
      <c r="DD16" s="694" t="s">
        <v>234</v>
      </c>
      <c r="DE16" s="686"/>
      <c r="DF16" s="686"/>
      <c r="DG16" s="686"/>
      <c r="DH16" s="686"/>
      <c r="DI16" s="686"/>
      <c r="DJ16" s="686"/>
      <c r="DK16" s="686"/>
      <c r="DL16" s="686"/>
      <c r="DM16" s="686"/>
      <c r="DN16" s="686"/>
      <c r="DO16" s="686"/>
      <c r="DP16" s="687"/>
      <c r="DQ16" s="694">
        <v>83322</v>
      </c>
      <c r="DR16" s="686"/>
      <c r="DS16" s="686"/>
      <c r="DT16" s="686"/>
      <c r="DU16" s="686"/>
      <c r="DV16" s="686"/>
      <c r="DW16" s="686"/>
      <c r="DX16" s="686"/>
      <c r="DY16" s="686"/>
      <c r="DZ16" s="686"/>
      <c r="EA16" s="686"/>
      <c r="EB16" s="686"/>
      <c r="EC16" s="695"/>
    </row>
    <row r="17" spans="2:133" ht="11.25" customHeight="1">
      <c r="B17" s="682" t="s">
        <v>266</v>
      </c>
      <c r="C17" s="683"/>
      <c r="D17" s="683"/>
      <c r="E17" s="683"/>
      <c r="F17" s="683"/>
      <c r="G17" s="683"/>
      <c r="H17" s="683"/>
      <c r="I17" s="683"/>
      <c r="J17" s="683"/>
      <c r="K17" s="683"/>
      <c r="L17" s="683"/>
      <c r="M17" s="683"/>
      <c r="N17" s="683"/>
      <c r="O17" s="683"/>
      <c r="P17" s="683"/>
      <c r="Q17" s="684"/>
      <c r="R17" s="685">
        <v>31571</v>
      </c>
      <c r="S17" s="686"/>
      <c r="T17" s="686"/>
      <c r="U17" s="686"/>
      <c r="V17" s="686"/>
      <c r="W17" s="686"/>
      <c r="X17" s="686"/>
      <c r="Y17" s="687"/>
      <c r="Z17" s="688">
        <v>0.1</v>
      </c>
      <c r="AA17" s="688"/>
      <c r="AB17" s="688"/>
      <c r="AC17" s="688"/>
      <c r="AD17" s="689">
        <v>31571</v>
      </c>
      <c r="AE17" s="689"/>
      <c r="AF17" s="689"/>
      <c r="AG17" s="689"/>
      <c r="AH17" s="689"/>
      <c r="AI17" s="689"/>
      <c r="AJ17" s="689"/>
      <c r="AK17" s="689"/>
      <c r="AL17" s="690">
        <v>0.2</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234</v>
      </c>
      <c r="BH17" s="686"/>
      <c r="BI17" s="686"/>
      <c r="BJ17" s="686"/>
      <c r="BK17" s="686"/>
      <c r="BL17" s="686"/>
      <c r="BM17" s="686"/>
      <c r="BN17" s="687"/>
      <c r="BO17" s="688" t="s">
        <v>234</v>
      </c>
      <c r="BP17" s="688"/>
      <c r="BQ17" s="688"/>
      <c r="BR17" s="688"/>
      <c r="BS17" s="694" t="s">
        <v>234</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2575495</v>
      </c>
      <c r="CS17" s="686"/>
      <c r="CT17" s="686"/>
      <c r="CU17" s="686"/>
      <c r="CV17" s="686"/>
      <c r="CW17" s="686"/>
      <c r="CX17" s="686"/>
      <c r="CY17" s="687"/>
      <c r="CZ17" s="688">
        <v>7</v>
      </c>
      <c r="DA17" s="688"/>
      <c r="DB17" s="688"/>
      <c r="DC17" s="688"/>
      <c r="DD17" s="694" t="s">
        <v>234</v>
      </c>
      <c r="DE17" s="686"/>
      <c r="DF17" s="686"/>
      <c r="DG17" s="686"/>
      <c r="DH17" s="686"/>
      <c r="DI17" s="686"/>
      <c r="DJ17" s="686"/>
      <c r="DK17" s="686"/>
      <c r="DL17" s="686"/>
      <c r="DM17" s="686"/>
      <c r="DN17" s="686"/>
      <c r="DO17" s="686"/>
      <c r="DP17" s="687"/>
      <c r="DQ17" s="694">
        <v>2405478</v>
      </c>
      <c r="DR17" s="686"/>
      <c r="DS17" s="686"/>
      <c r="DT17" s="686"/>
      <c r="DU17" s="686"/>
      <c r="DV17" s="686"/>
      <c r="DW17" s="686"/>
      <c r="DX17" s="686"/>
      <c r="DY17" s="686"/>
      <c r="DZ17" s="686"/>
      <c r="EA17" s="686"/>
      <c r="EB17" s="686"/>
      <c r="EC17" s="695"/>
    </row>
    <row r="18" spans="2:133" ht="11.25" customHeight="1">
      <c r="B18" s="682" t="s">
        <v>269</v>
      </c>
      <c r="C18" s="683"/>
      <c r="D18" s="683"/>
      <c r="E18" s="683"/>
      <c r="F18" s="683"/>
      <c r="G18" s="683"/>
      <c r="H18" s="683"/>
      <c r="I18" s="683"/>
      <c r="J18" s="683"/>
      <c r="K18" s="683"/>
      <c r="L18" s="683"/>
      <c r="M18" s="683"/>
      <c r="N18" s="683"/>
      <c r="O18" s="683"/>
      <c r="P18" s="683"/>
      <c r="Q18" s="684"/>
      <c r="R18" s="685">
        <v>37857</v>
      </c>
      <c r="S18" s="686"/>
      <c r="T18" s="686"/>
      <c r="U18" s="686"/>
      <c r="V18" s="686"/>
      <c r="W18" s="686"/>
      <c r="X18" s="686"/>
      <c r="Y18" s="687"/>
      <c r="Z18" s="688">
        <v>0.1</v>
      </c>
      <c r="AA18" s="688"/>
      <c r="AB18" s="688"/>
      <c r="AC18" s="688"/>
      <c r="AD18" s="689">
        <v>37857</v>
      </c>
      <c r="AE18" s="689"/>
      <c r="AF18" s="689"/>
      <c r="AG18" s="689"/>
      <c r="AH18" s="689"/>
      <c r="AI18" s="689"/>
      <c r="AJ18" s="689"/>
      <c r="AK18" s="689"/>
      <c r="AL18" s="690">
        <v>0.2</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234</v>
      </c>
      <c r="BP18" s="688"/>
      <c r="BQ18" s="688"/>
      <c r="BR18" s="688"/>
      <c r="BS18" s="694" t="s">
        <v>247</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v>89257</v>
      </c>
      <c r="CS18" s="686"/>
      <c r="CT18" s="686"/>
      <c r="CU18" s="686"/>
      <c r="CV18" s="686"/>
      <c r="CW18" s="686"/>
      <c r="CX18" s="686"/>
      <c r="CY18" s="687"/>
      <c r="CZ18" s="688">
        <v>0.2</v>
      </c>
      <c r="DA18" s="688"/>
      <c r="DB18" s="688"/>
      <c r="DC18" s="688"/>
      <c r="DD18" s="694">
        <v>89257</v>
      </c>
      <c r="DE18" s="686"/>
      <c r="DF18" s="686"/>
      <c r="DG18" s="686"/>
      <c r="DH18" s="686"/>
      <c r="DI18" s="686"/>
      <c r="DJ18" s="686"/>
      <c r="DK18" s="686"/>
      <c r="DL18" s="686"/>
      <c r="DM18" s="686"/>
      <c r="DN18" s="686"/>
      <c r="DO18" s="686"/>
      <c r="DP18" s="687"/>
      <c r="DQ18" s="694">
        <v>89257</v>
      </c>
      <c r="DR18" s="686"/>
      <c r="DS18" s="686"/>
      <c r="DT18" s="686"/>
      <c r="DU18" s="686"/>
      <c r="DV18" s="686"/>
      <c r="DW18" s="686"/>
      <c r="DX18" s="686"/>
      <c r="DY18" s="686"/>
      <c r="DZ18" s="686"/>
      <c r="EA18" s="686"/>
      <c r="EB18" s="686"/>
      <c r="EC18" s="695"/>
    </row>
    <row r="19" spans="2:133" ht="11.25" customHeight="1">
      <c r="B19" s="682" t="s">
        <v>272</v>
      </c>
      <c r="C19" s="683"/>
      <c r="D19" s="683"/>
      <c r="E19" s="683"/>
      <c r="F19" s="683"/>
      <c r="G19" s="683"/>
      <c r="H19" s="683"/>
      <c r="I19" s="683"/>
      <c r="J19" s="683"/>
      <c r="K19" s="683"/>
      <c r="L19" s="683"/>
      <c r="M19" s="683"/>
      <c r="N19" s="683"/>
      <c r="O19" s="683"/>
      <c r="P19" s="683"/>
      <c r="Q19" s="684"/>
      <c r="R19" s="685">
        <v>29183</v>
      </c>
      <c r="S19" s="686"/>
      <c r="T19" s="686"/>
      <c r="U19" s="686"/>
      <c r="V19" s="686"/>
      <c r="W19" s="686"/>
      <c r="X19" s="686"/>
      <c r="Y19" s="687"/>
      <c r="Z19" s="688">
        <v>0.1</v>
      </c>
      <c r="AA19" s="688"/>
      <c r="AB19" s="688"/>
      <c r="AC19" s="688"/>
      <c r="AD19" s="689">
        <v>29183</v>
      </c>
      <c r="AE19" s="689"/>
      <c r="AF19" s="689"/>
      <c r="AG19" s="689"/>
      <c r="AH19" s="689"/>
      <c r="AI19" s="689"/>
      <c r="AJ19" s="689"/>
      <c r="AK19" s="689"/>
      <c r="AL19" s="690">
        <v>0.2</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2</v>
      </c>
      <c r="BH19" s="686"/>
      <c r="BI19" s="686"/>
      <c r="BJ19" s="686"/>
      <c r="BK19" s="686"/>
      <c r="BL19" s="686"/>
      <c r="BM19" s="686"/>
      <c r="BN19" s="687"/>
      <c r="BO19" s="688">
        <v>0</v>
      </c>
      <c r="BP19" s="688"/>
      <c r="BQ19" s="688"/>
      <c r="BR19" s="688"/>
      <c r="BS19" s="694" t="s">
        <v>247</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247</v>
      </c>
      <c r="DA19" s="688"/>
      <c r="DB19" s="688"/>
      <c r="DC19" s="688"/>
      <c r="DD19" s="694" t="s">
        <v>234</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c r="B20" s="682" t="s">
        <v>275</v>
      </c>
      <c r="C20" s="683"/>
      <c r="D20" s="683"/>
      <c r="E20" s="683"/>
      <c r="F20" s="683"/>
      <c r="G20" s="683"/>
      <c r="H20" s="683"/>
      <c r="I20" s="683"/>
      <c r="J20" s="683"/>
      <c r="K20" s="683"/>
      <c r="L20" s="683"/>
      <c r="M20" s="683"/>
      <c r="N20" s="683"/>
      <c r="O20" s="683"/>
      <c r="P20" s="683"/>
      <c r="Q20" s="684"/>
      <c r="R20" s="685">
        <v>5860</v>
      </c>
      <c r="S20" s="686"/>
      <c r="T20" s="686"/>
      <c r="U20" s="686"/>
      <c r="V20" s="686"/>
      <c r="W20" s="686"/>
      <c r="X20" s="686"/>
      <c r="Y20" s="687"/>
      <c r="Z20" s="688">
        <v>0</v>
      </c>
      <c r="AA20" s="688"/>
      <c r="AB20" s="688"/>
      <c r="AC20" s="688"/>
      <c r="AD20" s="689">
        <v>5860</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2</v>
      </c>
      <c r="BH20" s="686"/>
      <c r="BI20" s="686"/>
      <c r="BJ20" s="686"/>
      <c r="BK20" s="686"/>
      <c r="BL20" s="686"/>
      <c r="BM20" s="686"/>
      <c r="BN20" s="687"/>
      <c r="BO20" s="688">
        <v>0</v>
      </c>
      <c r="BP20" s="688"/>
      <c r="BQ20" s="688"/>
      <c r="BR20" s="688"/>
      <c r="BS20" s="694" t="s">
        <v>130</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36844177</v>
      </c>
      <c r="CS20" s="686"/>
      <c r="CT20" s="686"/>
      <c r="CU20" s="686"/>
      <c r="CV20" s="686"/>
      <c r="CW20" s="686"/>
      <c r="CX20" s="686"/>
      <c r="CY20" s="687"/>
      <c r="CZ20" s="688">
        <v>100</v>
      </c>
      <c r="DA20" s="688"/>
      <c r="DB20" s="688"/>
      <c r="DC20" s="688"/>
      <c r="DD20" s="694">
        <v>5257651</v>
      </c>
      <c r="DE20" s="686"/>
      <c r="DF20" s="686"/>
      <c r="DG20" s="686"/>
      <c r="DH20" s="686"/>
      <c r="DI20" s="686"/>
      <c r="DJ20" s="686"/>
      <c r="DK20" s="686"/>
      <c r="DL20" s="686"/>
      <c r="DM20" s="686"/>
      <c r="DN20" s="686"/>
      <c r="DO20" s="686"/>
      <c r="DP20" s="687"/>
      <c r="DQ20" s="694">
        <v>18621749</v>
      </c>
      <c r="DR20" s="686"/>
      <c r="DS20" s="686"/>
      <c r="DT20" s="686"/>
      <c r="DU20" s="686"/>
      <c r="DV20" s="686"/>
      <c r="DW20" s="686"/>
      <c r="DX20" s="686"/>
      <c r="DY20" s="686"/>
      <c r="DZ20" s="686"/>
      <c r="EA20" s="686"/>
      <c r="EB20" s="686"/>
      <c r="EC20" s="695"/>
    </row>
    <row r="21" spans="2:133" ht="11.25" customHeight="1">
      <c r="B21" s="682" t="s">
        <v>278</v>
      </c>
      <c r="C21" s="683"/>
      <c r="D21" s="683"/>
      <c r="E21" s="683"/>
      <c r="F21" s="683"/>
      <c r="G21" s="683"/>
      <c r="H21" s="683"/>
      <c r="I21" s="683"/>
      <c r="J21" s="683"/>
      <c r="K21" s="683"/>
      <c r="L21" s="683"/>
      <c r="M21" s="683"/>
      <c r="N21" s="683"/>
      <c r="O21" s="683"/>
      <c r="P21" s="683"/>
      <c r="Q21" s="684"/>
      <c r="R21" s="685">
        <v>2814</v>
      </c>
      <c r="S21" s="686"/>
      <c r="T21" s="686"/>
      <c r="U21" s="686"/>
      <c r="V21" s="686"/>
      <c r="W21" s="686"/>
      <c r="X21" s="686"/>
      <c r="Y21" s="687"/>
      <c r="Z21" s="688">
        <v>0</v>
      </c>
      <c r="AA21" s="688"/>
      <c r="AB21" s="688"/>
      <c r="AC21" s="688"/>
      <c r="AD21" s="689">
        <v>2814</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2</v>
      </c>
      <c r="BH21" s="686"/>
      <c r="BI21" s="686"/>
      <c r="BJ21" s="686"/>
      <c r="BK21" s="686"/>
      <c r="BL21" s="686"/>
      <c r="BM21" s="686"/>
      <c r="BN21" s="687"/>
      <c r="BO21" s="688">
        <v>0</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280</v>
      </c>
      <c r="C22" s="683"/>
      <c r="D22" s="683"/>
      <c r="E22" s="683"/>
      <c r="F22" s="683"/>
      <c r="G22" s="683"/>
      <c r="H22" s="683"/>
      <c r="I22" s="683"/>
      <c r="J22" s="683"/>
      <c r="K22" s="683"/>
      <c r="L22" s="683"/>
      <c r="M22" s="683"/>
      <c r="N22" s="683"/>
      <c r="O22" s="683"/>
      <c r="P22" s="683"/>
      <c r="Q22" s="684"/>
      <c r="R22" s="685">
        <v>9087594</v>
      </c>
      <c r="S22" s="686"/>
      <c r="T22" s="686"/>
      <c r="U22" s="686"/>
      <c r="V22" s="686"/>
      <c r="W22" s="686"/>
      <c r="X22" s="686"/>
      <c r="Y22" s="687"/>
      <c r="Z22" s="688">
        <v>24.1</v>
      </c>
      <c r="AA22" s="688"/>
      <c r="AB22" s="688"/>
      <c r="AC22" s="688"/>
      <c r="AD22" s="689">
        <v>7997366</v>
      </c>
      <c r="AE22" s="689"/>
      <c r="AF22" s="689"/>
      <c r="AG22" s="689"/>
      <c r="AH22" s="689"/>
      <c r="AI22" s="689"/>
      <c r="AJ22" s="689"/>
      <c r="AK22" s="689"/>
      <c r="AL22" s="690">
        <v>51.8</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234</v>
      </c>
      <c r="BH22" s="686"/>
      <c r="BI22" s="686"/>
      <c r="BJ22" s="686"/>
      <c r="BK22" s="686"/>
      <c r="BL22" s="686"/>
      <c r="BM22" s="686"/>
      <c r="BN22" s="687"/>
      <c r="BO22" s="688" t="s">
        <v>247</v>
      </c>
      <c r="BP22" s="688"/>
      <c r="BQ22" s="688"/>
      <c r="BR22" s="688"/>
      <c r="BS22" s="694" t="s">
        <v>247</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283</v>
      </c>
      <c r="C23" s="683"/>
      <c r="D23" s="683"/>
      <c r="E23" s="683"/>
      <c r="F23" s="683"/>
      <c r="G23" s="683"/>
      <c r="H23" s="683"/>
      <c r="I23" s="683"/>
      <c r="J23" s="683"/>
      <c r="K23" s="683"/>
      <c r="L23" s="683"/>
      <c r="M23" s="683"/>
      <c r="N23" s="683"/>
      <c r="O23" s="683"/>
      <c r="P23" s="683"/>
      <c r="Q23" s="684"/>
      <c r="R23" s="685">
        <v>7997366</v>
      </c>
      <c r="S23" s="686"/>
      <c r="T23" s="686"/>
      <c r="U23" s="686"/>
      <c r="V23" s="686"/>
      <c r="W23" s="686"/>
      <c r="X23" s="686"/>
      <c r="Y23" s="687"/>
      <c r="Z23" s="688">
        <v>21.2</v>
      </c>
      <c r="AA23" s="688"/>
      <c r="AB23" s="688"/>
      <c r="AC23" s="688"/>
      <c r="AD23" s="689">
        <v>7997366</v>
      </c>
      <c r="AE23" s="689"/>
      <c r="AF23" s="689"/>
      <c r="AG23" s="689"/>
      <c r="AH23" s="689"/>
      <c r="AI23" s="689"/>
      <c r="AJ23" s="689"/>
      <c r="AK23" s="689"/>
      <c r="AL23" s="690">
        <v>51.8</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247</v>
      </c>
      <c r="BH23" s="686"/>
      <c r="BI23" s="686"/>
      <c r="BJ23" s="686"/>
      <c r="BK23" s="686"/>
      <c r="BL23" s="686"/>
      <c r="BM23" s="686"/>
      <c r="BN23" s="687"/>
      <c r="BO23" s="688" t="s">
        <v>234</v>
      </c>
      <c r="BP23" s="688"/>
      <c r="BQ23" s="688"/>
      <c r="BR23" s="688"/>
      <c r="BS23" s="694" t="s">
        <v>130</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c r="B24" s="682" t="s">
        <v>290</v>
      </c>
      <c r="C24" s="683"/>
      <c r="D24" s="683"/>
      <c r="E24" s="683"/>
      <c r="F24" s="683"/>
      <c r="G24" s="683"/>
      <c r="H24" s="683"/>
      <c r="I24" s="683"/>
      <c r="J24" s="683"/>
      <c r="K24" s="683"/>
      <c r="L24" s="683"/>
      <c r="M24" s="683"/>
      <c r="N24" s="683"/>
      <c r="O24" s="683"/>
      <c r="P24" s="683"/>
      <c r="Q24" s="684"/>
      <c r="R24" s="685">
        <v>1090228</v>
      </c>
      <c r="S24" s="686"/>
      <c r="T24" s="686"/>
      <c r="U24" s="686"/>
      <c r="V24" s="686"/>
      <c r="W24" s="686"/>
      <c r="X24" s="686"/>
      <c r="Y24" s="687"/>
      <c r="Z24" s="688">
        <v>2.9</v>
      </c>
      <c r="AA24" s="688"/>
      <c r="AB24" s="688"/>
      <c r="AC24" s="688"/>
      <c r="AD24" s="689" t="s">
        <v>130</v>
      </c>
      <c r="AE24" s="689"/>
      <c r="AF24" s="689"/>
      <c r="AG24" s="689"/>
      <c r="AH24" s="689"/>
      <c r="AI24" s="689"/>
      <c r="AJ24" s="689"/>
      <c r="AK24" s="689"/>
      <c r="AL24" s="690" t="s">
        <v>130</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247</v>
      </c>
      <c r="BP24" s="688"/>
      <c r="BQ24" s="688"/>
      <c r="BR24" s="688"/>
      <c r="BS24" s="694" t="s">
        <v>234</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14604763</v>
      </c>
      <c r="CS24" s="675"/>
      <c r="CT24" s="675"/>
      <c r="CU24" s="675"/>
      <c r="CV24" s="675"/>
      <c r="CW24" s="675"/>
      <c r="CX24" s="675"/>
      <c r="CY24" s="676"/>
      <c r="CZ24" s="679">
        <v>39.6</v>
      </c>
      <c r="DA24" s="680"/>
      <c r="DB24" s="680"/>
      <c r="DC24" s="699"/>
      <c r="DD24" s="724">
        <v>9294030</v>
      </c>
      <c r="DE24" s="675"/>
      <c r="DF24" s="675"/>
      <c r="DG24" s="675"/>
      <c r="DH24" s="675"/>
      <c r="DI24" s="675"/>
      <c r="DJ24" s="675"/>
      <c r="DK24" s="676"/>
      <c r="DL24" s="724">
        <v>9146316</v>
      </c>
      <c r="DM24" s="675"/>
      <c r="DN24" s="675"/>
      <c r="DO24" s="675"/>
      <c r="DP24" s="675"/>
      <c r="DQ24" s="675"/>
      <c r="DR24" s="675"/>
      <c r="DS24" s="675"/>
      <c r="DT24" s="675"/>
      <c r="DU24" s="675"/>
      <c r="DV24" s="676"/>
      <c r="DW24" s="679">
        <v>57.1</v>
      </c>
      <c r="DX24" s="680"/>
      <c r="DY24" s="680"/>
      <c r="DZ24" s="680"/>
      <c r="EA24" s="680"/>
      <c r="EB24" s="680"/>
      <c r="EC24" s="681"/>
    </row>
    <row r="25" spans="2:133" ht="11.25" customHeight="1">
      <c r="B25" s="682" t="s">
        <v>293</v>
      </c>
      <c r="C25" s="683"/>
      <c r="D25" s="683"/>
      <c r="E25" s="683"/>
      <c r="F25" s="683"/>
      <c r="G25" s="683"/>
      <c r="H25" s="683"/>
      <c r="I25" s="683"/>
      <c r="J25" s="683"/>
      <c r="K25" s="683"/>
      <c r="L25" s="683"/>
      <c r="M25" s="683"/>
      <c r="N25" s="683"/>
      <c r="O25" s="683"/>
      <c r="P25" s="683"/>
      <c r="Q25" s="684"/>
      <c r="R25" s="685" t="s">
        <v>234</v>
      </c>
      <c r="S25" s="686"/>
      <c r="T25" s="686"/>
      <c r="U25" s="686"/>
      <c r="V25" s="686"/>
      <c r="W25" s="686"/>
      <c r="X25" s="686"/>
      <c r="Y25" s="687"/>
      <c r="Z25" s="688" t="s">
        <v>234</v>
      </c>
      <c r="AA25" s="688"/>
      <c r="AB25" s="688"/>
      <c r="AC25" s="688"/>
      <c r="AD25" s="689" t="s">
        <v>234</v>
      </c>
      <c r="AE25" s="689"/>
      <c r="AF25" s="689"/>
      <c r="AG25" s="689"/>
      <c r="AH25" s="689"/>
      <c r="AI25" s="689"/>
      <c r="AJ25" s="689"/>
      <c r="AK25" s="689"/>
      <c r="AL25" s="690" t="s">
        <v>234</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247</v>
      </c>
      <c r="BH25" s="686"/>
      <c r="BI25" s="686"/>
      <c r="BJ25" s="686"/>
      <c r="BK25" s="686"/>
      <c r="BL25" s="686"/>
      <c r="BM25" s="686"/>
      <c r="BN25" s="687"/>
      <c r="BO25" s="688" t="s">
        <v>234</v>
      </c>
      <c r="BP25" s="688"/>
      <c r="BQ25" s="688"/>
      <c r="BR25" s="688"/>
      <c r="BS25" s="694" t="s">
        <v>234</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5191473</v>
      </c>
      <c r="CS25" s="721"/>
      <c r="CT25" s="721"/>
      <c r="CU25" s="721"/>
      <c r="CV25" s="721"/>
      <c r="CW25" s="721"/>
      <c r="CX25" s="721"/>
      <c r="CY25" s="722"/>
      <c r="CZ25" s="690">
        <v>14.1</v>
      </c>
      <c r="DA25" s="719"/>
      <c r="DB25" s="719"/>
      <c r="DC25" s="723"/>
      <c r="DD25" s="694">
        <v>4909771</v>
      </c>
      <c r="DE25" s="721"/>
      <c r="DF25" s="721"/>
      <c r="DG25" s="721"/>
      <c r="DH25" s="721"/>
      <c r="DI25" s="721"/>
      <c r="DJ25" s="721"/>
      <c r="DK25" s="722"/>
      <c r="DL25" s="694">
        <v>4767815</v>
      </c>
      <c r="DM25" s="721"/>
      <c r="DN25" s="721"/>
      <c r="DO25" s="721"/>
      <c r="DP25" s="721"/>
      <c r="DQ25" s="721"/>
      <c r="DR25" s="721"/>
      <c r="DS25" s="721"/>
      <c r="DT25" s="721"/>
      <c r="DU25" s="721"/>
      <c r="DV25" s="722"/>
      <c r="DW25" s="690">
        <v>29.8</v>
      </c>
      <c r="DX25" s="719"/>
      <c r="DY25" s="719"/>
      <c r="DZ25" s="719"/>
      <c r="EA25" s="719"/>
      <c r="EB25" s="719"/>
      <c r="EC25" s="720"/>
    </row>
    <row r="26" spans="2:133" ht="11.25" customHeight="1">
      <c r="B26" s="682" t="s">
        <v>296</v>
      </c>
      <c r="C26" s="683"/>
      <c r="D26" s="683"/>
      <c r="E26" s="683"/>
      <c r="F26" s="683"/>
      <c r="G26" s="683"/>
      <c r="H26" s="683"/>
      <c r="I26" s="683"/>
      <c r="J26" s="683"/>
      <c r="K26" s="683"/>
      <c r="L26" s="683"/>
      <c r="M26" s="683"/>
      <c r="N26" s="683"/>
      <c r="O26" s="683"/>
      <c r="P26" s="683"/>
      <c r="Q26" s="684"/>
      <c r="R26" s="685">
        <v>16433891</v>
      </c>
      <c r="S26" s="686"/>
      <c r="T26" s="686"/>
      <c r="U26" s="686"/>
      <c r="V26" s="686"/>
      <c r="W26" s="686"/>
      <c r="X26" s="686"/>
      <c r="Y26" s="687"/>
      <c r="Z26" s="688">
        <v>43.5</v>
      </c>
      <c r="AA26" s="688"/>
      <c r="AB26" s="688"/>
      <c r="AC26" s="688"/>
      <c r="AD26" s="689">
        <v>15343663</v>
      </c>
      <c r="AE26" s="689"/>
      <c r="AF26" s="689"/>
      <c r="AG26" s="689"/>
      <c r="AH26" s="689"/>
      <c r="AI26" s="689"/>
      <c r="AJ26" s="689"/>
      <c r="AK26" s="689"/>
      <c r="AL26" s="690">
        <v>99.3</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234</v>
      </c>
      <c r="BH26" s="686"/>
      <c r="BI26" s="686"/>
      <c r="BJ26" s="686"/>
      <c r="BK26" s="686"/>
      <c r="BL26" s="686"/>
      <c r="BM26" s="686"/>
      <c r="BN26" s="687"/>
      <c r="BO26" s="688" t="s">
        <v>234</v>
      </c>
      <c r="BP26" s="688"/>
      <c r="BQ26" s="688"/>
      <c r="BR26" s="688"/>
      <c r="BS26" s="694" t="s">
        <v>234</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3396589</v>
      </c>
      <c r="CS26" s="686"/>
      <c r="CT26" s="686"/>
      <c r="CU26" s="686"/>
      <c r="CV26" s="686"/>
      <c r="CW26" s="686"/>
      <c r="CX26" s="686"/>
      <c r="CY26" s="687"/>
      <c r="CZ26" s="690">
        <v>9.1999999999999993</v>
      </c>
      <c r="DA26" s="719"/>
      <c r="DB26" s="719"/>
      <c r="DC26" s="723"/>
      <c r="DD26" s="694">
        <v>3206040</v>
      </c>
      <c r="DE26" s="686"/>
      <c r="DF26" s="686"/>
      <c r="DG26" s="686"/>
      <c r="DH26" s="686"/>
      <c r="DI26" s="686"/>
      <c r="DJ26" s="686"/>
      <c r="DK26" s="687"/>
      <c r="DL26" s="694" t="s">
        <v>234</v>
      </c>
      <c r="DM26" s="686"/>
      <c r="DN26" s="686"/>
      <c r="DO26" s="686"/>
      <c r="DP26" s="686"/>
      <c r="DQ26" s="686"/>
      <c r="DR26" s="686"/>
      <c r="DS26" s="686"/>
      <c r="DT26" s="686"/>
      <c r="DU26" s="686"/>
      <c r="DV26" s="687"/>
      <c r="DW26" s="690" t="s">
        <v>130</v>
      </c>
      <c r="DX26" s="719"/>
      <c r="DY26" s="719"/>
      <c r="DZ26" s="719"/>
      <c r="EA26" s="719"/>
      <c r="EB26" s="719"/>
      <c r="EC26" s="720"/>
    </row>
    <row r="27" spans="2:133" ht="11.25" customHeight="1">
      <c r="B27" s="682" t="s">
        <v>299</v>
      </c>
      <c r="C27" s="683"/>
      <c r="D27" s="683"/>
      <c r="E27" s="683"/>
      <c r="F27" s="683"/>
      <c r="G27" s="683"/>
      <c r="H27" s="683"/>
      <c r="I27" s="683"/>
      <c r="J27" s="683"/>
      <c r="K27" s="683"/>
      <c r="L27" s="683"/>
      <c r="M27" s="683"/>
      <c r="N27" s="683"/>
      <c r="O27" s="683"/>
      <c r="P27" s="683"/>
      <c r="Q27" s="684"/>
      <c r="R27" s="685">
        <v>5548</v>
      </c>
      <c r="S27" s="686"/>
      <c r="T27" s="686"/>
      <c r="U27" s="686"/>
      <c r="V27" s="686"/>
      <c r="W27" s="686"/>
      <c r="X27" s="686"/>
      <c r="Y27" s="687"/>
      <c r="Z27" s="688">
        <v>0</v>
      </c>
      <c r="AA27" s="688"/>
      <c r="AB27" s="688"/>
      <c r="AC27" s="688"/>
      <c r="AD27" s="689">
        <v>5548</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5814037</v>
      </c>
      <c r="BH27" s="686"/>
      <c r="BI27" s="686"/>
      <c r="BJ27" s="686"/>
      <c r="BK27" s="686"/>
      <c r="BL27" s="686"/>
      <c r="BM27" s="686"/>
      <c r="BN27" s="687"/>
      <c r="BO27" s="688">
        <v>100</v>
      </c>
      <c r="BP27" s="688"/>
      <c r="BQ27" s="688"/>
      <c r="BR27" s="688"/>
      <c r="BS27" s="694">
        <v>37875</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6837795</v>
      </c>
      <c r="CS27" s="721"/>
      <c r="CT27" s="721"/>
      <c r="CU27" s="721"/>
      <c r="CV27" s="721"/>
      <c r="CW27" s="721"/>
      <c r="CX27" s="721"/>
      <c r="CY27" s="722"/>
      <c r="CZ27" s="690">
        <v>18.600000000000001</v>
      </c>
      <c r="DA27" s="719"/>
      <c r="DB27" s="719"/>
      <c r="DC27" s="723"/>
      <c r="DD27" s="694">
        <v>1978781</v>
      </c>
      <c r="DE27" s="721"/>
      <c r="DF27" s="721"/>
      <c r="DG27" s="721"/>
      <c r="DH27" s="721"/>
      <c r="DI27" s="721"/>
      <c r="DJ27" s="721"/>
      <c r="DK27" s="722"/>
      <c r="DL27" s="694">
        <v>1973023</v>
      </c>
      <c r="DM27" s="721"/>
      <c r="DN27" s="721"/>
      <c r="DO27" s="721"/>
      <c r="DP27" s="721"/>
      <c r="DQ27" s="721"/>
      <c r="DR27" s="721"/>
      <c r="DS27" s="721"/>
      <c r="DT27" s="721"/>
      <c r="DU27" s="721"/>
      <c r="DV27" s="722"/>
      <c r="DW27" s="690">
        <v>12.3</v>
      </c>
      <c r="DX27" s="719"/>
      <c r="DY27" s="719"/>
      <c r="DZ27" s="719"/>
      <c r="EA27" s="719"/>
      <c r="EB27" s="719"/>
      <c r="EC27" s="720"/>
    </row>
    <row r="28" spans="2:133" ht="11.25" customHeight="1">
      <c r="B28" s="682" t="s">
        <v>302</v>
      </c>
      <c r="C28" s="683"/>
      <c r="D28" s="683"/>
      <c r="E28" s="683"/>
      <c r="F28" s="683"/>
      <c r="G28" s="683"/>
      <c r="H28" s="683"/>
      <c r="I28" s="683"/>
      <c r="J28" s="683"/>
      <c r="K28" s="683"/>
      <c r="L28" s="683"/>
      <c r="M28" s="683"/>
      <c r="N28" s="683"/>
      <c r="O28" s="683"/>
      <c r="P28" s="683"/>
      <c r="Q28" s="684"/>
      <c r="R28" s="685">
        <v>130374</v>
      </c>
      <c r="S28" s="686"/>
      <c r="T28" s="686"/>
      <c r="U28" s="686"/>
      <c r="V28" s="686"/>
      <c r="W28" s="686"/>
      <c r="X28" s="686"/>
      <c r="Y28" s="687"/>
      <c r="Z28" s="688">
        <v>0.3</v>
      </c>
      <c r="AA28" s="688"/>
      <c r="AB28" s="688"/>
      <c r="AC28" s="688"/>
      <c r="AD28" s="689" t="s">
        <v>130</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2575495</v>
      </c>
      <c r="CS28" s="686"/>
      <c r="CT28" s="686"/>
      <c r="CU28" s="686"/>
      <c r="CV28" s="686"/>
      <c r="CW28" s="686"/>
      <c r="CX28" s="686"/>
      <c r="CY28" s="687"/>
      <c r="CZ28" s="690">
        <v>7</v>
      </c>
      <c r="DA28" s="719"/>
      <c r="DB28" s="719"/>
      <c r="DC28" s="723"/>
      <c r="DD28" s="694">
        <v>2405478</v>
      </c>
      <c r="DE28" s="686"/>
      <c r="DF28" s="686"/>
      <c r="DG28" s="686"/>
      <c r="DH28" s="686"/>
      <c r="DI28" s="686"/>
      <c r="DJ28" s="686"/>
      <c r="DK28" s="687"/>
      <c r="DL28" s="694">
        <v>2405478</v>
      </c>
      <c r="DM28" s="686"/>
      <c r="DN28" s="686"/>
      <c r="DO28" s="686"/>
      <c r="DP28" s="686"/>
      <c r="DQ28" s="686"/>
      <c r="DR28" s="686"/>
      <c r="DS28" s="686"/>
      <c r="DT28" s="686"/>
      <c r="DU28" s="686"/>
      <c r="DV28" s="687"/>
      <c r="DW28" s="690">
        <v>15</v>
      </c>
      <c r="DX28" s="719"/>
      <c r="DY28" s="719"/>
      <c r="DZ28" s="719"/>
      <c r="EA28" s="719"/>
      <c r="EB28" s="719"/>
      <c r="EC28" s="720"/>
    </row>
    <row r="29" spans="2:133" ht="11.25" customHeight="1">
      <c r="B29" s="682" t="s">
        <v>304</v>
      </c>
      <c r="C29" s="683"/>
      <c r="D29" s="683"/>
      <c r="E29" s="683"/>
      <c r="F29" s="683"/>
      <c r="G29" s="683"/>
      <c r="H29" s="683"/>
      <c r="I29" s="683"/>
      <c r="J29" s="683"/>
      <c r="K29" s="683"/>
      <c r="L29" s="683"/>
      <c r="M29" s="683"/>
      <c r="N29" s="683"/>
      <c r="O29" s="683"/>
      <c r="P29" s="683"/>
      <c r="Q29" s="684"/>
      <c r="R29" s="685">
        <v>370824</v>
      </c>
      <c r="S29" s="686"/>
      <c r="T29" s="686"/>
      <c r="U29" s="686"/>
      <c r="V29" s="686"/>
      <c r="W29" s="686"/>
      <c r="X29" s="686"/>
      <c r="Y29" s="687"/>
      <c r="Z29" s="688">
        <v>1</v>
      </c>
      <c r="AA29" s="688"/>
      <c r="AB29" s="688"/>
      <c r="AC29" s="688"/>
      <c r="AD29" s="689">
        <v>19985</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70</v>
      </c>
      <c r="CG29" s="701"/>
      <c r="CH29" s="701"/>
      <c r="CI29" s="701"/>
      <c r="CJ29" s="701"/>
      <c r="CK29" s="701"/>
      <c r="CL29" s="701"/>
      <c r="CM29" s="701"/>
      <c r="CN29" s="701"/>
      <c r="CO29" s="701"/>
      <c r="CP29" s="701"/>
      <c r="CQ29" s="702"/>
      <c r="CR29" s="685">
        <v>2575495</v>
      </c>
      <c r="CS29" s="721"/>
      <c r="CT29" s="721"/>
      <c r="CU29" s="721"/>
      <c r="CV29" s="721"/>
      <c r="CW29" s="721"/>
      <c r="CX29" s="721"/>
      <c r="CY29" s="722"/>
      <c r="CZ29" s="690">
        <v>7</v>
      </c>
      <c r="DA29" s="719"/>
      <c r="DB29" s="719"/>
      <c r="DC29" s="723"/>
      <c r="DD29" s="694">
        <v>2405478</v>
      </c>
      <c r="DE29" s="721"/>
      <c r="DF29" s="721"/>
      <c r="DG29" s="721"/>
      <c r="DH29" s="721"/>
      <c r="DI29" s="721"/>
      <c r="DJ29" s="721"/>
      <c r="DK29" s="722"/>
      <c r="DL29" s="694">
        <v>2405478</v>
      </c>
      <c r="DM29" s="721"/>
      <c r="DN29" s="721"/>
      <c r="DO29" s="721"/>
      <c r="DP29" s="721"/>
      <c r="DQ29" s="721"/>
      <c r="DR29" s="721"/>
      <c r="DS29" s="721"/>
      <c r="DT29" s="721"/>
      <c r="DU29" s="721"/>
      <c r="DV29" s="722"/>
      <c r="DW29" s="690">
        <v>15</v>
      </c>
      <c r="DX29" s="719"/>
      <c r="DY29" s="719"/>
      <c r="DZ29" s="719"/>
      <c r="EA29" s="719"/>
      <c r="EB29" s="719"/>
      <c r="EC29" s="720"/>
    </row>
    <row r="30" spans="2:133" ht="11.25" customHeight="1">
      <c r="B30" s="682" t="s">
        <v>306</v>
      </c>
      <c r="C30" s="683"/>
      <c r="D30" s="683"/>
      <c r="E30" s="683"/>
      <c r="F30" s="683"/>
      <c r="G30" s="683"/>
      <c r="H30" s="683"/>
      <c r="I30" s="683"/>
      <c r="J30" s="683"/>
      <c r="K30" s="683"/>
      <c r="L30" s="683"/>
      <c r="M30" s="683"/>
      <c r="N30" s="683"/>
      <c r="O30" s="683"/>
      <c r="P30" s="683"/>
      <c r="Q30" s="684"/>
      <c r="R30" s="685">
        <v>30136</v>
      </c>
      <c r="S30" s="686"/>
      <c r="T30" s="686"/>
      <c r="U30" s="686"/>
      <c r="V30" s="686"/>
      <c r="W30" s="686"/>
      <c r="X30" s="686"/>
      <c r="Y30" s="687"/>
      <c r="Z30" s="688">
        <v>0.1</v>
      </c>
      <c r="AA30" s="688"/>
      <c r="AB30" s="688"/>
      <c r="AC30" s="688"/>
      <c r="AD30" s="689" t="s">
        <v>234</v>
      </c>
      <c r="AE30" s="689"/>
      <c r="AF30" s="689"/>
      <c r="AG30" s="689"/>
      <c r="AH30" s="689"/>
      <c r="AI30" s="689"/>
      <c r="AJ30" s="689"/>
      <c r="AK30" s="689"/>
      <c r="AL30" s="690" t="s">
        <v>130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2455688</v>
      </c>
      <c r="CS30" s="686"/>
      <c r="CT30" s="686"/>
      <c r="CU30" s="686"/>
      <c r="CV30" s="686"/>
      <c r="CW30" s="686"/>
      <c r="CX30" s="686"/>
      <c r="CY30" s="687"/>
      <c r="CZ30" s="690">
        <v>6.7</v>
      </c>
      <c r="DA30" s="719"/>
      <c r="DB30" s="719"/>
      <c r="DC30" s="723"/>
      <c r="DD30" s="694">
        <v>2303295</v>
      </c>
      <c r="DE30" s="686"/>
      <c r="DF30" s="686"/>
      <c r="DG30" s="686"/>
      <c r="DH30" s="686"/>
      <c r="DI30" s="686"/>
      <c r="DJ30" s="686"/>
      <c r="DK30" s="687"/>
      <c r="DL30" s="694">
        <v>2303295</v>
      </c>
      <c r="DM30" s="686"/>
      <c r="DN30" s="686"/>
      <c r="DO30" s="686"/>
      <c r="DP30" s="686"/>
      <c r="DQ30" s="686"/>
      <c r="DR30" s="686"/>
      <c r="DS30" s="686"/>
      <c r="DT30" s="686"/>
      <c r="DU30" s="686"/>
      <c r="DV30" s="687"/>
      <c r="DW30" s="690">
        <v>14.4</v>
      </c>
      <c r="DX30" s="719"/>
      <c r="DY30" s="719"/>
      <c r="DZ30" s="719"/>
      <c r="EA30" s="719"/>
      <c r="EB30" s="719"/>
      <c r="EC30" s="720"/>
    </row>
    <row r="31" spans="2:133" ht="11.25" customHeight="1">
      <c r="B31" s="682" t="s">
        <v>310</v>
      </c>
      <c r="C31" s="683"/>
      <c r="D31" s="683"/>
      <c r="E31" s="683"/>
      <c r="F31" s="683"/>
      <c r="G31" s="683"/>
      <c r="H31" s="683"/>
      <c r="I31" s="683"/>
      <c r="J31" s="683"/>
      <c r="K31" s="683"/>
      <c r="L31" s="683"/>
      <c r="M31" s="683"/>
      <c r="N31" s="683"/>
      <c r="O31" s="683"/>
      <c r="P31" s="683"/>
      <c r="Q31" s="684"/>
      <c r="R31" s="685">
        <v>11158793</v>
      </c>
      <c r="S31" s="686"/>
      <c r="T31" s="686"/>
      <c r="U31" s="686"/>
      <c r="V31" s="686"/>
      <c r="W31" s="686"/>
      <c r="X31" s="686"/>
      <c r="Y31" s="687"/>
      <c r="Z31" s="688">
        <v>29.6</v>
      </c>
      <c r="AA31" s="688"/>
      <c r="AB31" s="688"/>
      <c r="AC31" s="688"/>
      <c r="AD31" s="689" t="s">
        <v>130</v>
      </c>
      <c r="AE31" s="689"/>
      <c r="AF31" s="689"/>
      <c r="AG31" s="689"/>
      <c r="AH31" s="689"/>
      <c r="AI31" s="689"/>
      <c r="AJ31" s="689"/>
      <c r="AK31" s="689"/>
      <c r="AL31" s="690" t="s">
        <v>234</v>
      </c>
      <c r="AM31" s="691"/>
      <c r="AN31" s="691"/>
      <c r="AO31" s="692"/>
      <c r="AP31" s="742" t="s">
        <v>311</v>
      </c>
      <c r="AQ31" s="743"/>
      <c r="AR31" s="743"/>
      <c r="AS31" s="743"/>
      <c r="AT31" s="748" t="s">
        <v>312</v>
      </c>
      <c r="AU31" s="231"/>
      <c r="AV31" s="231"/>
      <c r="AW31" s="231"/>
      <c r="AX31" s="671" t="s">
        <v>186</v>
      </c>
      <c r="AY31" s="672"/>
      <c r="AZ31" s="672"/>
      <c r="BA31" s="672"/>
      <c r="BB31" s="672"/>
      <c r="BC31" s="672"/>
      <c r="BD31" s="672"/>
      <c r="BE31" s="672"/>
      <c r="BF31" s="673"/>
      <c r="BG31" s="753">
        <v>98.9</v>
      </c>
      <c r="BH31" s="740"/>
      <c r="BI31" s="740"/>
      <c r="BJ31" s="740"/>
      <c r="BK31" s="740"/>
      <c r="BL31" s="740"/>
      <c r="BM31" s="680">
        <v>95.1</v>
      </c>
      <c r="BN31" s="740"/>
      <c r="BO31" s="740"/>
      <c r="BP31" s="740"/>
      <c r="BQ31" s="741"/>
      <c r="BR31" s="753">
        <v>99.2</v>
      </c>
      <c r="BS31" s="740"/>
      <c r="BT31" s="740"/>
      <c r="BU31" s="740"/>
      <c r="BV31" s="740"/>
      <c r="BW31" s="740"/>
      <c r="BX31" s="680">
        <v>95</v>
      </c>
      <c r="BY31" s="740"/>
      <c r="BZ31" s="740"/>
      <c r="CA31" s="740"/>
      <c r="CB31" s="741"/>
      <c r="CD31" s="727"/>
      <c r="CE31" s="728"/>
      <c r="CF31" s="700" t="s">
        <v>313</v>
      </c>
      <c r="CG31" s="701"/>
      <c r="CH31" s="701"/>
      <c r="CI31" s="701"/>
      <c r="CJ31" s="701"/>
      <c r="CK31" s="701"/>
      <c r="CL31" s="701"/>
      <c r="CM31" s="701"/>
      <c r="CN31" s="701"/>
      <c r="CO31" s="701"/>
      <c r="CP31" s="701"/>
      <c r="CQ31" s="702"/>
      <c r="CR31" s="685">
        <v>119807</v>
      </c>
      <c r="CS31" s="721"/>
      <c r="CT31" s="721"/>
      <c r="CU31" s="721"/>
      <c r="CV31" s="721"/>
      <c r="CW31" s="721"/>
      <c r="CX31" s="721"/>
      <c r="CY31" s="722"/>
      <c r="CZ31" s="690">
        <v>0.3</v>
      </c>
      <c r="DA31" s="719"/>
      <c r="DB31" s="719"/>
      <c r="DC31" s="723"/>
      <c r="DD31" s="694">
        <v>102183</v>
      </c>
      <c r="DE31" s="721"/>
      <c r="DF31" s="721"/>
      <c r="DG31" s="721"/>
      <c r="DH31" s="721"/>
      <c r="DI31" s="721"/>
      <c r="DJ31" s="721"/>
      <c r="DK31" s="722"/>
      <c r="DL31" s="694">
        <v>102183</v>
      </c>
      <c r="DM31" s="721"/>
      <c r="DN31" s="721"/>
      <c r="DO31" s="721"/>
      <c r="DP31" s="721"/>
      <c r="DQ31" s="721"/>
      <c r="DR31" s="721"/>
      <c r="DS31" s="721"/>
      <c r="DT31" s="721"/>
      <c r="DU31" s="721"/>
      <c r="DV31" s="722"/>
      <c r="DW31" s="690">
        <v>0.6</v>
      </c>
      <c r="DX31" s="719"/>
      <c r="DY31" s="719"/>
      <c r="DZ31" s="719"/>
      <c r="EA31" s="719"/>
      <c r="EB31" s="719"/>
      <c r="EC31" s="720"/>
    </row>
    <row r="32" spans="2:133" ht="11.25" customHeight="1">
      <c r="B32" s="731" t="s">
        <v>314</v>
      </c>
      <c r="C32" s="732"/>
      <c r="D32" s="732"/>
      <c r="E32" s="732"/>
      <c r="F32" s="732"/>
      <c r="G32" s="732"/>
      <c r="H32" s="732"/>
      <c r="I32" s="732"/>
      <c r="J32" s="732"/>
      <c r="K32" s="732"/>
      <c r="L32" s="732"/>
      <c r="M32" s="732"/>
      <c r="N32" s="732"/>
      <c r="O32" s="732"/>
      <c r="P32" s="732"/>
      <c r="Q32" s="733"/>
      <c r="R32" s="685" t="s">
        <v>130</v>
      </c>
      <c r="S32" s="686"/>
      <c r="T32" s="686"/>
      <c r="U32" s="686"/>
      <c r="V32" s="686"/>
      <c r="W32" s="686"/>
      <c r="X32" s="686"/>
      <c r="Y32" s="687"/>
      <c r="Z32" s="688" t="s">
        <v>130</v>
      </c>
      <c r="AA32" s="688"/>
      <c r="AB32" s="688"/>
      <c r="AC32" s="688"/>
      <c r="AD32" s="689" t="s">
        <v>130</v>
      </c>
      <c r="AE32" s="689"/>
      <c r="AF32" s="689"/>
      <c r="AG32" s="689"/>
      <c r="AH32" s="689"/>
      <c r="AI32" s="689"/>
      <c r="AJ32" s="689"/>
      <c r="AK32" s="689"/>
      <c r="AL32" s="690" t="s">
        <v>130</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99.3</v>
      </c>
      <c r="BH32" s="721"/>
      <c r="BI32" s="721"/>
      <c r="BJ32" s="721"/>
      <c r="BK32" s="721"/>
      <c r="BL32" s="721"/>
      <c r="BM32" s="691">
        <v>96</v>
      </c>
      <c r="BN32" s="751"/>
      <c r="BO32" s="751"/>
      <c r="BP32" s="751"/>
      <c r="BQ32" s="752"/>
      <c r="BR32" s="754">
        <v>99.1</v>
      </c>
      <c r="BS32" s="721"/>
      <c r="BT32" s="721"/>
      <c r="BU32" s="721"/>
      <c r="BV32" s="721"/>
      <c r="BW32" s="721"/>
      <c r="BX32" s="691">
        <v>95.7</v>
      </c>
      <c r="BY32" s="751"/>
      <c r="BZ32" s="751"/>
      <c r="CA32" s="751"/>
      <c r="CB32" s="752"/>
      <c r="CD32" s="729"/>
      <c r="CE32" s="730"/>
      <c r="CF32" s="700" t="s">
        <v>317</v>
      </c>
      <c r="CG32" s="701"/>
      <c r="CH32" s="701"/>
      <c r="CI32" s="701"/>
      <c r="CJ32" s="701"/>
      <c r="CK32" s="701"/>
      <c r="CL32" s="701"/>
      <c r="CM32" s="701"/>
      <c r="CN32" s="701"/>
      <c r="CO32" s="701"/>
      <c r="CP32" s="701"/>
      <c r="CQ32" s="702"/>
      <c r="CR32" s="685" t="s">
        <v>130</v>
      </c>
      <c r="CS32" s="686"/>
      <c r="CT32" s="686"/>
      <c r="CU32" s="686"/>
      <c r="CV32" s="686"/>
      <c r="CW32" s="686"/>
      <c r="CX32" s="686"/>
      <c r="CY32" s="687"/>
      <c r="CZ32" s="690" t="s">
        <v>130</v>
      </c>
      <c r="DA32" s="719"/>
      <c r="DB32" s="719"/>
      <c r="DC32" s="723"/>
      <c r="DD32" s="694" t="s">
        <v>234</v>
      </c>
      <c r="DE32" s="686"/>
      <c r="DF32" s="686"/>
      <c r="DG32" s="686"/>
      <c r="DH32" s="686"/>
      <c r="DI32" s="686"/>
      <c r="DJ32" s="686"/>
      <c r="DK32" s="687"/>
      <c r="DL32" s="694" t="s">
        <v>247</v>
      </c>
      <c r="DM32" s="686"/>
      <c r="DN32" s="686"/>
      <c r="DO32" s="686"/>
      <c r="DP32" s="686"/>
      <c r="DQ32" s="686"/>
      <c r="DR32" s="686"/>
      <c r="DS32" s="686"/>
      <c r="DT32" s="686"/>
      <c r="DU32" s="686"/>
      <c r="DV32" s="687"/>
      <c r="DW32" s="690" t="s">
        <v>234</v>
      </c>
      <c r="DX32" s="719"/>
      <c r="DY32" s="719"/>
      <c r="DZ32" s="719"/>
      <c r="EA32" s="719"/>
      <c r="EB32" s="719"/>
      <c r="EC32" s="720"/>
    </row>
    <row r="33" spans="2:133" ht="11.25" customHeight="1">
      <c r="B33" s="682" t="s">
        <v>318</v>
      </c>
      <c r="C33" s="683"/>
      <c r="D33" s="683"/>
      <c r="E33" s="683"/>
      <c r="F33" s="683"/>
      <c r="G33" s="683"/>
      <c r="H33" s="683"/>
      <c r="I33" s="683"/>
      <c r="J33" s="683"/>
      <c r="K33" s="683"/>
      <c r="L33" s="683"/>
      <c r="M33" s="683"/>
      <c r="N33" s="683"/>
      <c r="O33" s="683"/>
      <c r="P33" s="683"/>
      <c r="Q33" s="684"/>
      <c r="R33" s="685">
        <v>3036706</v>
      </c>
      <c r="S33" s="686"/>
      <c r="T33" s="686"/>
      <c r="U33" s="686"/>
      <c r="V33" s="686"/>
      <c r="W33" s="686"/>
      <c r="X33" s="686"/>
      <c r="Y33" s="687"/>
      <c r="Z33" s="688">
        <v>8</v>
      </c>
      <c r="AA33" s="688"/>
      <c r="AB33" s="688"/>
      <c r="AC33" s="688"/>
      <c r="AD33" s="689" t="s">
        <v>247</v>
      </c>
      <c r="AE33" s="689"/>
      <c r="AF33" s="689"/>
      <c r="AG33" s="689"/>
      <c r="AH33" s="689"/>
      <c r="AI33" s="689"/>
      <c r="AJ33" s="689"/>
      <c r="AK33" s="689"/>
      <c r="AL33" s="690" t="s">
        <v>130</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98.6</v>
      </c>
      <c r="BH33" s="756"/>
      <c r="BI33" s="756"/>
      <c r="BJ33" s="756"/>
      <c r="BK33" s="756"/>
      <c r="BL33" s="756"/>
      <c r="BM33" s="757">
        <v>94</v>
      </c>
      <c r="BN33" s="756"/>
      <c r="BO33" s="756"/>
      <c r="BP33" s="756"/>
      <c r="BQ33" s="758"/>
      <c r="BR33" s="755">
        <v>99.2</v>
      </c>
      <c r="BS33" s="756"/>
      <c r="BT33" s="756"/>
      <c r="BU33" s="756"/>
      <c r="BV33" s="756"/>
      <c r="BW33" s="756"/>
      <c r="BX33" s="757">
        <v>94.1</v>
      </c>
      <c r="BY33" s="756"/>
      <c r="BZ33" s="756"/>
      <c r="CA33" s="756"/>
      <c r="CB33" s="758"/>
      <c r="CD33" s="700" t="s">
        <v>320</v>
      </c>
      <c r="CE33" s="701"/>
      <c r="CF33" s="701"/>
      <c r="CG33" s="701"/>
      <c r="CH33" s="701"/>
      <c r="CI33" s="701"/>
      <c r="CJ33" s="701"/>
      <c r="CK33" s="701"/>
      <c r="CL33" s="701"/>
      <c r="CM33" s="701"/>
      <c r="CN33" s="701"/>
      <c r="CO33" s="701"/>
      <c r="CP33" s="701"/>
      <c r="CQ33" s="702"/>
      <c r="CR33" s="685">
        <v>16814181</v>
      </c>
      <c r="CS33" s="721"/>
      <c r="CT33" s="721"/>
      <c r="CU33" s="721"/>
      <c r="CV33" s="721"/>
      <c r="CW33" s="721"/>
      <c r="CX33" s="721"/>
      <c r="CY33" s="722"/>
      <c r="CZ33" s="690">
        <v>45.6</v>
      </c>
      <c r="DA33" s="719"/>
      <c r="DB33" s="719"/>
      <c r="DC33" s="723"/>
      <c r="DD33" s="694">
        <v>8376609</v>
      </c>
      <c r="DE33" s="721"/>
      <c r="DF33" s="721"/>
      <c r="DG33" s="721"/>
      <c r="DH33" s="721"/>
      <c r="DI33" s="721"/>
      <c r="DJ33" s="721"/>
      <c r="DK33" s="722"/>
      <c r="DL33" s="694">
        <v>5751210</v>
      </c>
      <c r="DM33" s="721"/>
      <c r="DN33" s="721"/>
      <c r="DO33" s="721"/>
      <c r="DP33" s="721"/>
      <c r="DQ33" s="721"/>
      <c r="DR33" s="721"/>
      <c r="DS33" s="721"/>
      <c r="DT33" s="721"/>
      <c r="DU33" s="721"/>
      <c r="DV33" s="722"/>
      <c r="DW33" s="690">
        <v>35.9</v>
      </c>
      <c r="DX33" s="719"/>
      <c r="DY33" s="719"/>
      <c r="DZ33" s="719"/>
      <c r="EA33" s="719"/>
      <c r="EB33" s="719"/>
      <c r="EC33" s="720"/>
    </row>
    <row r="34" spans="2:133" ht="11.25" customHeight="1">
      <c r="B34" s="682" t="s">
        <v>321</v>
      </c>
      <c r="C34" s="683"/>
      <c r="D34" s="683"/>
      <c r="E34" s="683"/>
      <c r="F34" s="683"/>
      <c r="G34" s="683"/>
      <c r="H34" s="683"/>
      <c r="I34" s="683"/>
      <c r="J34" s="683"/>
      <c r="K34" s="683"/>
      <c r="L34" s="683"/>
      <c r="M34" s="683"/>
      <c r="N34" s="683"/>
      <c r="O34" s="683"/>
      <c r="P34" s="683"/>
      <c r="Q34" s="684"/>
      <c r="R34" s="685">
        <v>129285</v>
      </c>
      <c r="S34" s="686"/>
      <c r="T34" s="686"/>
      <c r="U34" s="686"/>
      <c r="V34" s="686"/>
      <c r="W34" s="686"/>
      <c r="X34" s="686"/>
      <c r="Y34" s="687"/>
      <c r="Z34" s="688">
        <v>0.3</v>
      </c>
      <c r="AA34" s="688"/>
      <c r="AB34" s="688"/>
      <c r="AC34" s="688"/>
      <c r="AD34" s="689">
        <v>79490</v>
      </c>
      <c r="AE34" s="689"/>
      <c r="AF34" s="689"/>
      <c r="AG34" s="689"/>
      <c r="AH34" s="689"/>
      <c r="AI34" s="689"/>
      <c r="AJ34" s="689"/>
      <c r="AK34" s="689"/>
      <c r="AL34" s="690">
        <v>0.5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2877893</v>
      </c>
      <c r="CS34" s="686"/>
      <c r="CT34" s="686"/>
      <c r="CU34" s="686"/>
      <c r="CV34" s="686"/>
      <c r="CW34" s="686"/>
      <c r="CX34" s="686"/>
      <c r="CY34" s="687"/>
      <c r="CZ34" s="690">
        <v>7.8</v>
      </c>
      <c r="DA34" s="719"/>
      <c r="DB34" s="719"/>
      <c r="DC34" s="723"/>
      <c r="DD34" s="694">
        <v>2264704</v>
      </c>
      <c r="DE34" s="686"/>
      <c r="DF34" s="686"/>
      <c r="DG34" s="686"/>
      <c r="DH34" s="686"/>
      <c r="DI34" s="686"/>
      <c r="DJ34" s="686"/>
      <c r="DK34" s="687"/>
      <c r="DL34" s="694">
        <v>1681969</v>
      </c>
      <c r="DM34" s="686"/>
      <c r="DN34" s="686"/>
      <c r="DO34" s="686"/>
      <c r="DP34" s="686"/>
      <c r="DQ34" s="686"/>
      <c r="DR34" s="686"/>
      <c r="DS34" s="686"/>
      <c r="DT34" s="686"/>
      <c r="DU34" s="686"/>
      <c r="DV34" s="687"/>
      <c r="DW34" s="690">
        <v>10.5</v>
      </c>
      <c r="DX34" s="719"/>
      <c r="DY34" s="719"/>
      <c r="DZ34" s="719"/>
      <c r="EA34" s="719"/>
      <c r="EB34" s="719"/>
      <c r="EC34" s="720"/>
    </row>
    <row r="35" spans="2:133" ht="11.25" customHeight="1">
      <c r="B35" s="682" t="s">
        <v>323</v>
      </c>
      <c r="C35" s="683"/>
      <c r="D35" s="683"/>
      <c r="E35" s="683"/>
      <c r="F35" s="683"/>
      <c r="G35" s="683"/>
      <c r="H35" s="683"/>
      <c r="I35" s="683"/>
      <c r="J35" s="683"/>
      <c r="K35" s="683"/>
      <c r="L35" s="683"/>
      <c r="M35" s="683"/>
      <c r="N35" s="683"/>
      <c r="O35" s="683"/>
      <c r="P35" s="683"/>
      <c r="Q35" s="684"/>
      <c r="R35" s="685">
        <v>345499</v>
      </c>
      <c r="S35" s="686"/>
      <c r="T35" s="686"/>
      <c r="U35" s="686"/>
      <c r="V35" s="686"/>
      <c r="W35" s="686"/>
      <c r="X35" s="686"/>
      <c r="Y35" s="687"/>
      <c r="Z35" s="688">
        <v>0.9</v>
      </c>
      <c r="AA35" s="688"/>
      <c r="AB35" s="688"/>
      <c r="AC35" s="688"/>
      <c r="AD35" s="689" t="s">
        <v>130</v>
      </c>
      <c r="AE35" s="689"/>
      <c r="AF35" s="689"/>
      <c r="AG35" s="689"/>
      <c r="AH35" s="689"/>
      <c r="AI35" s="689"/>
      <c r="AJ35" s="689"/>
      <c r="AK35" s="689"/>
      <c r="AL35" s="690" t="s">
        <v>130</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124895</v>
      </c>
      <c r="CS35" s="721"/>
      <c r="CT35" s="721"/>
      <c r="CU35" s="721"/>
      <c r="CV35" s="721"/>
      <c r="CW35" s="721"/>
      <c r="CX35" s="721"/>
      <c r="CY35" s="722"/>
      <c r="CZ35" s="690">
        <v>0.3</v>
      </c>
      <c r="DA35" s="719"/>
      <c r="DB35" s="719"/>
      <c r="DC35" s="723"/>
      <c r="DD35" s="694">
        <v>86147</v>
      </c>
      <c r="DE35" s="721"/>
      <c r="DF35" s="721"/>
      <c r="DG35" s="721"/>
      <c r="DH35" s="721"/>
      <c r="DI35" s="721"/>
      <c r="DJ35" s="721"/>
      <c r="DK35" s="722"/>
      <c r="DL35" s="694">
        <v>86147</v>
      </c>
      <c r="DM35" s="721"/>
      <c r="DN35" s="721"/>
      <c r="DO35" s="721"/>
      <c r="DP35" s="721"/>
      <c r="DQ35" s="721"/>
      <c r="DR35" s="721"/>
      <c r="DS35" s="721"/>
      <c r="DT35" s="721"/>
      <c r="DU35" s="721"/>
      <c r="DV35" s="722"/>
      <c r="DW35" s="690">
        <v>0.5</v>
      </c>
      <c r="DX35" s="719"/>
      <c r="DY35" s="719"/>
      <c r="DZ35" s="719"/>
      <c r="EA35" s="719"/>
      <c r="EB35" s="719"/>
      <c r="EC35" s="720"/>
    </row>
    <row r="36" spans="2:133" ht="11.25" customHeight="1">
      <c r="B36" s="682" t="s">
        <v>327</v>
      </c>
      <c r="C36" s="683"/>
      <c r="D36" s="683"/>
      <c r="E36" s="683"/>
      <c r="F36" s="683"/>
      <c r="G36" s="683"/>
      <c r="H36" s="683"/>
      <c r="I36" s="683"/>
      <c r="J36" s="683"/>
      <c r="K36" s="683"/>
      <c r="L36" s="683"/>
      <c r="M36" s="683"/>
      <c r="N36" s="683"/>
      <c r="O36" s="683"/>
      <c r="P36" s="683"/>
      <c r="Q36" s="684"/>
      <c r="R36" s="685">
        <v>1892194</v>
      </c>
      <c r="S36" s="686"/>
      <c r="T36" s="686"/>
      <c r="U36" s="686"/>
      <c r="V36" s="686"/>
      <c r="W36" s="686"/>
      <c r="X36" s="686"/>
      <c r="Y36" s="687"/>
      <c r="Z36" s="688">
        <v>5</v>
      </c>
      <c r="AA36" s="688"/>
      <c r="AB36" s="688"/>
      <c r="AC36" s="688"/>
      <c r="AD36" s="689" t="s">
        <v>234</v>
      </c>
      <c r="AE36" s="689"/>
      <c r="AF36" s="689"/>
      <c r="AG36" s="689"/>
      <c r="AH36" s="689"/>
      <c r="AI36" s="689"/>
      <c r="AJ36" s="689"/>
      <c r="AK36" s="689"/>
      <c r="AL36" s="690" t="s">
        <v>234</v>
      </c>
      <c r="AM36" s="691"/>
      <c r="AN36" s="691"/>
      <c r="AO36" s="692"/>
      <c r="AP36" s="235"/>
      <c r="AQ36" s="759" t="s">
        <v>328</v>
      </c>
      <c r="AR36" s="760"/>
      <c r="AS36" s="760"/>
      <c r="AT36" s="760"/>
      <c r="AU36" s="760"/>
      <c r="AV36" s="760"/>
      <c r="AW36" s="760"/>
      <c r="AX36" s="760"/>
      <c r="AY36" s="761"/>
      <c r="AZ36" s="674">
        <v>4319600</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8242</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10289641</v>
      </c>
      <c r="CS36" s="686"/>
      <c r="CT36" s="686"/>
      <c r="CU36" s="686"/>
      <c r="CV36" s="686"/>
      <c r="CW36" s="686"/>
      <c r="CX36" s="686"/>
      <c r="CY36" s="687"/>
      <c r="CZ36" s="690">
        <v>27.9</v>
      </c>
      <c r="DA36" s="719"/>
      <c r="DB36" s="719"/>
      <c r="DC36" s="723"/>
      <c r="DD36" s="694">
        <v>3398464</v>
      </c>
      <c r="DE36" s="686"/>
      <c r="DF36" s="686"/>
      <c r="DG36" s="686"/>
      <c r="DH36" s="686"/>
      <c r="DI36" s="686"/>
      <c r="DJ36" s="686"/>
      <c r="DK36" s="687"/>
      <c r="DL36" s="694">
        <v>1949836</v>
      </c>
      <c r="DM36" s="686"/>
      <c r="DN36" s="686"/>
      <c r="DO36" s="686"/>
      <c r="DP36" s="686"/>
      <c r="DQ36" s="686"/>
      <c r="DR36" s="686"/>
      <c r="DS36" s="686"/>
      <c r="DT36" s="686"/>
      <c r="DU36" s="686"/>
      <c r="DV36" s="687"/>
      <c r="DW36" s="690">
        <v>12.2</v>
      </c>
      <c r="DX36" s="719"/>
      <c r="DY36" s="719"/>
      <c r="DZ36" s="719"/>
      <c r="EA36" s="719"/>
      <c r="EB36" s="719"/>
      <c r="EC36" s="720"/>
    </row>
    <row r="37" spans="2:133" ht="11.25" customHeight="1">
      <c r="B37" s="682" t="s">
        <v>331</v>
      </c>
      <c r="C37" s="683"/>
      <c r="D37" s="683"/>
      <c r="E37" s="683"/>
      <c r="F37" s="683"/>
      <c r="G37" s="683"/>
      <c r="H37" s="683"/>
      <c r="I37" s="683"/>
      <c r="J37" s="683"/>
      <c r="K37" s="683"/>
      <c r="L37" s="683"/>
      <c r="M37" s="683"/>
      <c r="N37" s="683"/>
      <c r="O37" s="683"/>
      <c r="P37" s="683"/>
      <c r="Q37" s="684"/>
      <c r="R37" s="685">
        <v>990598</v>
      </c>
      <c r="S37" s="686"/>
      <c r="T37" s="686"/>
      <c r="U37" s="686"/>
      <c r="V37" s="686"/>
      <c r="W37" s="686"/>
      <c r="X37" s="686"/>
      <c r="Y37" s="687"/>
      <c r="Z37" s="688">
        <v>2.6</v>
      </c>
      <c r="AA37" s="688"/>
      <c r="AB37" s="688"/>
      <c r="AC37" s="688"/>
      <c r="AD37" s="689" t="s">
        <v>130</v>
      </c>
      <c r="AE37" s="689"/>
      <c r="AF37" s="689"/>
      <c r="AG37" s="689"/>
      <c r="AH37" s="689"/>
      <c r="AI37" s="689"/>
      <c r="AJ37" s="689"/>
      <c r="AK37" s="689"/>
      <c r="AL37" s="690" t="s">
        <v>130</v>
      </c>
      <c r="AM37" s="691"/>
      <c r="AN37" s="691"/>
      <c r="AO37" s="692"/>
      <c r="AQ37" s="763" t="s">
        <v>332</v>
      </c>
      <c r="AR37" s="764"/>
      <c r="AS37" s="764"/>
      <c r="AT37" s="764"/>
      <c r="AU37" s="764"/>
      <c r="AV37" s="764"/>
      <c r="AW37" s="764"/>
      <c r="AX37" s="764"/>
      <c r="AY37" s="765"/>
      <c r="AZ37" s="685">
        <v>1031242</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-96023</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1613085</v>
      </c>
      <c r="CS37" s="721"/>
      <c r="CT37" s="721"/>
      <c r="CU37" s="721"/>
      <c r="CV37" s="721"/>
      <c r="CW37" s="721"/>
      <c r="CX37" s="721"/>
      <c r="CY37" s="722"/>
      <c r="CZ37" s="690">
        <v>4.4000000000000004</v>
      </c>
      <c r="DA37" s="719"/>
      <c r="DB37" s="719"/>
      <c r="DC37" s="723"/>
      <c r="DD37" s="694">
        <v>414285</v>
      </c>
      <c r="DE37" s="721"/>
      <c r="DF37" s="721"/>
      <c r="DG37" s="721"/>
      <c r="DH37" s="721"/>
      <c r="DI37" s="721"/>
      <c r="DJ37" s="721"/>
      <c r="DK37" s="722"/>
      <c r="DL37" s="694">
        <v>341503</v>
      </c>
      <c r="DM37" s="721"/>
      <c r="DN37" s="721"/>
      <c r="DO37" s="721"/>
      <c r="DP37" s="721"/>
      <c r="DQ37" s="721"/>
      <c r="DR37" s="721"/>
      <c r="DS37" s="721"/>
      <c r="DT37" s="721"/>
      <c r="DU37" s="721"/>
      <c r="DV37" s="722"/>
      <c r="DW37" s="690">
        <v>2.1</v>
      </c>
      <c r="DX37" s="719"/>
      <c r="DY37" s="719"/>
      <c r="DZ37" s="719"/>
      <c r="EA37" s="719"/>
      <c r="EB37" s="719"/>
      <c r="EC37" s="720"/>
    </row>
    <row r="38" spans="2:133" ht="11.25" customHeight="1">
      <c r="B38" s="682" t="s">
        <v>335</v>
      </c>
      <c r="C38" s="683"/>
      <c r="D38" s="683"/>
      <c r="E38" s="683"/>
      <c r="F38" s="683"/>
      <c r="G38" s="683"/>
      <c r="H38" s="683"/>
      <c r="I38" s="683"/>
      <c r="J38" s="683"/>
      <c r="K38" s="683"/>
      <c r="L38" s="683"/>
      <c r="M38" s="683"/>
      <c r="N38" s="683"/>
      <c r="O38" s="683"/>
      <c r="P38" s="683"/>
      <c r="Q38" s="684"/>
      <c r="R38" s="685">
        <v>183865</v>
      </c>
      <c r="S38" s="686"/>
      <c r="T38" s="686"/>
      <c r="U38" s="686"/>
      <c r="V38" s="686"/>
      <c r="W38" s="686"/>
      <c r="X38" s="686"/>
      <c r="Y38" s="687"/>
      <c r="Z38" s="688">
        <v>0.5</v>
      </c>
      <c r="AA38" s="688"/>
      <c r="AB38" s="688"/>
      <c r="AC38" s="688"/>
      <c r="AD38" s="689">
        <v>417</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693779</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8309</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2566618</v>
      </c>
      <c r="CS38" s="686"/>
      <c r="CT38" s="686"/>
      <c r="CU38" s="686"/>
      <c r="CV38" s="686"/>
      <c r="CW38" s="686"/>
      <c r="CX38" s="686"/>
      <c r="CY38" s="687"/>
      <c r="CZ38" s="690">
        <v>7</v>
      </c>
      <c r="DA38" s="719"/>
      <c r="DB38" s="719"/>
      <c r="DC38" s="723"/>
      <c r="DD38" s="694">
        <v>2016224</v>
      </c>
      <c r="DE38" s="686"/>
      <c r="DF38" s="686"/>
      <c r="DG38" s="686"/>
      <c r="DH38" s="686"/>
      <c r="DI38" s="686"/>
      <c r="DJ38" s="686"/>
      <c r="DK38" s="687"/>
      <c r="DL38" s="694">
        <v>1902210</v>
      </c>
      <c r="DM38" s="686"/>
      <c r="DN38" s="686"/>
      <c r="DO38" s="686"/>
      <c r="DP38" s="686"/>
      <c r="DQ38" s="686"/>
      <c r="DR38" s="686"/>
      <c r="DS38" s="686"/>
      <c r="DT38" s="686"/>
      <c r="DU38" s="686"/>
      <c r="DV38" s="687"/>
      <c r="DW38" s="690">
        <v>11.9</v>
      </c>
      <c r="DX38" s="719"/>
      <c r="DY38" s="719"/>
      <c r="DZ38" s="719"/>
      <c r="EA38" s="719"/>
      <c r="EB38" s="719"/>
      <c r="EC38" s="720"/>
    </row>
    <row r="39" spans="2:133" ht="11.25" customHeight="1">
      <c r="B39" s="682" t="s">
        <v>339</v>
      </c>
      <c r="C39" s="683"/>
      <c r="D39" s="683"/>
      <c r="E39" s="683"/>
      <c r="F39" s="683"/>
      <c r="G39" s="683"/>
      <c r="H39" s="683"/>
      <c r="I39" s="683"/>
      <c r="J39" s="683"/>
      <c r="K39" s="683"/>
      <c r="L39" s="683"/>
      <c r="M39" s="683"/>
      <c r="N39" s="683"/>
      <c r="O39" s="683"/>
      <c r="P39" s="683"/>
      <c r="Q39" s="684"/>
      <c r="R39" s="685">
        <v>3040728</v>
      </c>
      <c r="S39" s="686"/>
      <c r="T39" s="686"/>
      <c r="U39" s="686"/>
      <c r="V39" s="686"/>
      <c r="W39" s="686"/>
      <c r="X39" s="686"/>
      <c r="Y39" s="687"/>
      <c r="Z39" s="688">
        <v>8.1</v>
      </c>
      <c r="AA39" s="688"/>
      <c r="AB39" s="688"/>
      <c r="AC39" s="688"/>
      <c r="AD39" s="689" t="s">
        <v>247</v>
      </c>
      <c r="AE39" s="689"/>
      <c r="AF39" s="689"/>
      <c r="AG39" s="689"/>
      <c r="AH39" s="689"/>
      <c r="AI39" s="689"/>
      <c r="AJ39" s="689"/>
      <c r="AK39" s="689"/>
      <c r="AL39" s="690" t="s">
        <v>130</v>
      </c>
      <c r="AM39" s="691"/>
      <c r="AN39" s="691"/>
      <c r="AO39" s="692"/>
      <c r="AQ39" s="763" t="s">
        <v>340</v>
      </c>
      <c r="AR39" s="764"/>
      <c r="AS39" s="764"/>
      <c r="AT39" s="764"/>
      <c r="AU39" s="764"/>
      <c r="AV39" s="764"/>
      <c r="AW39" s="764"/>
      <c r="AX39" s="764"/>
      <c r="AY39" s="765"/>
      <c r="AZ39" s="685">
        <v>24397</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13030</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724086</v>
      </c>
      <c r="CS39" s="721"/>
      <c r="CT39" s="721"/>
      <c r="CU39" s="721"/>
      <c r="CV39" s="721"/>
      <c r="CW39" s="721"/>
      <c r="CX39" s="721"/>
      <c r="CY39" s="722"/>
      <c r="CZ39" s="690">
        <v>2</v>
      </c>
      <c r="DA39" s="719"/>
      <c r="DB39" s="719"/>
      <c r="DC39" s="723"/>
      <c r="DD39" s="694">
        <v>380022</v>
      </c>
      <c r="DE39" s="721"/>
      <c r="DF39" s="721"/>
      <c r="DG39" s="721"/>
      <c r="DH39" s="721"/>
      <c r="DI39" s="721"/>
      <c r="DJ39" s="721"/>
      <c r="DK39" s="722"/>
      <c r="DL39" s="694" t="s">
        <v>247</v>
      </c>
      <c r="DM39" s="721"/>
      <c r="DN39" s="721"/>
      <c r="DO39" s="721"/>
      <c r="DP39" s="721"/>
      <c r="DQ39" s="721"/>
      <c r="DR39" s="721"/>
      <c r="DS39" s="721"/>
      <c r="DT39" s="721"/>
      <c r="DU39" s="721"/>
      <c r="DV39" s="722"/>
      <c r="DW39" s="690" t="s">
        <v>130</v>
      </c>
      <c r="DX39" s="719"/>
      <c r="DY39" s="719"/>
      <c r="DZ39" s="719"/>
      <c r="EA39" s="719"/>
      <c r="EB39" s="719"/>
      <c r="EC39" s="720"/>
    </row>
    <row r="40" spans="2:133" ht="11.25" customHeight="1">
      <c r="B40" s="682" t="s">
        <v>343</v>
      </c>
      <c r="C40" s="683"/>
      <c r="D40" s="683"/>
      <c r="E40" s="683"/>
      <c r="F40" s="683"/>
      <c r="G40" s="683"/>
      <c r="H40" s="683"/>
      <c r="I40" s="683"/>
      <c r="J40" s="683"/>
      <c r="K40" s="683"/>
      <c r="L40" s="683"/>
      <c r="M40" s="683"/>
      <c r="N40" s="683"/>
      <c r="O40" s="683"/>
      <c r="P40" s="683"/>
      <c r="Q40" s="684"/>
      <c r="R40" s="685" t="s">
        <v>247</v>
      </c>
      <c r="S40" s="686"/>
      <c r="T40" s="686"/>
      <c r="U40" s="686"/>
      <c r="V40" s="686"/>
      <c r="W40" s="686"/>
      <c r="X40" s="686"/>
      <c r="Y40" s="687"/>
      <c r="Z40" s="688" t="s">
        <v>247</v>
      </c>
      <c r="AA40" s="688"/>
      <c r="AB40" s="688"/>
      <c r="AC40" s="688"/>
      <c r="AD40" s="689" t="s">
        <v>234</v>
      </c>
      <c r="AE40" s="689"/>
      <c r="AF40" s="689"/>
      <c r="AG40" s="689"/>
      <c r="AH40" s="689"/>
      <c r="AI40" s="689"/>
      <c r="AJ40" s="689"/>
      <c r="AK40" s="689"/>
      <c r="AL40" s="690" t="s">
        <v>234</v>
      </c>
      <c r="AM40" s="691"/>
      <c r="AN40" s="691"/>
      <c r="AO40" s="692"/>
      <c r="AQ40" s="763" t="s">
        <v>344</v>
      </c>
      <c r="AR40" s="764"/>
      <c r="AS40" s="764"/>
      <c r="AT40" s="764"/>
      <c r="AU40" s="764"/>
      <c r="AV40" s="764"/>
      <c r="AW40" s="764"/>
      <c r="AX40" s="764"/>
      <c r="AY40" s="765"/>
      <c r="AZ40" s="685">
        <v>5205</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86</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231048</v>
      </c>
      <c r="CS40" s="686"/>
      <c r="CT40" s="686"/>
      <c r="CU40" s="686"/>
      <c r="CV40" s="686"/>
      <c r="CW40" s="686"/>
      <c r="CX40" s="686"/>
      <c r="CY40" s="687"/>
      <c r="CZ40" s="690">
        <v>0.6</v>
      </c>
      <c r="DA40" s="719"/>
      <c r="DB40" s="719"/>
      <c r="DC40" s="723"/>
      <c r="DD40" s="694">
        <v>231048</v>
      </c>
      <c r="DE40" s="686"/>
      <c r="DF40" s="686"/>
      <c r="DG40" s="686"/>
      <c r="DH40" s="686"/>
      <c r="DI40" s="686"/>
      <c r="DJ40" s="686"/>
      <c r="DK40" s="687"/>
      <c r="DL40" s="694">
        <v>131048</v>
      </c>
      <c r="DM40" s="686"/>
      <c r="DN40" s="686"/>
      <c r="DO40" s="686"/>
      <c r="DP40" s="686"/>
      <c r="DQ40" s="686"/>
      <c r="DR40" s="686"/>
      <c r="DS40" s="686"/>
      <c r="DT40" s="686"/>
      <c r="DU40" s="686"/>
      <c r="DV40" s="687"/>
      <c r="DW40" s="690">
        <v>0.8</v>
      </c>
      <c r="DX40" s="719"/>
      <c r="DY40" s="719"/>
      <c r="DZ40" s="719"/>
      <c r="EA40" s="719"/>
      <c r="EB40" s="719"/>
      <c r="EC40" s="720"/>
    </row>
    <row r="41" spans="2:133" ht="11.25" customHeight="1">
      <c r="B41" s="682" t="s">
        <v>348</v>
      </c>
      <c r="C41" s="683"/>
      <c r="D41" s="683"/>
      <c r="E41" s="683"/>
      <c r="F41" s="683"/>
      <c r="G41" s="683"/>
      <c r="H41" s="683"/>
      <c r="I41" s="683"/>
      <c r="J41" s="683"/>
      <c r="K41" s="683"/>
      <c r="L41" s="683"/>
      <c r="M41" s="683"/>
      <c r="N41" s="683"/>
      <c r="O41" s="683"/>
      <c r="P41" s="683"/>
      <c r="Q41" s="684"/>
      <c r="R41" s="685" t="s">
        <v>247</v>
      </c>
      <c r="S41" s="686"/>
      <c r="T41" s="686"/>
      <c r="U41" s="686"/>
      <c r="V41" s="686"/>
      <c r="W41" s="686"/>
      <c r="X41" s="686"/>
      <c r="Y41" s="687"/>
      <c r="Z41" s="688" t="s">
        <v>234</v>
      </c>
      <c r="AA41" s="688"/>
      <c r="AB41" s="688"/>
      <c r="AC41" s="688"/>
      <c r="AD41" s="689" t="s">
        <v>130</v>
      </c>
      <c r="AE41" s="689"/>
      <c r="AF41" s="689"/>
      <c r="AG41" s="689"/>
      <c r="AH41" s="689"/>
      <c r="AI41" s="689"/>
      <c r="AJ41" s="689"/>
      <c r="AK41" s="689"/>
      <c r="AL41" s="690" t="s">
        <v>247</v>
      </c>
      <c r="AM41" s="691"/>
      <c r="AN41" s="691"/>
      <c r="AO41" s="692"/>
      <c r="AQ41" s="763" t="s">
        <v>349</v>
      </c>
      <c r="AR41" s="764"/>
      <c r="AS41" s="764"/>
      <c r="AT41" s="764"/>
      <c r="AU41" s="764"/>
      <c r="AV41" s="764"/>
      <c r="AW41" s="764"/>
      <c r="AX41" s="764"/>
      <c r="AY41" s="765"/>
      <c r="AZ41" s="685">
        <v>622594</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t="s">
        <v>234</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130</v>
      </c>
      <c r="CS41" s="721"/>
      <c r="CT41" s="721"/>
      <c r="CU41" s="721"/>
      <c r="CV41" s="721"/>
      <c r="CW41" s="721"/>
      <c r="CX41" s="721"/>
      <c r="CY41" s="722"/>
      <c r="CZ41" s="690" t="s">
        <v>234</v>
      </c>
      <c r="DA41" s="719"/>
      <c r="DB41" s="719"/>
      <c r="DC41" s="723"/>
      <c r="DD41" s="694" t="s">
        <v>234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352</v>
      </c>
      <c r="C42" s="683"/>
      <c r="D42" s="683"/>
      <c r="E42" s="683"/>
      <c r="F42" s="683"/>
      <c r="G42" s="683"/>
      <c r="H42" s="683"/>
      <c r="I42" s="683"/>
      <c r="J42" s="683"/>
      <c r="K42" s="683"/>
      <c r="L42" s="683"/>
      <c r="M42" s="683"/>
      <c r="N42" s="683"/>
      <c r="O42" s="683"/>
      <c r="P42" s="683"/>
      <c r="Q42" s="684"/>
      <c r="R42" s="685">
        <v>557000</v>
      </c>
      <c r="S42" s="686"/>
      <c r="T42" s="686"/>
      <c r="U42" s="686"/>
      <c r="V42" s="686"/>
      <c r="W42" s="686"/>
      <c r="X42" s="686"/>
      <c r="Y42" s="687"/>
      <c r="Z42" s="688">
        <v>1.5</v>
      </c>
      <c r="AA42" s="688"/>
      <c r="AB42" s="688"/>
      <c r="AC42" s="688"/>
      <c r="AD42" s="689" t="s">
        <v>247</v>
      </c>
      <c r="AE42" s="689"/>
      <c r="AF42" s="689"/>
      <c r="AG42" s="689"/>
      <c r="AH42" s="689"/>
      <c r="AI42" s="689"/>
      <c r="AJ42" s="689"/>
      <c r="AK42" s="689"/>
      <c r="AL42" s="690" t="s">
        <v>234</v>
      </c>
      <c r="AM42" s="691"/>
      <c r="AN42" s="691"/>
      <c r="AO42" s="692"/>
      <c r="AQ42" s="784" t="s">
        <v>353</v>
      </c>
      <c r="AR42" s="785"/>
      <c r="AS42" s="785"/>
      <c r="AT42" s="785"/>
      <c r="AU42" s="785"/>
      <c r="AV42" s="785"/>
      <c r="AW42" s="785"/>
      <c r="AX42" s="785"/>
      <c r="AY42" s="786"/>
      <c r="AZ42" s="776">
        <v>1942383</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409</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5425233</v>
      </c>
      <c r="CS42" s="686"/>
      <c r="CT42" s="686"/>
      <c r="CU42" s="686"/>
      <c r="CV42" s="686"/>
      <c r="CW42" s="686"/>
      <c r="CX42" s="686"/>
      <c r="CY42" s="687"/>
      <c r="CZ42" s="690">
        <v>14.7</v>
      </c>
      <c r="DA42" s="691"/>
      <c r="DB42" s="691"/>
      <c r="DC42" s="703"/>
      <c r="DD42" s="694">
        <v>951110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356</v>
      </c>
      <c r="C43" s="736"/>
      <c r="D43" s="736"/>
      <c r="E43" s="736"/>
      <c r="F43" s="736"/>
      <c r="G43" s="736"/>
      <c r="H43" s="736"/>
      <c r="I43" s="736"/>
      <c r="J43" s="736"/>
      <c r="K43" s="736"/>
      <c r="L43" s="736"/>
      <c r="M43" s="736"/>
      <c r="N43" s="736"/>
      <c r="O43" s="736"/>
      <c r="P43" s="736"/>
      <c r="Q43" s="737"/>
      <c r="R43" s="776">
        <v>37748441</v>
      </c>
      <c r="S43" s="777"/>
      <c r="T43" s="777"/>
      <c r="U43" s="777"/>
      <c r="V43" s="777"/>
      <c r="W43" s="777"/>
      <c r="X43" s="777"/>
      <c r="Y43" s="778"/>
      <c r="Z43" s="779">
        <v>100</v>
      </c>
      <c r="AA43" s="779"/>
      <c r="AB43" s="779"/>
      <c r="AC43" s="779"/>
      <c r="AD43" s="780">
        <v>15449103</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308446</v>
      </c>
      <c r="CS43" s="721"/>
      <c r="CT43" s="721"/>
      <c r="CU43" s="721"/>
      <c r="CV43" s="721"/>
      <c r="CW43" s="721"/>
      <c r="CX43" s="721"/>
      <c r="CY43" s="722"/>
      <c r="CZ43" s="690">
        <v>0.8</v>
      </c>
      <c r="DA43" s="719"/>
      <c r="DB43" s="719"/>
      <c r="DC43" s="723"/>
      <c r="DD43" s="694">
        <v>308446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5257651</v>
      </c>
      <c r="CS44" s="686"/>
      <c r="CT44" s="686"/>
      <c r="CU44" s="686"/>
      <c r="CV44" s="686"/>
      <c r="CW44" s="686"/>
      <c r="CX44" s="686"/>
      <c r="CY44" s="687"/>
      <c r="CZ44" s="690">
        <v>14.3</v>
      </c>
      <c r="DA44" s="691"/>
      <c r="DB44" s="691"/>
      <c r="DC44" s="703"/>
      <c r="DD44" s="694">
        <v>867788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2167965</v>
      </c>
      <c r="CS45" s="721"/>
      <c r="CT45" s="721"/>
      <c r="CU45" s="721"/>
      <c r="CV45" s="721"/>
      <c r="CW45" s="721"/>
      <c r="CX45" s="721"/>
      <c r="CY45" s="722"/>
      <c r="CZ45" s="690">
        <v>5.9</v>
      </c>
      <c r="DA45" s="719"/>
      <c r="DB45" s="719"/>
      <c r="DC45" s="723"/>
      <c r="DD45" s="694">
        <v>92146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2978346</v>
      </c>
      <c r="CS46" s="686"/>
      <c r="CT46" s="686"/>
      <c r="CU46" s="686"/>
      <c r="CV46" s="686"/>
      <c r="CW46" s="686"/>
      <c r="CX46" s="686"/>
      <c r="CY46" s="687"/>
      <c r="CZ46" s="690">
        <v>8.1</v>
      </c>
      <c r="DA46" s="691"/>
      <c r="DB46" s="691"/>
      <c r="DC46" s="703"/>
      <c r="DD46" s="694">
        <v>757602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167582</v>
      </c>
      <c r="CS47" s="721"/>
      <c r="CT47" s="721"/>
      <c r="CU47" s="721"/>
      <c r="CV47" s="721"/>
      <c r="CW47" s="721"/>
      <c r="CX47" s="721"/>
      <c r="CY47" s="722"/>
      <c r="CZ47" s="690">
        <v>0.5</v>
      </c>
      <c r="DA47" s="719"/>
      <c r="DB47" s="719"/>
      <c r="DC47" s="723"/>
      <c r="DD47" s="694">
        <v>83322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247</v>
      </c>
      <c r="CS48" s="686"/>
      <c r="CT48" s="686"/>
      <c r="CU48" s="686"/>
      <c r="CV48" s="686"/>
      <c r="CW48" s="686"/>
      <c r="CX48" s="686"/>
      <c r="CY48" s="687"/>
      <c r="CZ48" s="690" t="s">
        <v>234</v>
      </c>
      <c r="DA48" s="691"/>
      <c r="DB48" s="691"/>
      <c r="DC48" s="703"/>
      <c r="DD48" s="694" t="s">
        <v>234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36844177</v>
      </c>
      <c r="CS49" s="756"/>
      <c r="CT49" s="756"/>
      <c r="CU49" s="756"/>
      <c r="CV49" s="756"/>
      <c r="CW49" s="756"/>
      <c r="CX49" s="756"/>
      <c r="CY49" s="787"/>
      <c r="CZ49" s="781">
        <v>100</v>
      </c>
      <c r="DA49" s="788"/>
      <c r="DB49" s="788"/>
      <c r="DC49" s="789"/>
      <c r="DD49" s="790">
        <v>18621749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79jZ/2NlR6ZXivkhire+V+ZPeEGnfeZ9dz1EF3iwI5TvBdM5AxfoQ+g0I21ZN6moNU5fJv7fQgKIG5eVA0RlA==" saltValue="2jZFHzY4gpjrX7xAyKbPP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389</v>
      </c>
      <c r="C7" s="818"/>
      <c r="D7" s="818"/>
      <c r="E7" s="818"/>
      <c r="F7" s="818"/>
      <c r="G7" s="818"/>
      <c r="H7" s="818"/>
      <c r="I7" s="818"/>
      <c r="J7" s="818"/>
      <c r="K7" s="818"/>
      <c r="L7" s="818"/>
      <c r="M7" s="818"/>
      <c r="N7" s="818"/>
      <c r="O7" s="818"/>
      <c r="P7" s="819"/>
      <c r="Q7" s="820">
        <v>37816</v>
      </c>
      <c r="R7" s="821"/>
      <c r="S7" s="821"/>
      <c r="T7" s="821"/>
      <c r="U7" s="821"/>
      <c r="V7" s="821">
        <v>36912</v>
      </c>
      <c r="W7" s="821"/>
      <c r="X7" s="821"/>
      <c r="Y7" s="821"/>
      <c r="Z7" s="821"/>
      <c r="AA7" s="821">
        <v>904</v>
      </c>
      <c r="AB7" s="821"/>
      <c r="AC7" s="821"/>
      <c r="AD7" s="821"/>
      <c r="AE7" s="822"/>
      <c r="AF7" s="823">
        <v>799</v>
      </c>
      <c r="AG7" s="824"/>
      <c r="AH7" s="824"/>
      <c r="AI7" s="824"/>
      <c r="AJ7" s="825"/>
      <c r="AK7" s="860">
        <v>1892</v>
      </c>
      <c r="AL7" s="861"/>
      <c r="AM7" s="861"/>
      <c r="AN7" s="861"/>
      <c r="AO7" s="861"/>
      <c r="AP7" s="861">
        <v>24704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391</v>
      </c>
      <c r="B23" s="876" t="s">
        <v>392</v>
      </c>
      <c r="C23" s="877"/>
      <c r="D23" s="877"/>
      <c r="E23" s="877"/>
      <c r="F23" s="877"/>
      <c r="G23" s="877"/>
      <c r="H23" s="877"/>
      <c r="I23" s="877"/>
      <c r="J23" s="877"/>
      <c r="K23" s="877"/>
      <c r="L23" s="877"/>
      <c r="M23" s="877"/>
      <c r="N23" s="877"/>
      <c r="O23" s="877"/>
      <c r="P23" s="878"/>
      <c r="Q23" s="879">
        <v>37748</v>
      </c>
      <c r="R23" s="880"/>
      <c r="S23" s="880"/>
      <c r="T23" s="880"/>
      <c r="U23" s="880"/>
      <c r="V23" s="880">
        <v>36844</v>
      </c>
      <c r="W23" s="880"/>
      <c r="X23" s="880"/>
      <c r="Y23" s="880"/>
      <c r="Z23" s="880"/>
      <c r="AA23" s="880">
        <v>904</v>
      </c>
      <c r="AB23" s="880"/>
      <c r="AC23" s="880"/>
      <c r="AD23" s="880"/>
      <c r="AE23" s="881"/>
      <c r="AF23" s="882">
        <v>799</v>
      </c>
      <c r="AG23" s="880"/>
      <c r="AH23" s="880"/>
      <c r="AI23" s="880"/>
      <c r="AJ23" s="883"/>
      <c r="AK23" s="884"/>
      <c r="AL23" s="885"/>
      <c r="AM23" s="885"/>
      <c r="AN23" s="885"/>
      <c r="AO23" s="885"/>
      <c r="AP23" s="880">
        <v>24704</v>
      </c>
      <c r="AQ23" s="880"/>
      <c r="AR23" s="880"/>
      <c r="AS23" s="880"/>
      <c r="AT23" s="880"/>
      <c r="AU23" s="886"/>
      <c r="AV23" s="886"/>
      <c r="AW23" s="886"/>
      <c r="AX23" s="886"/>
      <c r="AY23" s="887"/>
      <c r="AZ23" s="895" t="s">
        <v>234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372</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403</v>
      </c>
      <c r="C28" s="818"/>
      <c r="D28" s="818"/>
      <c r="E28" s="818"/>
      <c r="F28" s="818"/>
      <c r="G28" s="818"/>
      <c r="H28" s="818"/>
      <c r="I28" s="818"/>
      <c r="J28" s="818"/>
      <c r="K28" s="818"/>
      <c r="L28" s="818"/>
      <c r="M28" s="818"/>
      <c r="N28" s="818"/>
      <c r="O28" s="818"/>
      <c r="P28" s="819"/>
      <c r="Q28" s="908">
        <v>7534</v>
      </c>
      <c r="R28" s="909"/>
      <c r="S28" s="909"/>
      <c r="T28" s="909"/>
      <c r="U28" s="909"/>
      <c r="V28" s="909">
        <v>7526</v>
      </c>
      <c r="W28" s="909"/>
      <c r="X28" s="909"/>
      <c r="Y28" s="909"/>
      <c r="Z28" s="909"/>
      <c r="AA28" s="909">
        <v>8</v>
      </c>
      <c r="AB28" s="909"/>
      <c r="AC28" s="909"/>
      <c r="AD28" s="909"/>
      <c r="AE28" s="910"/>
      <c r="AF28" s="911">
        <v>8</v>
      </c>
      <c r="AG28" s="909"/>
      <c r="AH28" s="909"/>
      <c r="AI28" s="909"/>
      <c r="AJ28" s="912"/>
      <c r="AK28" s="913">
        <v>623</v>
      </c>
      <c r="AL28" s="904"/>
      <c r="AM28" s="904"/>
      <c r="AN28" s="904"/>
      <c r="AO28" s="904"/>
      <c r="AP28" s="904" t="s">
        <v>597</v>
      </c>
      <c r="AQ28" s="904"/>
      <c r="AR28" s="904"/>
      <c r="AS28" s="904"/>
      <c r="AT28" s="904"/>
      <c r="AU28" s="904" t="s">
        <v>599</v>
      </c>
      <c r="AV28" s="904"/>
      <c r="AW28" s="904"/>
      <c r="AX28" s="904"/>
      <c r="AY28" s="904"/>
      <c r="AZ28" s="905" t="s">
        <v>597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404</v>
      </c>
      <c r="C29" s="842"/>
      <c r="D29" s="842"/>
      <c r="E29" s="842"/>
      <c r="F29" s="842"/>
      <c r="G29" s="842"/>
      <c r="H29" s="842"/>
      <c r="I29" s="842"/>
      <c r="J29" s="842"/>
      <c r="K29" s="842"/>
      <c r="L29" s="842"/>
      <c r="M29" s="842"/>
      <c r="N29" s="842"/>
      <c r="O29" s="842"/>
      <c r="P29" s="843"/>
      <c r="Q29" s="844">
        <v>6214</v>
      </c>
      <c r="R29" s="845"/>
      <c r="S29" s="845"/>
      <c r="T29" s="845"/>
      <c r="U29" s="845"/>
      <c r="V29" s="845">
        <v>6095</v>
      </c>
      <c r="W29" s="845"/>
      <c r="X29" s="845"/>
      <c r="Y29" s="845"/>
      <c r="Z29" s="845"/>
      <c r="AA29" s="845">
        <v>119</v>
      </c>
      <c r="AB29" s="845"/>
      <c r="AC29" s="845"/>
      <c r="AD29" s="845"/>
      <c r="AE29" s="846"/>
      <c r="AF29" s="847">
        <v>119</v>
      </c>
      <c r="AG29" s="848"/>
      <c r="AH29" s="848"/>
      <c r="AI29" s="848"/>
      <c r="AJ29" s="849"/>
      <c r="AK29" s="916">
        <v>1026</v>
      </c>
      <c r="AL29" s="917"/>
      <c r="AM29" s="917"/>
      <c r="AN29" s="917"/>
      <c r="AO29" s="917"/>
      <c r="AP29" s="917" t="s">
        <v>597</v>
      </c>
      <c r="AQ29" s="917"/>
      <c r="AR29" s="917"/>
      <c r="AS29" s="917"/>
      <c r="AT29" s="917"/>
      <c r="AU29" s="917" t="s">
        <v>597</v>
      </c>
      <c r="AV29" s="917"/>
      <c r="AW29" s="917"/>
      <c r="AX29" s="917"/>
      <c r="AY29" s="917"/>
      <c r="AZ29" s="918" t="s">
        <v>598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405</v>
      </c>
      <c r="C30" s="842"/>
      <c r="D30" s="842"/>
      <c r="E30" s="842"/>
      <c r="F30" s="842"/>
      <c r="G30" s="842"/>
      <c r="H30" s="842"/>
      <c r="I30" s="842"/>
      <c r="J30" s="842"/>
      <c r="K30" s="842"/>
      <c r="L30" s="842"/>
      <c r="M30" s="842"/>
      <c r="N30" s="842"/>
      <c r="O30" s="842"/>
      <c r="P30" s="843"/>
      <c r="Q30" s="844">
        <v>741</v>
      </c>
      <c r="R30" s="845"/>
      <c r="S30" s="845"/>
      <c r="T30" s="845"/>
      <c r="U30" s="845"/>
      <c r="V30" s="845">
        <v>740</v>
      </c>
      <c r="W30" s="845"/>
      <c r="X30" s="845"/>
      <c r="Y30" s="845"/>
      <c r="Z30" s="845"/>
      <c r="AA30" s="845">
        <v>1</v>
      </c>
      <c r="AB30" s="845"/>
      <c r="AC30" s="845"/>
      <c r="AD30" s="845"/>
      <c r="AE30" s="846"/>
      <c r="AF30" s="847">
        <v>1</v>
      </c>
      <c r="AG30" s="848"/>
      <c r="AH30" s="848"/>
      <c r="AI30" s="848"/>
      <c r="AJ30" s="849"/>
      <c r="AK30" s="916">
        <v>249</v>
      </c>
      <c r="AL30" s="917"/>
      <c r="AM30" s="917"/>
      <c r="AN30" s="917"/>
      <c r="AO30" s="917"/>
      <c r="AP30" s="917" t="s">
        <v>599</v>
      </c>
      <c r="AQ30" s="917"/>
      <c r="AR30" s="917"/>
      <c r="AS30" s="917"/>
      <c r="AT30" s="917"/>
      <c r="AU30" s="917" t="s">
        <v>597</v>
      </c>
      <c r="AV30" s="917"/>
      <c r="AW30" s="917"/>
      <c r="AX30" s="917"/>
      <c r="AY30" s="917"/>
      <c r="AZ30" s="918" t="s">
        <v>597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406</v>
      </c>
      <c r="C31" s="842"/>
      <c r="D31" s="842"/>
      <c r="E31" s="842"/>
      <c r="F31" s="842"/>
      <c r="G31" s="842"/>
      <c r="H31" s="842"/>
      <c r="I31" s="842"/>
      <c r="J31" s="842"/>
      <c r="K31" s="842"/>
      <c r="L31" s="842"/>
      <c r="M31" s="842"/>
      <c r="N31" s="842"/>
      <c r="O31" s="842"/>
      <c r="P31" s="843"/>
      <c r="Q31" s="844">
        <v>18</v>
      </c>
      <c r="R31" s="845"/>
      <c r="S31" s="845"/>
      <c r="T31" s="845"/>
      <c r="U31" s="845"/>
      <c r="V31" s="845">
        <v>5</v>
      </c>
      <c r="W31" s="845"/>
      <c r="X31" s="845"/>
      <c r="Y31" s="845"/>
      <c r="Z31" s="845"/>
      <c r="AA31" s="845">
        <v>13</v>
      </c>
      <c r="AB31" s="845"/>
      <c r="AC31" s="845"/>
      <c r="AD31" s="845"/>
      <c r="AE31" s="846"/>
      <c r="AF31" s="847">
        <v>13</v>
      </c>
      <c r="AG31" s="848"/>
      <c r="AH31" s="848"/>
      <c r="AI31" s="848"/>
      <c r="AJ31" s="849"/>
      <c r="AK31" s="916" t="s">
        <v>597</v>
      </c>
      <c r="AL31" s="917"/>
      <c r="AM31" s="917"/>
      <c r="AN31" s="917"/>
      <c r="AO31" s="917"/>
      <c r="AP31" s="917" t="s">
        <v>599</v>
      </c>
      <c r="AQ31" s="917"/>
      <c r="AR31" s="917"/>
      <c r="AS31" s="917"/>
      <c r="AT31" s="917"/>
      <c r="AU31" s="917" t="s">
        <v>599</v>
      </c>
      <c r="AV31" s="917"/>
      <c r="AW31" s="917"/>
      <c r="AX31" s="917"/>
      <c r="AY31" s="917"/>
      <c r="AZ31" s="918" t="s">
        <v>597</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407</v>
      </c>
      <c r="C32" s="842"/>
      <c r="D32" s="842"/>
      <c r="E32" s="842"/>
      <c r="F32" s="842"/>
      <c r="G32" s="842"/>
      <c r="H32" s="842"/>
      <c r="I32" s="842"/>
      <c r="J32" s="842"/>
      <c r="K32" s="842"/>
      <c r="L32" s="842"/>
      <c r="M32" s="842"/>
      <c r="N32" s="842"/>
      <c r="O32" s="842"/>
      <c r="P32" s="843"/>
      <c r="Q32" s="844">
        <v>773</v>
      </c>
      <c r="R32" s="845"/>
      <c r="S32" s="845"/>
      <c r="T32" s="845"/>
      <c r="U32" s="845"/>
      <c r="V32" s="845">
        <v>670</v>
      </c>
      <c r="W32" s="845"/>
      <c r="X32" s="845"/>
      <c r="Y32" s="845"/>
      <c r="Z32" s="845"/>
      <c r="AA32" s="845">
        <v>103</v>
      </c>
      <c r="AB32" s="845"/>
      <c r="AC32" s="845"/>
      <c r="AD32" s="845"/>
      <c r="AE32" s="846"/>
      <c r="AF32" s="847">
        <v>1073</v>
      </c>
      <c r="AG32" s="848"/>
      <c r="AH32" s="848"/>
      <c r="AI32" s="848"/>
      <c r="AJ32" s="849"/>
      <c r="AK32" s="916">
        <v>28</v>
      </c>
      <c r="AL32" s="917"/>
      <c r="AM32" s="917"/>
      <c r="AN32" s="917"/>
      <c r="AO32" s="917"/>
      <c r="AP32" s="917">
        <v>3624</v>
      </c>
      <c r="AQ32" s="917"/>
      <c r="AR32" s="917"/>
      <c r="AS32" s="917"/>
      <c r="AT32" s="917"/>
      <c r="AU32" s="917">
        <v>283</v>
      </c>
      <c r="AV32" s="917"/>
      <c r="AW32" s="917"/>
      <c r="AX32" s="917"/>
      <c r="AY32" s="917"/>
      <c r="AZ32" s="918" t="s">
        <v>597</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409</v>
      </c>
      <c r="C33" s="842"/>
      <c r="D33" s="842"/>
      <c r="E33" s="842"/>
      <c r="F33" s="842"/>
      <c r="G33" s="842"/>
      <c r="H33" s="842"/>
      <c r="I33" s="842"/>
      <c r="J33" s="842"/>
      <c r="K33" s="842"/>
      <c r="L33" s="842"/>
      <c r="M33" s="842"/>
      <c r="N33" s="842"/>
      <c r="O33" s="842"/>
      <c r="P33" s="843"/>
      <c r="Q33" s="844">
        <v>5381</v>
      </c>
      <c r="R33" s="845"/>
      <c r="S33" s="845"/>
      <c r="T33" s="845"/>
      <c r="U33" s="845"/>
      <c r="V33" s="845">
        <v>5109</v>
      </c>
      <c r="W33" s="845"/>
      <c r="X33" s="845"/>
      <c r="Y33" s="845"/>
      <c r="Z33" s="845"/>
      <c r="AA33" s="845">
        <v>272</v>
      </c>
      <c r="AB33" s="845"/>
      <c r="AC33" s="845"/>
      <c r="AD33" s="845"/>
      <c r="AE33" s="846"/>
      <c r="AF33" s="847">
        <v>1001</v>
      </c>
      <c r="AG33" s="848"/>
      <c r="AH33" s="848"/>
      <c r="AI33" s="848"/>
      <c r="AJ33" s="849"/>
      <c r="AK33" s="916">
        <v>661</v>
      </c>
      <c r="AL33" s="917"/>
      <c r="AM33" s="917"/>
      <c r="AN33" s="917"/>
      <c r="AO33" s="917"/>
      <c r="AP33" s="917">
        <v>1592</v>
      </c>
      <c r="AQ33" s="917"/>
      <c r="AR33" s="917"/>
      <c r="AS33" s="917"/>
      <c r="AT33" s="917"/>
      <c r="AU33" s="917">
        <v>936</v>
      </c>
      <c r="AV33" s="917"/>
      <c r="AW33" s="917"/>
      <c r="AX33" s="917"/>
      <c r="AY33" s="917"/>
      <c r="AZ33" s="918" t="s">
        <v>597</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411</v>
      </c>
      <c r="C34" s="842"/>
      <c r="D34" s="842"/>
      <c r="E34" s="842"/>
      <c r="F34" s="842"/>
      <c r="G34" s="842"/>
      <c r="H34" s="842"/>
      <c r="I34" s="842"/>
      <c r="J34" s="842"/>
      <c r="K34" s="842"/>
      <c r="L34" s="842"/>
      <c r="M34" s="842"/>
      <c r="N34" s="842"/>
      <c r="O34" s="842"/>
      <c r="P34" s="843"/>
      <c r="Q34" s="844">
        <v>1161</v>
      </c>
      <c r="R34" s="845"/>
      <c r="S34" s="845"/>
      <c r="T34" s="845"/>
      <c r="U34" s="845"/>
      <c r="V34" s="845">
        <v>1107</v>
      </c>
      <c r="W34" s="845"/>
      <c r="X34" s="845"/>
      <c r="Y34" s="845"/>
      <c r="Z34" s="845"/>
      <c r="AA34" s="845">
        <v>54</v>
      </c>
      <c r="AB34" s="845"/>
      <c r="AC34" s="845"/>
      <c r="AD34" s="845"/>
      <c r="AE34" s="846"/>
      <c r="AF34" s="847">
        <v>148</v>
      </c>
      <c r="AG34" s="848"/>
      <c r="AH34" s="848"/>
      <c r="AI34" s="848"/>
      <c r="AJ34" s="849"/>
      <c r="AK34" s="916">
        <v>592</v>
      </c>
      <c r="AL34" s="917"/>
      <c r="AM34" s="917"/>
      <c r="AN34" s="917"/>
      <c r="AO34" s="917"/>
      <c r="AP34" s="917">
        <v>6230</v>
      </c>
      <c r="AQ34" s="917"/>
      <c r="AR34" s="917"/>
      <c r="AS34" s="917"/>
      <c r="AT34" s="917"/>
      <c r="AU34" s="917">
        <v>4728</v>
      </c>
      <c r="AV34" s="917"/>
      <c r="AW34" s="917"/>
      <c r="AX34" s="917"/>
      <c r="AY34" s="917"/>
      <c r="AZ34" s="918" t="s">
        <v>599</v>
      </c>
      <c r="BA34" s="918"/>
      <c r="BB34" s="918"/>
      <c r="BC34" s="918"/>
      <c r="BD34" s="918"/>
      <c r="BE34" s="914" t="s">
        <v>410</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t="s">
        <v>412</v>
      </c>
      <c r="C35" s="842"/>
      <c r="D35" s="842"/>
      <c r="E35" s="842"/>
      <c r="F35" s="842"/>
      <c r="G35" s="842"/>
      <c r="H35" s="842"/>
      <c r="I35" s="842"/>
      <c r="J35" s="842"/>
      <c r="K35" s="842"/>
      <c r="L35" s="842"/>
      <c r="M35" s="842"/>
      <c r="N35" s="842"/>
      <c r="O35" s="842"/>
      <c r="P35" s="843"/>
      <c r="Q35" s="844">
        <v>433</v>
      </c>
      <c r="R35" s="845"/>
      <c r="S35" s="845"/>
      <c r="T35" s="845"/>
      <c r="U35" s="845"/>
      <c r="V35" s="845">
        <v>430</v>
      </c>
      <c r="W35" s="845"/>
      <c r="X35" s="845"/>
      <c r="Y35" s="845"/>
      <c r="Z35" s="845"/>
      <c r="AA35" s="845">
        <v>3</v>
      </c>
      <c r="AB35" s="845"/>
      <c r="AC35" s="845"/>
      <c r="AD35" s="845"/>
      <c r="AE35" s="846"/>
      <c r="AF35" s="847">
        <v>61</v>
      </c>
      <c r="AG35" s="848"/>
      <c r="AH35" s="848"/>
      <c r="AI35" s="848"/>
      <c r="AJ35" s="849"/>
      <c r="AK35" s="916">
        <v>284</v>
      </c>
      <c r="AL35" s="917"/>
      <c r="AM35" s="917"/>
      <c r="AN35" s="917"/>
      <c r="AO35" s="917"/>
      <c r="AP35" s="917">
        <v>4066</v>
      </c>
      <c r="AQ35" s="917"/>
      <c r="AR35" s="917"/>
      <c r="AS35" s="917"/>
      <c r="AT35" s="917"/>
      <c r="AU35" s="917">
        <v>3729</v>
      </c>
      <c r="AV35" s="917"/>
      <c r="AW35" s="917"/>
      <c r="AX35" s="917"/>
      <c r="AY35" s="917"/>
      <c r="AZ35" s="918" t="s">
        <v>599</v>
      </c>
      <c r="BA35" s="918"/>
      <c r="BB35" s="918"/>
      <c r="BC35" s="918"/>
      <c r="BD35" s="918"/>
      <c r="BE35" s="914" t="s">
        <v>410</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t="s">
        <v>413</v>
      </c>
      <c r="C36" s="842"/>
      <c r="D36" s="842"/>
      <c r="E36" s="842"/>
      <c r="F36" s="842"/>
      <c r="G36" s="842"/>
      <c r="H36" s="842"/>
      <c r="I36" s="842"/>
      <c r="J36" s="842"/>
      <c r="K36" s="842"/>
      <c r="L36" s="842"/>
      <c r="M36" s="842"/>
      <c r="N36" s="842"/>
      <c r="O36" s="842"/>
      <c r="P36" s="843"/>
      <c r="Q36" s="844">
        <v>247</v>
      </c>
      <c r="R36" s="845"/>
      <c r="S36" s="845"/>
      <c r="T36" s="845"/>
      <c r="U36" s="845"/>
      <c r="V36" s="845">
        <v>243</v>
      </c>
      <c r="W36" s="845"/>
      <c r="X36" s="845"/>
      <c r="Y36" s="845"/>
      <c r="Z36" s="845"/>
      <c r="AA36" s="845">
        <v>4</v>
      </c>
      <c r="AB36" s="845"/>
      <c r="AC36" s="845"/>
      <c r="AD36" s="845"/>
      <c r="AE36" s="846"/>
      <c r="AF36" s="847">
        <v>39</v>
      </c>
      <c r="AG36" s="848"/>
      <c r="AH36" s="848"/>
      <c r="AI36" s="848"/>
      <c r="AJ36" s="849"/>
      <c r="AK36" s="916">
        <v>155</v>
      </c>
      <c r="AL36" s="917"/>
      <c r="AM36" s="917"/>
      <c r="AN36" s="917"/>
      <c r="AO36" s="917"/>
      <c r="AP36" s="917">
        <v>1288</v>
      </c>
      <c r="AQ36" s="917"/>
      <c r="AR36" s="917"/>
      <c r="AS36" s="917"/>
      <c r="AT36" s="917"/>
      <c r="AU36" s="917">
        <v>1288</v>
      </c>
      <c r="AV36" s="917"/>
      <c r="AW36" s="917"/>
      <c r="AX36" s="917"/>
      <c r="AY36" s="917"/>
      <c r="AZ36" s="918" t="s">
        <v>600</v>
      </c>
      <c r="BA36" s="918"/>
      <c r="BB36" s="918"/>
      <c r="BC36" s="918"/>
      <c r="BD36" s="918"/>
      <c r="BE36" s="914" t="s">
        <v>410</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t="s">
        <v>414</v>
      </c>
      <c r="C37" s="842"/>
      <c r="D37" s="842"/>
      <c r="E37" s="842"/>
      <c r="F37" s="842"/>
      <c r="G37" s="842"/>
      <c r="H37" s="842"/>
      <c r="I37" s="842"/>
      <c r="J37" s="842"/>
      <c r="K37" s="842"/>
      <c r="L37" s="842"/>
      <c r="M37" s="842"/>
      <c r="N37" s="842"/>
      <c r="O37" s="842"/>
      <c r="P37" s="843"/>
      <c r="Q37" s="844">
        <v>17</v>
      </c>
      <c r="R37" s="845"/>
      <c r="S37" s="845"/>
      <c r="T37" s="845"/>
      <c r="U37" s="845"/>
      <c r="V37" s="845">
        <v>17</v>
      </c>
      <c r="W37" s="845"/>
      <c r="X37" s="845"/>
      <c r="Y37" s="845"/>
      <c r="Z37" s="845"/>
      <c r="AA37" s="845">
        <v>0</v>
      </c>
      <c r="AB37" s="845"/>
      <c r="AC37" s="845"/>
      <c r="AD37" s="845"/>
      <c r="AE37" s="846"/>
      <c r="AF37" s="847" t="s">
        <v>234</v>
      </c>
      <c r="AG37" s="848"/>
      <c r="AH37" s="848"/>
      <c r="AI37" s="848"/>
      <c r="AJ37" s="849"/>
      <c r="AK37" s="916">
        <v>5</v>
      </c>
      <c r="AL37" s="917"/>
      <c r="AM37" s="917"/>
      <c r="AN37" s="917"/>
      <c r="AO37" s="917"/>
      <c r="AP37" s="917">
        <v>46</v>
      </c>
      <c r="AQ37" s="917"/>
      <c r="AR37" s="917"/>
      <c r="AS37" s="917"/>
      <c r="AT37" s="917"/>
      <c r="AU37" s="917">
        <v>23</v>
      </c>
      <c r="AV37" s="917"/>
      <c r="AW37" s="917"/>
      <c r="AX37" s="917"/>
      <c r="AY37" s="917"/>
      <c r="AZ37" s="918" t="s">
        <v>597</v>
      </c>
      <c r="BA37" s="918"/>
      <c r="BB37" s="918"/>
      <c r="BC37" s="918"/>
      <c r="BD37" s="918"/>
      <c r="BE37" s="914" t="s">
        <v>415</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391</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2464</v>
      </c>
      <c r="AG63" s="928"/>
      <c r="AH63" s="928"/>
      <c r="AI63" s="928"/>
      <c r="AJ63" s="929"/>
      <c r="AK63" s="930"/>
      <c r="AL63" s="925"/>
      <c r="AM63" s="925"/>
      <c r="AN63" s="925"/>
      <c r="AO63" s="925"/>
      <c r="AP63" s="928">
        <v>16846</v>
      </c>
      <c r="AQ63" s="928"/>
      <c r="AR63" s="928"/>
      <c r="AS63" s="928"/>
      <c r="AT63" s="928"/>
      <c r="AU63" s="928">
        <v>10987</v>
      </c>
      <c r="AV63" s="928"/>
      <c r="AW63" s="928"/>
      <c r="AX63" s="928"/>
      <c r="AY63" s="928"/>
      <c r="AZ63" s="932"/>
      <c r="BA63" s="932"/>
      <c r="BB63" s="932"/>
      <c r="BC63" s="932"/>
      <c r="BD63" s="932"/>
      <c r="BE63" s="933"/>
      <c r="BF63" s="933"/>
      <c r="BG63" s="933"/>
      <c r="BH63" s="933"/>
      <c r="BI63" s="934"/>
      <c r="BJ63" s="935" t="s">
        <v>418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422</v>
      </c>
      <c r="W66" s="804"/>
      <c r="X66" s="804"/>
      <c r="Y66" s="804"/>
      <c r="Z66" s="805"/>
      <c r="AA66" s="803" t="s">
        <v>423</v>
      </c>
      <c r="AB66" s="804"/>
      <c r="AC66" s="804"/>
      <c r="AD66" s="804"/>
      <c r="AE66" s="805"/>
      <c r="AF66" s="938" t="s">
        <v>424</v>
      </c>
      <c r="AG66" s="899"/>
      <c r="AH66" s="899"/>
      <c r="AI66" s="899"/>
      <c r="AJ66" s="939"/>
      <c r="AK66" s="803" t="s">
        <v>425</v>
      </c>
      <c r="AL66" s="827"/>
      <c r="AM66" s="827"/>
      <c r="AN66" s="827"/>
      <c r="AO66" s="828"/>
      <c r="AP66" s="803" t="s">
        <v>426</v>
      </c>
      <c r="AQ66" s="804"/>
      <c r="AR66" s="804"/>
      <c r="AS66" s="804"/>
      <c r="AT66" s="805"/>
      <c r="AU66" s="803" t="s">
        <v>427</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601</v>
      </c>
      <c r="C68" s="956"/>
      <c r="D68" s="956"/>
      <c r="E68" s="956"/>
      <c r="F68" s="956"/>
      <c r="G68" s="956"/>
      <c r="H68" s="956"/>
      <c r="I68" s="956"/>
      <c r="J68" s="956"/>
      <c r="K68" s="956"/>
      <c r="L68" s="956"/>
      <c r="M68" s="956"/>
      <c r="N68" s="956"/>
      <c r="O68" s="956"/>
      <c r="P68" s="957"/>
      <c r="Q68" s="958">
        <v>5323</v>
      </c>
      <c r="R68" s="952"/>
      <c r="S68" s="952"/>
      <c r="T68" s="952"/>
      <c r="U68" s="952"/>
      <c r="V68" s="952">
        <v>5279</v>
      </c>
      <c r="W68" s="952"/>
      <c r="X68" s="952"/>
      <c r="Y68" s="952"/>
      <c r="Z68" s="952"/>
      <c r="AA68" s="952">
        <v>44</v>
      </c>
      <c r="AB68" s="952"/>
      <c r="AC68" s="952"/>
      <c r="AD68" s="952"/>
      <c r="AE68" s="952"/>
      <c r="AF68" s="952">
        <v>44</v>
      </c>
      <c r="AG68" s="952"/>
      <c r="AH68" s="952"/>
      <c r="AI68" s="952"/>
      <c r="AJ68" s="952"/>
      <c r="AK68" s="952">
        <v>0</v>
      </c>
      <c r="AL68" s="952"/>
      <c r="AM68" s="952"/>
      <c r="AN68" s="952"/>
      <c r="AO68" s="952"/>
      <c r="AP68" s="952">
        <v>126</v>
      </c>
      <c r="AQ68" s="952"/>
      <c r="AR68" s="952"/>
      <c r="AS68" s="952"/>
      <c r="AT68" s="952"/>
      <c r="AU68" s="952">
        <v>95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602</v>
      </c>
      <c r="C69" s="960"/>
      <c r="D69" s="960"/>
      <c r="E69" s="960"/>
      <c r="F69" s="960"/>
      <c r="G69" s="960"/>
      <c r="H69" s="960"/>
      <c r="I69" s="960"/>
      <c r="J69" s="960"/>
      <c r="K69" s="960"/>
      <c r="L69" s="960"/>
      <c r="M69" s="960"/>
      <c r="N69" s="960"/>
      <c r="O69" s="960"/>
      <c r="P69" s="961"/>
      <c r="Q69" s="962">
        <v>12990</v>
      </c>
      <c r="R69" s="917"/>
      <c r="S69" s="917"/>
      <c r="T69" s="917"/>
      <c r="U69" s="917"/>
      <c r="V69" s="917">
        <v>12426</v>
      </c>
      <c r="W69" s="917"/>
      <c r="X69" s="917"/>
      <c r="Y69" s="917"/>
      <c r="Z69" s="917"/>
      <c r="AA69" s="917">
        <v>564</v>
      </c>
      <c r="AB69" s="917"/>
      <c r="AC69" s="917"/>
      <c r="AD69" s="917"/>
      <c r="AE69" s="917"/>
      <c r="AF69" s="917">
        <v>564</v>
      </c>
      <c r="AG69" s="917"/>
      <c r="AH69" s="917"/>
      <c r="AI69" s="917"/>
      <c r="AJ69" s="917"/>
      <c r="AK69" s="917">
        <v>408</v>
      </c>
      <c r="AL69" s="917"/>
      <c r="AM69" s="917"/>
      <c r="AN69" s="917"/>
      <c r="AO69" s="917"/>
      <c r="AP69" s="917">
        <v>0</v>
      </c>
      <c r="AQ69" s="917"/>
      <c r="AR69" s="917"/>
      <c r="AS69" s="917"/>
      <c r="AT69" s="917"/>
      <c r="AU69" s="917">
        <v>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603</v>
      </c>
      <c r="C70" s="960"/>
      <c r="D70" s="960"/>
      <c r="E70" s="960"/>
      <c r="F70" s="960"/>
      <c r="G70" s="960"/>
      <c r="H70" s="960"/>
      <c r="I70" s="960"/>
      <c r="J70" s="960"/>
      <c r="K70" s="960"/>
      <c r="L70" s="960"/>
      <c r="M70" s="960"/>
      <c r="N70" s="960"/>
      <c r="O70" s="960"/>
      <c r="P70" s="961"/>
      <c r="Q70" s="962">
        <v>430</v>
      </c>
      <c r="R70" s="917"/>
      <c r="S70" s="917"/>
      <c r="T70" s="917"/>
      <c r="U70" s="917"/>
      <c r="V70" s="917">
        <v>425</v>
      </c>
      <c r="W70" s="917"/>
      <c r="X70" s="917"/>
      <c r="Y70" s="917"/>
      <c r="Z70" s="917"/>
      <c r="AA70" s="917">
        <v>5</v>
      </c>
      <c r="AB70" s="917"/>
      <c r="AC70" s="917"/>
      <c r="AD70" s="917"/>
      <c r="AE70" s="917"/>
      <c r="AF70" s="917">
        <v>5</v>
      </c>
      <c r="AG70" s="917"/>
      <c r="AH70" s="917"/>
      <c r="AI70" s="917"/>
      <c r="AJ70" s="917"/>
      <c r="AK70" s="917">
        <v>0</v>
      </c>
      <c r="AL70" s="917"/>
      <c r="AM70" s="917"/>
      <c r="AN70" s="917"/>
      <c r="AO70" s="917"/>
      <c r="AP70" s="917">
        <v>0</v>
      </c>
      <c r="AQ70" s="917"/>
      <c r="AR70" s="917"/>
      <c r="AS70" s="917"/>
      <c r="AT70" s="917"/>
      <c r="AU70" s="917">
        <v>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604</v>
      </c>
      <c r="C71" s="960"/>
      <c r="D71" s="960"/>
      <c r="E71" s="960"/>
      <c r="F71" s="960"/>
      <c r="G71" s="960"/>
      <c r="H71" s="960"/>
      <c r="I71" s="960"/>
      <c r="J71" s="960"/>
      <c r="K71" s="960"/>
      <c r="L71" s="960"/>
      <c r="M71" s="960"/>
      <c r="N71" s="960"/>
      <c r="O71" s="960"/>
      <c r="P71" s="961"/>
      <c r="Q71" s="962">
        <v>285091</v>
      </c>
      <c r="R71" s="917"/>
      <c r="S71" s="917"/>
      <c r="T71" s="917"/>
      <c r="U71" s="917"/>
      <c r="V71" s="917">
        <v>273242</v>
      </c>
      <c r="W71" s="917"/>
      <c r="X71" s="917"/>
      <c r="Y71" s="917"/>
      <c r="Z71" s="917"/>
      <c r="AA71" s="917">
        <v>11849</v>
      </c>
      <c r="AB71" s="917"/>
      <c r="AC71" s="917"/>
      <c r="AD71" s="917"/>
      <c r="AE71" s="917"/>
      <c r="AF71" s="917">
        <v>11849</v>
      </c>
      <c r="AG71" s="917"/>
      <c r="AH71" s="917"/>
      <c r="AI71" s="917"/>
      <c r="AJ71" s="917"/>
      <c r="AK71" s="917">
        <v>343</v>
      </c>
      <c r="AL71" s="917"/>
      <c r="AM71" s="917"/>
      <c r="AN71" s="917"/>
      <c r="AO71" s="917"/>
      <c r="AP71" s="917">
        <v>0</v>
      </c>
      <c r="AQ71" s="917"/>
      <c r="AR71" s="917"/>
      <c r="AS71" s="917"/>
      <c r="AT71" s="917"/>
      <c r="AU71" s="917">
        <v>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391</v>
      </c>
      <c r="B88" s="876" t="s">
        <v>428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12462</v>
      </c>
      <c r="AG88" s="928"/>
      <c r="AH88" s="928"/>
      <c r="AI88" s="928"/>
      <c r="AJ88" s="928"/>
      <c r="AK88" s="925"/>
      <c r="AL88" s="925"/>
      <c r="AM88" s="925"/>
      <c r="AN88" s="925"/>
      <c r="AO88" s="925"/>
      <c r="AP88" s="928">
        <v>126</v>
      </c>
      <c r="AQ88" s="928"/>
      <c r="AR88" s="928"/>
      <c r="AS88" s="928"/>
      <c r="AT88" s="928"/>
      <c r="AU88" s="928">
        <v>95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437</v>
      </c>
      <c r="AB109" s="981"/>
      <c r="AC109" s="981"/>
      <c r="AD109" s="981"/>
      <c r="AE109" s="982"/>
      <c r="AF109" s="980" t="s">
        <v>438</v>
      </c>
      <c r="AG109" s="981"/>
      <c r="AH109" s="981"/>
      <c r="AI109" s="981"/>
      <c r="AJ109" s="982"/>
      <c r="AK109" s="980" t="s">
        <v>307</v>
      </c>
      <c r="AL109" s="981"/>
      <c r="AM109" s="981"/>
      <c r="AN109" s="981"/>
      <c r="AO109" s="982"/>
      <c r="AP109" s="980" t="s">
        <v>439</v>
      </c>
      <c r="AQ109" s="981"/>
      <c r="AR109" s="981"/>
      <c r="AS109" s="981"/>
      <c r="AT109" s="983"/>
      <c r="AU109" s="1000" t="s">
        <v>436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437</v>
      </c>
      <c r="BR109" s="981"/>
      <c r="BS109" s="981"/>
      <c r="BT109" s="981"/>
      <c r="BU109" s="982"/>
      <c r="BV109" s="980" t="s">
        <v>438</v>
      </c>
      <c r="BW109" s="981"/>
      <c r="BX109" s="981"/>
      <c r="BY109" s="981"/>
      <c r="BZ109" s="982"/>
      <c r="CA109" s="980" t="s">
        <v>307</v>
      </c>
      <c r="CB109" s="981"/>
      <c r="CC109" s="981"/>
      <c r="CD109" s="981"/>
      <c r="CE109" s="982"/>
      <c r="CF109" s="1001" t="s">
        <v>439</v>
      </c>
      <c r="CG109" s="1001"/>
      <c r="CH109" s="1001"/>
      <c r="CI109" s="1001"/>
      <c r="CJ109" s="1001"/>
      <c r="CK109" s="980" t="s">
        <v>440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437</v>
      </c>
      <c r="DH109" s="981"/>
      <c r="DI109" s="981"/>
      <c r="DJ109" s="981"/>
      <c r="DK109" s="982"/>
      <c r="DL109" s="980" t="s">
        <v>438</v>
      </c>
      <c r="DM109" s="981"/>
      <c r="DN109" s="981"/>
      <c r="DO109" s="981"/>
      <c r="DP109" s="982"/>
      <c r="DQ109" s="980" t="s">
        <v>307</v>
      </c>
      <c r="DR109" s="981"/>
      <c r="DS109" s="981"/>
      <c r="DT109" s="981"/>
      <c r="DU109" s="982"/>
      <c r="DV109" s="980" t="s">
        <v>439</v>
      </c>
      <c r="DW109" s="981"/>
      <c r="DX109" s="981"/>
      <c r="DY109" s="981"/>
      <c r="DZ109" s="983"/>
    </row>
    <row r="110" spans="1:131" s="248" customFormat="1" ht="26.25" customHeight="1">
      <c r="A110" s="984" t="s">
        <v>441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2721977</v>
      </c>
      <c r="AB110" s="988"/>
      <c r="AC110" s="988"/>
      <c r="AD110" s="988"/>
      <c r="AE110" s="989"/>
      <c r="AF110" s="990">
        <v>2576461</v>
      </c>
      <c r="AG110" s="988"/>
      <c r="AH110" s="988"/>
      <c r="AI110" s="988"/>
      <c r="AJ110" s="989"/>
      <c r="AK110" s="990">
        <v>2575495</v>
      </c>
      <c r="AL110" s="988"/>
      <c r="AM110" s="988"/>
      <c r="AN110" s="988"/>
      <c r="AO110" s="989"/>
      <c r="AP110" s="991">
        <v>19.100000000000001</v>
      </c>
      <c r="AQ110" s="992"/>
      <c r="AR110" s="992"/>
      <c r="AS110" s="992"/>
      <c r="AT110" s="993"/>
      <c r="AU110" s="994" t="s">
        <v>73</v>
      </c>
      <c r="AV110" s="995"/>
      <c r="AW110" s="995"/>
      <c r="AX110" s="995"/>
      <c r="AY110" s="995"/>
      <c r="AZ110" s="1036" t="s">
        <v>442</v>
      </c>
      <c r="BA110" s="985"/>
      <c r="BB110" s="985"/>
      <c r="BC110" s="985"/>
      <c r="BD110" s="985"/>
      <c r="BE110" s="985"/>
      <c r="BF110" s="985"/>
      <c r="BG110" s="985"/>
      <c r="BH110" s="985"/>
      <c r="BI110" s="985"/>
      <c r="BJ110" s="985"/>
      <c r="BK110" s="985"/>
      <c r="BL110" s="985"/>
      <c r="BM110" s="985"/>
      <c r="BN110" s="985"/>
      <c r="BO110" s="985"/>
      <c r="BP110" s="986"/>
      <c r="BQ110" s="1022">
        <v>23889573</v>
      </c>
      <c r="BR110" s="1023"/>
      <c r="BS110" s="1023"/>
      <c r="BT110" s="1023"/>
      <c r="BU110" s="1023"/>
      <c r="BV110" s="1023">
        <v>24118476</v>
      </c>
      <c r="BW110" s="1023"/>
      <c r="BX110" s="1023"/>
      <c r="BY110" s="1023"/>
      <c r="BZ110" s="1023"/>
      <c r="CA110" s="1023">
        <v>24703516</v>
      </c>
      <c r="CB110" s="1023"/>
      <c r="CC110" s="1023"/>
      <c r="CD110" s="1023"/>
      <c r="CE110" s="1023"/>
      <c r="CF110" s="1037">
        <v>182.7</v>
      </c>
      <c r="CG110" s="1038"/>
      <c r="CH110" s="1038"/>
      <c r="CI110" s="1038"/>
      <c r="CJ110" s="1038"/>
      <c r="CK110" s="1039" t="s">
        <v>443</v>
      </c>
      <c r="CL110" s="1040"/>
      <c r="CM110" s="1019" t="s">
        <v>444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445</v>
      </c>
      <c r="DH110" s="1023"/>
      <c r="DI110" s="1023"/>
      <c r="DJ110" s="1023"/>
      <c r="DK110" s="1023"/>
      <c r="DL110" s="1023" t="s">
        <v>446</v>
      </c>
      <c r="DM110" s="1023"/>
      <c r="DN110" s="1023"/>
      <c r="DO110" s="1023"/>
      <c r="DP110" s="1023"/>
      <c r="DQ110" s="1023" t="s">
        <v>447</v>
      </c>
      <c r="DR110" s="1023"/>
      <c r="DS110" s="1023"/>
      <c r="DT110" s="1023"/>
      <c r="DU110" s="1023"/>
      <c r="DV110" s="1024" t="s">
        <v>448</v>
      </c>
      <c r="DW110" s="1024"/>
      <c r="DX110" s="1024"/>
      <c r="DY110" s="1024"/>
      <c r="DZ110" s="1025"/>
    </row>
    <row r="111" spans="1:131" s="248" customFormat="1" ht="26.25" customHeight="1">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450</v>
      </c>
      <c r="AB111" s="1030"/>
      <c r="AC111" s="1030"/>
      <c r="AD111" s="1030"/>
      <c r="AE111" s="1031"/>
      <c r="AF111" s="1032" t="s">
        <v>446</v>
      </c>
      <c r="AG111" s="1030"/>
      <c r="AH111" s="1030"/>
      <c r="AI111" s="1030"/>
      <c r="AJ111" s="1031"/>
      <c r="AK111" s="1032" t="s">
        <v>451</v>
      </c>
      <c r="AL111" s="1030"/>
      <c r="AM111" s="1030"/>
      <c r="AN111" s="1030"/>
      <c r="AO111" s="1031"/>
      <c r="AP111" s="1033" t="s">
        <v>451</v>
      </c>
      <c r="AQ111" s="1034"/>
      <c r="AR111" s="1034"/>
      <c r="AS111" s="1034"/>
      <c r="AT111" s="1035"/>
      <c r="AU111" s="996"/>
      <c r="AV111" s="997"/>
      <c r="AW111" s="997"/>
      <c r="AX111" s="997"/>
      <c r="AY111" s="997"/>
      <c r="AZ111" s="1045" t="s">
        <v>452</v>
      </c>
      <c r="BA111" s="1046"/>
      <c r="BB111" s="1046"/>
      <c r="BC111" s="1046"/>
      <c r="BD111" s="1046"/>
      <c r="BE111" s="1046"/>
      <c r="BF111" s="1046"/>
      <c r="BG111" s="1046"/>
      <c r="BH111" s="1046"/>
      <c r="BI111" s="1046"/>
      <c r="BJ111" s="1046"/>
      <c r="BK111" s="1046"/>
      <c r="BL111" s="1046"/>
      <c r="BM111" s="1046"/>
      <c r="BN111" s="1046"/>
      <c r="BO111" s="1046"/>
      <c r="BP111" s="1047"/>
      <c r="BQ111" s="1015" t="s">
        <v>451</v>
      </c>
      <c r="BR111" s="1016"/>
      <c r="BS111" s="1016"/>
      <c r="BT111" s="1016"/>
      <c r="BU111" s="1016"/>
      <c r="BV111" s="1016" t="s">
        <v>447</v>
      </c>
      <c r="BW111" s="1016"/>
      <c r="BX111" s="1016"/>
      <c r="BY111" s="1016"/>
      <c r="BZ111" s="1016"/>
      <c r="CA111" s="1016" t="s">
        <v>453</v>
      </c>
      <c r="CB111" s="1016"/>
      <c r="CC111" s="1016"/>
      <c r="CD111" s="1016"/>
      <c r="CE111" s="1016"/>
      <c r="CF111" s="1010" t="s">
        <v>453</v>
      </c>
      <c r="CG111" s="1011"/>
      <c r="CH111" s="1011"/>
      <c r="CI111" s="1011"/>
      <c r="CJ111" s="1011"/>
      <c r="CK111" s="1041"/>
      <c r="CL111" s="1042"/>
      <c r="CM111" s="1012" t="s">
        <v>454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450</v>
      </c>
      <c r="DH111" s="1016"/>
      <c r="DI111" s="1016"/>
      <c r="DJ111" s="1016"/>
      <c r="DK111" s="1016"/>
      <c r="DL111" s="1016" t="s">
        <v>448</v>
      </c>
      <c r="DM111" s="1016"/>
      <c r="DN111" s="1016"/>
      <c r="DO111" s="1016"/>
      <c r="DP111" s="1016"/>
      <c r="DQ111" s="1016" t="s">
        <v>450</v>
      </c>
      <c r="DR111" s="1016"/>
      <c r="DS111" s="1016"/>
      <c r="DT111" s="1016"/>
      <c r="DU111" s="1016"/>
      <c r="DV111" s="1017" t="s">
        <v>448</v>
      </c>
      <c r="DW111" s="1017"/>
      <c r="DX111" s="1017"/>
      <c r="DY111" s="1017"/>
      <c r="DZ111" s="1018"/>
    </row>
    <row r="112" spans="1:131" s="248" customFormat="1" ht="26.25" customHeight="1">
      <c r="A112" s="1048" t="s">
        <v>455</v>
      </c>
      <c r="B112" s="1049"/>
      <c r="C112" s="1046" t="s">
        <v>456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450</v>
      </c>
      <c r="AB112" s="1055"/>
      <c r="AC112" s="1055"/>
      <c r="AD112" s="1055"/>
      <c r="AE112" s="1056"/>
      <c r="AF112" s="1057" t="s">
        <v>457</v>
      </c>
      <c r="AG112" s="1055"/>
      <c r="AH112" s="1055"/>
      <c r="AI112" s="1055"/>
      <c r="AJ112" s="1056"/>
      <c r="AK112" s="1057" t="s">
        <v>448</v>
      </c>
      <c r="AL112" s="1055"/>
      <c r="AM112" s="1055"/>
      <c r="AN112" s="1055"/>
      <c r="AO112" s="1056"/>
      <c r="AP112" s="1058" t="s">
        <v>450</v>
      </c>
      <c r="AQ112" s="1059"/>
      <c r="AR112" s="1059"/>
      <c r="AS112" s="1059"/>
      <c r="AT112" s="1060"/>
      <c r="AU112" s="996"/>
      <c r="AV112" s="997"/>
      <c r="AW112" s="997"/>
      <c r="AX112" s="997"/>
      <c r="AY112" s="997"/>
      <c r="AZ112" s="1045" t="s">
        <v>458</v>
      </c>
      <c r="BA112" s="1046"/>
      <c r="BB112" s="1046"/>
      <c r="BC112" s="1046"/>
      <c r="BD112" s="1046"/>
      <c r="BE112" s="1046"/>
      <c r="BF112" s="1046"/>
      <c r="BG112" s="1046"/>
      <c r="BH112" s="1046"/>
      <c r="BI112" s="1046"/>
      <c r="BJ112" s="1046"/>
      <c r="BK112" s="1046"/>
      <c r="BL112" s="1046"/>
      <c r="BM112" s="1046"/>
      <c r="BN112" s="1046"/>
      <c r="BO112" s="1046"/>
      <c r="BP112" s="1047"/>
      <c r="BQ112" s="1015">
        <v>12429842</v>
      </c>
      <c r="BR112" s="1016"/>
      <c r="BS112" s="1016"/>
      <c r="BT112" s="1016"/>
      <c r="BU112" s="1016"/>
      <c r="BV112" s="1016">
        <v>11641671</v>
      </c>
      <c r="BW112" s="1016"/>
      <c r="BX112" s="1016"/>
      <c r="BY112" s="1016"/>
      <c r="BZ112" s="1016"/>
      <c r="CA112" s="1016">
        <v>10987377</v>
      </c>
      <c r="CB112" s="1016"/>
      <c r="CC112" s="1016"/>
      <c r="CD112" s="1016"/>
      <c r="CE112" s="1016"/>
      <c r="CF112" s="1010">
        <v>81.3</v>
      </c>
      <c r="CG112" s="1011"/>
      <c r="CH112" s="1011"/>
      <c r="CI112" s="1011"/>
      <c r="CJ112" s="1011"/>
      <c r="CK112" s="1041"/>
      <c r="CL112" s="1042"/>
      <c r="CM112" s="1012" t="s">
        <v>459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451</v>
      </c>
      <c r="DH112" s="1016"/>
      <c r="DI112" s="1016"/>
      <c r="DJ112" s="1016"/>
      <c r="DK112" s="1016"/>
      <c r="DL112" s="1016" t="s">
        <v>457</v>
      </c>
      <c r="DM112" s="1016"/>
      <c r="DN112" s="1016"/>
      <c r="DO112" s="1016"/>
      <c r="DP112" s="1016"/>
      <c r="DQ112" s="1016" t="s">
        <v>447</v>
      </c>
      <c r="DR112" s="1016"/>
      <c r="DS112" s="1016"/>
      <c r="DT112" s="1016"/>
      <c r="DU112" s="1016"/>
      <c r="DV112" s="1017" t="s">
        <v>447</v>
      </c>
      <c r="DW112" s="1017"/>
      <c r="DX112" s="1017"/>
      <c r="DY112" s="1017"/>
      <c r="DZ112" s="1018"/>
    </row>
    <row r="113" spans="1:130" s="248" customFormat="1" ht="26.25" customHeight="1">
      <c r="A113" s="1050"/>
      <c r="B113" s="1051"/>
      <c r="C113" s="1046" t="s">
        <v>460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995826</v>
      </c>
      <c r="AB113" s="1030"/>
      <c r="AC113" s="1030"/>
      <c r="AD113" s="1030"/>
      <c r="AE113" s="1031"/>
      <c r="AF113" s="1032">
        <v>1056345</v>
      </c>
      <c r="AG113" s="1030"/>
      <c r="AH113" s="1030"/>
      <c r="AI113" s="1030"/>
      <c r="AJ113" s="1031"/>
      <c r="AK113" s="1032">
        <v>1045260</v>
      </c>
      <c r="AL113" s="1030"/>
      <c r="AM113" s="1030"/>
      <c r="AN113" s="1030"/>
      <c r="AO113" s="1031"/>
      <c r="AP113" s="1033">
        <v>7.7</v>
      </c>
      <c r="AQ113" s="1034"/>
      <c r="AR113" s="1034"/>
      <c r="AS113" s="1034"/>
      <c r="AT113" s="1035"/>
      <c r="AU113" s="996"/>
      <c r="AV113" s="997"/>
      <c r="AW113" s="997"/>
      <c r="AX113" s="997"/>
      <c r="AY113" s="997"/>
      <c r="AZ113" s="1045" t="s">
        <v>461</v>
      </c>
      <c r="BA113" s="1046"/>
      <c r="BB113" s="1046"/>
      <c r="BC113" s="1046"/>
      <c r="BD113" s="1046"/>
      <c r="BE113" s="1046"/>
      <c r="BF113" s="1046"/>
      <c r="BG113" s="1046"/>
      <c r="BH113" s="1046"/>
      <c r="BI113" s="1046"/>
      <c r="BJ113" s="1046"/>
      <c r="BK113" s="1046"/>
      <c r="BL113" s="1046"/>
      <c r="BM113" s="1046"/>
      <c r="BN113" s="1046"/>
      <c r="BO113" s="1046"/>
      <c r="BP113" s="1047"/>
      <c r="BQ113" s="1015">
        <v>233129</v>
      </c>
      <c r="BR113" s="1016"/>
      <c r="BS113" s="1016"/>
      <c r="BT113" s="1016"/>
      <c r="BU113" s="1016"/>
      <c r="BV113" s="1016">
        <v>163884</v>
      </c>
      <c r="BW113" s="1016"/>
      <c r="BX113" s="1016"/>
      <c r="BY113" s="1016"/>
      <c r="BZ113" s="1016"/>
      <c r="CA113" s="1016">
        <v>95218</v>
      </c>
      <c r="CB113" s="1016"/>
      <c r="CC113" s="1016"/>
      <c r="CD113" s="1016"/>
      <c r="CE113" s="1016"/>
      <c r="CF113" s="1010">
        <v>0.7</v>
      </c>
      <c r="CG113" s="1011"/>
      <c r="CH113" s="1011"/>
      <c r="CI113" s="1011"/>
      <c r="CJ113" s="1011"/>
      <c r="CK113" s="1041"/>
      <c r="CL113" s="1042"/>
      <c r="CM113" s="1012" t="s">
        <v>462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453</v>
      </c>
      <c r="DH113" s="1055"/>
      <c r="DI113" s="1055"/>
      <c r="DJ113" s="1055"/>
      <c r="DK113" s="1056"/>
      <c r="DL113" s="1057" t="s">
        <v>453</v>
      </c>
      <c r="DM113" s="1055"/>
      <c r="DN113" s="1055"/>
      <c r="DO113" s="1055"/>
      <c r="DP113" s="1056"/>
      <c r="DQ113" s="1057" t="s">
        <v>451</v>
      </c>
      <c r="DR113" s="1055"/>
      <c r="DS113" s="1055"/>
      <c r="DT113" s="1055"/>
      <c r="DU113" s="1056"/>
      <c r="DV113" s="1058" t="s">
        <v>453</v>
      </c>
      <c r="DW113" s="1059"/>
      <c r="DX113" s="1059"/>
      <c r="DY113" s="1059"/>
      <c r="DZ113" s="1060"/>
    </row>
    <row r="114" spans="1:130" s="248" customFormat="1" ht="26.25" customHeight="1">
      <c r="A114" s="1050"/>
      <c r="B114" s="1051"/>
      <c r="C114" s="1046" t="s">
        <v>463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39166</v>
      </c>
      <c r="AB114" s="1055"/>
      <c r="AC114" s="1055"/>
      <c r="AD114" s="1055"/>
      <c r="AE114" s="1056"/>
      <c r="AF114" s="1057">
        <v>47460</v>
      </c>
      <c r="AG114" s="1055"/>
      <c r="AH114" s="1055"/>
      <c r="AI114" s="1055"/>
      <c r="AJ114" s="1056"/>
      <c r="AK114" s="1057">
        <v>40794</v>
      </c>
      <c r="AL114" s="1055"/>
      <c r="AM114" s="1055"/>
      <c r="AN114" s="1055"/>
      <c r="AO114" s="1056"/>
      <c r="AP114" s="1058">
        <v>0.3</v>
      </c>
      <c r="AQ114" s="1059"/>
      <c r="AR114" s="1059"/>
      <c r="AS114" s="1059"/>
      <c r="AT114" s="1060"/>
      <c r="AU114" s="996"/>
      <c r="AV114" s="997"/>
      <c r="AW114" s="997"/>
      <c r="AX114" s="997"/>
      <c r="AY114" s="997"/>
      <c r="AZ114" s="1045" t="s">
        <v>464</v>
      </c>
      <c r="BA114" s="1046"/>
      <c r="BB114" s="1046"/>
      <c r="BC114" s="1046"/>
      <c r="BD114" s="1046"/>
      <c r="BE114" s="1046"/>
      <c r="BF114" s="1046"/>
      <c r="BG114" s="1046"/>
      <c r="BH114" s="1046"/>
      <c r="BI114" s="1046"/>
      <c r="BJ114" s="1046"/>
      <c r="BK114" s="1046"/>
      <c r="BL114" s="1046"/>
      <c r="BM114" s="1046"/>
      <c r="BN114" s="1046"/>
      <c r="BO114" s="1046"/>
      <c r="BP114" s="1047"/>
      <c r="BQ114" s="1015">
        <v>5042912</v>
      </c>
      <c r="BR114" s="1016"/>
      <c r="BS114" s="1016"/>
      <c r="BT114" s="1016"/>
      <c r="BU114" s="1016"/>
      <c r="BV114" s="1016">
        <v>5059904</v>
      </c>
      <c r="BW114" s="1016"/>
      <c r="BX114" s="1016"/>
      <c r="BY114" s="1016"/>
      <c r="BZ114" s="1016"/>
      <c r="CA114" s="1016">
        <v>4814296</v>
      </c>
      <c r="CB114" s="1016"/>
      <c r="CC114" s="1016"/>
      <c r="CD114" s="1016"/>
      <c r="CE114" s="1016"/>
      <c r="CF114" s="1010">
        <v>35.6</v>
      </c>
      <c r="CG114" s="1011"/>
      <c r="CH114" s="1011"/>
      <c r="CI114" s="1011"/>
      <c r="CJ114" s="1011"/>
      <c r="CK114" s="1041"/>
      <c r="CL114" s="1042"/>
      <c r="CM114" s="1012" t="s">
        <v>465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447</v>
      </c>
      <c r="DH114" s="1055"/>
      <c r="DI114" s="1055"/>
      <c r="DJ114" s="1055"/>
      <c r="DK114" s="1056"/>
      <c r="DL114" s="1057" t="s">
        <v>457</v>
      </c>
      <c r="DM114" s="1055"/>
      <c r="DN114" s="1055"/>
      <c r="DO114" s="1055"/>
      <c r="DP114" s="1056"/>
      <c r="DQ114" s="1057" t="s">
        <v>448</v>
      </c>
      <c r="DR114" s="1055"/>
      <c r="DS114" s="1055"/>
      <c r="DT114" s="1055"/>
      <c r="DU114" s="1056"/>
      <c r="DV114" s="1058" t="s">
        <v>453</v>
      </c>
      <c r="DW114" s="1059"/>
      <c r="DX114" s="1059"/>
      <c r="DY114" s="1059"/>
      <c r="DZ114" s="1060"/>
    </row>
    <row r="115" spans="1:130" s="248" customFormat="1" ht="26.25" customHeight="1">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48653</v>
      </c>
      <c r="AB115" s="1030"/>
      <c r="AC115" s="1030"/>
      <c r="AD115" s="1030"/>
      <c r="AE115" s="1031"/>
      <c r="AF115" s="1032">
        <v>45358</v>
      </c>
      <c r="AG115" s="1030"/>
      <c r="AH115" s="1030"/>
      <c r="AI115" s="1030"/>
      <c r="AJ115" s="1031"/>
      <c r="AK115" s="1032">
        <v>37782</v>
      </c>
      <c r="AL115" s="1030"/>
      <c r="AM115" s="1030"/>
      <c r="AN115" s="1030"/>
      <c r="AO115" s="1031"/>
      <c r="AP115" s="1033">
        <v>0.3</v>
      </c>
      <c r="AQ115" s="1034"/>
      <c r="AR115" s="1034"/>
      <c r="AS115" s="1034"/>
      <c r="AT115" s="1035"/>
      <c r="AU115" s="996"/>
      <c r="AV115" s="997"/>
      <c r="AW115" s="997"/>
      <c r="AX115" s="997"/>
      <c r="AY115" s="997"/>
      <c r="AZ115" s="1045" t="s">
        <v>467</v>
      </c>
      <c r="BA115" s="1046"/>
      <c r="BB115" s="1046"/>
      <c r="BC115" s="1046"/>
      <c r="BD115" s="1046"/>
      <c r="BE115" s="1046"/>
      <c r="BF115" s="1046"/>
      <c r="BG115" s="1046"/>
      <c r="BH115" s="1046"/>
      <c r="BI115" s="1046"/>
      <c r="BJ115" s="1046"/>
      <c r="BK115" s="1046"/>
      <c r="BL115" s="1046"/>
      <c r="BM115" s="1046"/>
      <c r="BN115" s="1046"/>
      <c r="BO115" s="1046"/>
      <c r="BP115" s="1047"/>
      <c r="BQ115" s="1015" t="s">
        <v>448</v>
      </c>
      <c r="BR115" s="1016"/>
      <c r="BS115" s="1016"/>
      <c r="BT115" s="1016"/>
      <c r="BU115" s="1016"/>
      <c r="BV115" s="1016" t="s">
        <v>445</v>
      </c>
      <c r="BW115" s="1016"/>
      <c r="BX115" s="1016"/>
      <c r="BY115" s="1016"/>
      <c r="BZ115" s="1016"/>
      <c r="CA115" s="1016" t="s">
        <v>453</v>
      </c>
      <c r="CB115" s="1016"/>
      <c r="CC115" s="1016"/>
      <c r="CD115" s="1016"/>
      <c r="CE115" s="1016"/>
      <c r="CF115" s="1010" t="s">
        <v>448</v>
      </c>
      <c r="CG115" s="1011"/>
      <c r="CH115" s="1011"/>
      <c r="CI115" s="1011"/>
      <c r="CJ115" s="1011"/>
      <c r="CK115" s="1041"/>
      <c r="CL115" s="1042"/>
      <c r="CM115" s="1045" t="s">
        <v>468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453</v>
      </c>
      <c r="DH115" s="1055"/>
      <c r="DI115" s="1055"/>
      <c r="DJ115" s="1055"/>
      <c r="DK115" s="1056"/>
      <c r="DL115" s="1057" t="s">
        <v>451</v>
      </c>
      <c r="DM115" s="1055"/>
      <c r="DN115" s="1055"/>
      <c r="DO115" s="1055"/>
      <c r="DP115" s="1056"/>
      <c r="DQ115" s="1057" t="s">
        <v>447</v>
      </c>
      <c r="DR115" s="1055"/>
      <c r="DS115" s="1055"/>
      <c r="DT115" s="1055"/>
      <c r="DU115" s="1056"/>
      <c r="DV115" s="1058" t="s">
        <v>445</v>
      </c>
      <c r="DW115" s="1059"/>
      <c r="DX115" s="1059"/>
      <c r="DY115" s="1059"/>
      <c r="DZ115" s="1060"/>
    </row>
    <row r="116" spans="1:130" s="248" customFormat="1" ht="26.25" customHeight="1">
      <c r="A116" s="1052"/>
      <c r="B116" s="1053"/>
      <c r="C116" s="1061" t="s">
        <v>469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470</v>
      </c>
      <c r="AB116" s="1055"/>
      <c r="AC116" s="1055"/>
      <c r="AD116" s="1055"/>
      <c r="AE116" s="1056"/>
      <c r="AF116" s="1057" t="s">
        <v>451</v>
      </c>
      <c r="AG116" s="1055"/>
      <c r="AH116" s="1055"/>
      <c r="AI116" s="1055"/>
      <c r="AJ116" s="1056"/>
      <c r="AK116" s="1057" t="s">
        <v>453</v>
      </c>
      <c r="AL116" s="1055"/>
      <c r="AM116" s="1055"/>
      <c r="AN116" s="1055"/>
      <c r="AO116" s="1056"/>
      <c r="AP116" s="1058" t="s">
        <v>457</v>
      </c>
      <c r="AQ116" s="1059"/>
      <c r="AR116" s="1059"/>
      <c r="AS116" s="1059"/>
      <c r="AT116" s="1060"/>
      <c r="AU116" s="996"/>
      <c r="AV116" s="997"/>
      <c r="AW116" s="997"/>
      <c r="AX116" s="997"/>
      <c r="AY116" s="997"/>
      <c r="AZ116" s="1063" t="s">
        <v>471</v>
      </c>
      <c r="BA116" s="1064"/>
      <c r="BB116" s="1064"/>
      <c r="BC116" s="1064"/>
      <c r="BD116" s="1064"/>
      <c r="BE116" s="1064"/>
      <c r="BF116" s="1064"/>
      <c r="BG116" s="1064"/>
      <c r="BH116" s="1064"/>
      <c r="BI116" s="1064"/>
      <c r="BJ116" s="1064"/>
      <c r="BK116" s="1064"/>
      <c r="BL116" s="1064"/>
      <c r="BM116" s="1064"/>
      <c r="BN116" s="1064"/>
      <c r="BO116" s="1064"/>
      <c r="BP116" s="1065"/>
      <c r="BQ116" s="1015" t="s">
        <v>451</v>
      </c>
      <c r="BR116" s="1016"/>
      <c r="BS116" s="1016"/>
      <c r="BT116" s="1016"/>
      <c r="BU116" s="1016"/>
      <c r="BV116" s="1016" t="s">
        <v>470</v>
      </c>
      <c r="BW116" s="1016"/>
      <c r="BX116" s="1016"/>
      <c r="BY116" s="1016"/>
      <c r="BZ116" s="1016"/>
      <c r="CA116" s="1016" t="s">
        <v>470</v>
      </c>
      <c r="CB116" s="1016"/>
      <c r="CC116" s="1016"/>
      <c r="CD116" s="1016"/>
      <c r="CE116" s="1016"/>
      <c r="CF116" s="1010" t="s">
        <v>447</v>
      </c>
      <c r="CG116" s="1011"/>
      <c r="CH116" s="1011"/>
      <c r="CI116" s="1011"/>
      <c r="CJ116" s="1011"/>
      <c r="CK116" s="1041"/>
      <c r="CL116" s="1042"/>
      <c r="CM116" s="1012" t="s">
        <v>472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447</v>
      </c>
      <c r="DH116" s="1055"/>
      <c r="DI116" s="1055"/>
      <c r="DJ116" s="1055"/>
      <c r="DK116" s="1056"/>
      <c r="DL116" s="1057" t="s">
        <v>453</v>
      </c>
      <c r="DM116" s="1055"/>
      <c r="DN116" s="1055"/>
      <c r="DO116" s="1055"/>
      <c r="DP116" s="1056"/>
      <c r="DQ116" s="1057" t="s">
        <v>450</v>
      </c>
      <c r="DR116" s="1055"/>
      <c r="DS116" s="1055"/>
      <c r="DT116" s="1055"/>
      <c r="DU116" s="1056"/>
      <c r="DV116" s="1058" t="s">
        <v>453</v>
      </c>
      <c r="DW116" s="1059"/>
      <c r="DX116" s="1059"/>
      <c r="DY116" s="1059"/>
      <c r="DZ116" s="1060"/>
    </row>
    <row r="117" spans="1:130" s="248" customFormat="1" ht="26.25" customHeight="1">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473</v>
      </c>
      <c r="Z117" s="982"/>
      <c r="AA117" s="1072">
        <v>3805622</v>
      </c>
      <c r="AB117" s="1073"/>
      <c r="AC117" s="1073"/>
      <c r="AD117" s="1073"/>
      <c r="AE117" s="1074"/>
      <c r="AF117" s="1075">
        <v>3725624</v>
      </c>
      <c r="AG117" s="1073"/>
      <c r="AH117" s="1073"/>
      <c r="AI117" s="1073"/>
      <c r="AJ117" s="1074"/>
      <c r="AK117" s="1075">
        <v>3699331</v>
      </c>
      <c r="AL117" s="1073"/>
      <c r="AM117" s="1073"/>
      <c r="AN117" s="1073"/>
      <c r="AO117" s="1074"/>
      <c r="AP117" s="1076"/>
      <c r="AQ117" s="1077"/>
      <c r="AR117" s="1077"/>
      <c r="AS117" s="1077"/>
      <c r="AT117" s="1078"/>
      <c r="AU117" s="996"/>
      <c r="AV117" s="997"/>
      <c r="AW117" s="997"/>
      <c r="AX117" s="997"/>
      <c r="AY117" s="997"/>
      <c r="AZ117" s="1063" t="s">
        <v>474</v>
      </c>
      <c r="BA117" s="1064"/>
      <c r="BB117" s="1064"/>
      <c r="BC117" s="1064"/>
      <c r="BD117" s="1064"/>
      <c r="BE117" s="1064"/>
      <c r="BF117" s="1064"/>
      <c r="BG117" s="1064"/>
      <c r="BH117" s="1064"/>
      <c r="BI117" s="1064"/>
      <c r="BJ117" s="1064"/>
      <c r="BK117" s="1064"/>
      <c r="BL117" s="1064"/>
      <c r="BM117" s="1064"/>
      <c r="BN117" s="1064"/>
      <c r="BO117" s="1064"/>
      <c r="BP117" s="1065"/>
      <c r="BQ117" s="1015" t="s">
        <v>448</v>
      </c>
      <c r="BR117" s="1016"/>
      <c r="BS117" s="1016"/>
      <c r="BT117" s="1016"/>
      <c r="BU117" s="1016"/>
      <c r="BV117" s="1016" t="s">
        <v>445</v>
      </c>
      <c r="BW117" s="1016"/>
      <c r="BX117" s="1016"/>
      <c r="BY117" s="1016"/>
      <c r="BZ117" s="1016"/>
      <c r="CA117" s="1016" t="s">
        <v>470</v>
      </c>
      <c r="CB117" s="1016"/>
      <c r="CC117" s="1016"/>
      <c r="CD117" s="1016"/>
      <c r="CE117" s="1016"/>
      <c r="CF117" s="1010" t="s">
        <v>453</v>
      </c>
      <c r="CG117" s="1011"/>
      <c r="CH117" s="1011"/>
      <c r="CI117" s="1011"/>
      <c r="CJ117" s="1011"/>
      <c r="CK117" s="1041"/>
      <c r="CL117" s="1042"/>
      <c r="CM117" s="1012" t="s">
        <v>475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453</v>
      </c>
      <c r="DH117" s="1055"/>
      <c r="DI117" s="1055"/>
      <c r="DJ117" s="1055"/>
      <c r="DK117" s="1056"/>
      <c r="DL117" s="1057" t="s">
        <v>451</v>
      </c>
      <c r="DM117" s="1055"/>
      <c r="DN117" s="1055"/>
      <c r="DO117" s="1055"/>
      <c r="DP117" s="1056"/>
      <c r="DQ117" s="1057" t="s">
        <v>470</v>
      </c>
      <c r="DR117" s="1055"/>
      <c r="DS117" s="1055"/>
      <c r="DT117" s="1055"/>
      <c r="DU117" s="1056"/>
      <c r="DV117" s="1058" t="s">
        <v>453</v>
      </c>
      <c r="DW117" s="1059"/>
      <c r="DX117" s="1059"/>
      <c r="DY117" s="1059"/>
      <c r="DZ117" s="1060"/>
    </row>
    <row r="118" spans="1:130" s="248" customFormat="1" ht="26.25" customHeight="1">
      <c r="A118" s="1000" t="s">
        <v>440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437</v>
      </c>
      <c r="AB118" s="981"/>
      <c r="AC118" s="981"/>
      <c r="AD118" s="981"/>
      <c r="AE118" s="982"/>
      <c r="AF118" s="980" t="s">
        <v>438</v>
      </c>
      <c r="AG118" s="981"/>
      <c r="AH118" s="981"/>
      <c r="AI118" s="981"/>
      <c r="AJ118" s="982"/>
      <c r="AK118" s="980" t="s">
        <v>307</v>
      </c>
      <c r="AL118" s="981"/>
      <c r="AM118" s="981"/>
      <c r="AN118" s="981"/>
      <c r="AO118" s="982"/>
      <c r="AP118" s="1067" t="s">
        <v>439</v>
      </c>
      <c r="AQ118" s="1068"/>
      <c r="AR118" s="1068"/>
      <c r="AS118" s="1068"/>
      <c r="AT118" s="1069"/>
      <c r="AU118" s="996"/>
      <c r="AV118" s="997"/>
      <c r="AW118" s="997"/>
      <c r="AX118" s="997"/>
      <c r="AY118" s="997"/>
      <c r="AZ118" s="1070" t="s">
        <v>476</v>
      </c>
      <c r="BA118" s="1061"/>
      <c r="BB118" s="1061"/>
      <c r="BC118" s="1061"/>
      <c r="BD118" s="1061"/>
      <c r="BE118" s="1061"/>
      <c r="BF118" s="1061"/>
      <c r="BG118" s="1061"/>
      <c r="BH118" s="1061"/>
      <c r="BI118" s="1061"/>
      <c r="BJ118" s="1061"/>
      <c r="BK118" s="1061"/>
      <c r="BL118" s="1061"/>
      <c r="BM118" s="1061"/>
      <c r="BN118" s="1061"/>
      <c r="BO118" s="1061"/>
      <c r="BP118" s="1062"/>
      <c r="BQ118" s="1093" t="s">
        <v>470</v>
      </c>
      <c r="BR118" s="1094"/>
      <c r="BS118" s="1094"/>
      <c r="BT118" s="1094"/>
      <c r="BU118" s="1094"/>
      <c r="BV118" s="1094" t="s">
        <v>445</v>
      </c>
      <c r="BW118" s="1094"/>
      <c r="BX118" s="1094"/>
      <c r="BY118" s="1094"/>
      <c r="BZ118" s="1094"/>
      <c r="CA118" s="1094" t="s">
        <v>445</v>
      </c>
      <c r="CB118" s="1094"/>
      <c r="CC118" s="1094"/>
      <c r="CD118" s="1094"/>
      <c r="CE118" s="1094"/>
      <c r="CF118" s="1010" t="s">
        <v>453</v>
      </c>
      <c r="CG118" s="1011"/>
      <c r="CH118" s="1011"/>
      <c r="CI118" s="1011"/>
      <c r="CJ118" s="1011"/>
      <c r="CK118" s="1041"/>
      <c r="CL118" s="1042"/>
      <c r="CM118" s="1012" t="s">
        <v>477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470</v>
      </c>
      <c r="DH118" s="1055"/>
      <c r="DI118" s="1055"/>
      <c r="DJ118" s="1055"/>
      <c r="DK118" s="1056"/>
      <c r="DL118" s="1057" t="s">
        <v>453</v>
      </c>
      <c r="DM118" s="1055"/>
      <c r="DN118" s="1055"/>
      <c r="DO118" s="1055"/>
      <c r="DP118" s="1056"/>
      <c r="DQ118" s="1057" t="s">
        <v>445</v>
      </c>
      <c r="DR118" s="1055"/>
      <c r="DS118" s="1055"/>
      <c r="DT118" s="1055"/>
      <c r="DU118" s="1056"/>
      <c r="DV118" s="1058" t="s">
        <v>451</v>
      </c>
      <c r="DW118" s="1059"/>
      <c r="DX118" s="1059"/>
      <c r="DY118" s="1059"/>
      <c r="DZ118" s="1060"/>
    </row>
    <row r="119" spans="1:130" s="248" customFormat="1" ht="26.25" customHeight="1">
      <c r="A119" s="1154" t="s">
        <v>443</v>
      </c>
      <c r="B119" s="1040"/>
      <c r="C119" s="1019" t="s">
        <v>444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470</v>
      </c>
      <c r="AB119" s="988"/>
      <c r="AC119" s="988"/>
      <c r="AD119" s="988"/>
      <c r="AE119" s="989"/>
      <c r="AF119" s="990" t="s">
        <v>451</v>
      </c>
      <c r="AG119" s="988"/>
      <c r="AH119" s="988"/>
      <c r="AI119" s="988"/>
      <c r="AJ119" s="989"/>
      <c r="AK119" s="990" t="s">
        <v>448</v>
      </c>
      <c r="AL119" s="988"/>
      <c r="AM119" s="988"/>
      <c r="AN119" s="988"/>
      <c r="AO119" s="989"/>
      <c r="AP119" s="991" t="s">
        <v>453</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478</v>
      </c>
      <c r="BP119" s="1102"/>
      <c r="BQ119" s="1093">
        <v>41595456</v>
      </c>
      <c r="BR119" s="1094"/>
      <c r="BS119" s="1094"/>
      <c r="BT119" s="1094"/>
      <c r="BU119" s="1094"/>
      <c r="BV119" s="1094">
        <v>40983935</v>
      </c>
      <c r="BW119" s="1094"/>
      <c r="BX119" s="1094"/>
      <c r="BY119" s="1094"/>
      <c r="BZ119" s="1094"/>
      <c r="CA119" s="1094">
        <v>40600407</v>
      </c>
      <c r="CB119" s="1094"/>
      <c r="CC119" s="1094"/>
      <c r="CD119" s="1094"/>
      <c r="CE119" s="1094"/>
      <c r="CF119" s="1095"/>
      <c r="CG119" s="1096"/>
      <c r="CH119" s="1096"/>
      <c r="CI119" s="1096"/>
      <c r="CJ119" s="1097"/>
      <c r="CK119" s="1043"/>
      <c r="CL119" s="1044"/>
      <c r="CM119" s="1098" t="s">
        <v>479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453</v>
      </c>
      <c r="DH119" s="1080"/>
      <c r="DI119" s="1080"/>
      <c r="DJ119" s="1080"/>
      <c r="DK119" s="1081"/>
      <c r="DL119" s="1079" t="s">
        <v>470</v>
      </c>
      <c r="DM119" s="1080"/>
      <c r="DN119" s="1080"/>
      <c r="DO119" s="1080"/>
      <c r="DP119" s="1081"/>
      <c r="DQ119" s="1079" t="s">
        <v>453</v>
      </c>
      <c r="DR119" s="1080"/>
      <c r="DS119" s="1080"/>
      <c r="DT119" s="1080"/>
      <c r="DU119" s="1081"/>
      <c r="DV119" s="1082" t="s">
        <v>445</v>
      </c>
      <c r="DW119" s="1083"/>
      <c r="DX119" s="1083"/>
      <c r="DY119" s="1083"/>
      <c r="DZ119" s="1084"/>
    </row>
    <row r="120" spans="1:130" s="248" customFormat="1" ht="26.25" customHeight="1">
      <c r="A120" s="1155"/>
      <c r="B120" s="1042"/>
      <c r="C120" s="1012" t="s">
        <v>454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451</v>
      </c>
      <c r="AB120" s="1055"/>
      <c r="AC120" s="1055"/>
      <c r="AD120" s="1055"/>
      <c r="AE120" s="1056"/>
      <c r="AF120" s="1057" t="s">
        <v>453</v>
      </c>
      <c r="AG120" s="1055"/>
      <c r="AH120" s="1055"/>
      <c r="AI120" s="1055"/>
      <c r="AJ120" s="1056"/>
      <c r="AK120" s="1057" t="s">
        <v>451</v>
      </c>
      <c r="AL120" s="1055"/>
      <c r="AM120" s="1055"/>
      <c r="AN120" s="1055"/>
      <c r="AO120" s="1056"/>
      <c r="AP120" s="1058" t="s">
        <v>451</v>
      </c>
      <c r="AQ120" s="1059"/>
      <c r="AR120" s="1059"/>
      <c r="AS120" s="1059"/>
      <c r="AT120" s="1060"/>
      <c r="AU120" s="1085" t="s">
        <v>480</v>
      </c>
      <c r="AV120" s="1086"/>
      <c r="AW120" s="1086"/>
      <c r="AX120" s="1086"/>
      <c r="AY120" s="1087"/>
      <c r="AZ120" s="1036" t="s">
        <v>481</v>
      </c>
      <c r="BA120" s="985"/>
      <c r="BB120" s="985"/>
      <c r="BC120" s="985"/>
      <c r="BD120" s="985"/>
      <c r="BE120" s="985"/>
      <c r="BF120" s="985"/>
      <c r="BG120" s="985"/>
      <c r="BH120" s="985"/>
      <c r="BI120" s="985"/>
      <c r="BJ120" s="985"/>
      <c r="BK120" s="985"/>
      <c r="BL120" s="985"/>
      <c r="BM120" s="985"/>
      <c r="BN120" s="985"/>
      <c r="BO120" s="985"/>
      <c r="BP120" s="986"/>
      <c r="BQ120" s="1022">
        <v>17742375</v>
      </c>
      <c r="BR120" s="1023"/>
      <c r="BS120" s="1023"/>
      <c r="BT120" s="1023"/>
      <c r="BU120" s="1023"/>
      <c r="BV120" s="1023">
        <v>16426029</v>
      </c>
      <c r="BW120" s="1023"/>
      <c r="BX120" s="1023"/>
      <c r="BY120" s="1023"/>
      <c r="BZ120" s="1023"/>
      <c r="CA120" s="1023">
        <v>15367050</v>
      </c>
      <c r="CB120" s="1023"/>
      <c r="CC120" s="1023"/>
      <c r="CD120" s="1023"/>
      <c r="CE120" s="1023"/>
      <c r="CF120" s="1037">
        <v>113.7</v>
      </c>
      <c r="CG120" s="1038"/>
      <c r="CH120" s="1038"/>
      <c r="CI120" s="1038"/>
      <c r="CJ120" s="1038"/>
      <c r="CK120" s="1103" t="s">
        <v>482</v>
      </c>
      <c r="CL120" s="1104"/>
      <c r="CM120" s="1104"/>
      <c r="CN120" s="1104"/>
      <c r="CO120" s="1105"/>
      <c r="CP120" s="1111" t="s">
        <v>483</v>
      </c>
      <c r="CQ120" s="1112"/>
      <c r="CR120" s="1112"/>
      <c r="CS120" s="1112"/>
      <c r="CT120" s="1112"/>
      <c r="CU120" s="1112"/>
      <c r="CV120" s="1112"/>
      <c r="CW120" s="1112"/>
      <c r="CX120" s="1112"/>
      <c r="CY120" s="1112"/>
      <c r="CZ120" s="1112"/>
      <c r="DA120" s="1112"/>
      <c r="DB120" s="1112"/>
      <c r="DC120" s="1112"/>
      <c r="DD120" s="1112"/>
      <c r="DE120" s="1112"/>
      <c r="DF120" s="1113"/>
      <c r="DG120" s="1022" t="s">
        <v>453</v>
      </c>
      <c r="DH120" s="1023"/>
      <c r="DI120" s="1023"/>
      <c r="DJ120" s="1023"/>
      <c r="DK120" s="1023"/>
      <c r="DL120" s="1023" t="s">
        <v>453</v>
      </c>
      <c r="DM120" s="1023"/>
      <c r="DN120" s="1023"/>
      <c r="DO120" s="1023"/>
      <c r="DP120" s="1023"/>
      <c r="DQ120" s="1023">
        <v>4728334</v>
      </c>
      <c r="DR120" s="1023"/>
      <c r="DS120" s="1023"/>
      <c r="DT120" s="1023"/>
      <c r="DU120" s="1023"/>
      <c r="DV120" s="1024">
        <v>35</v>
      </c>
      <c r="DW120" s="1024"/>
      <c r="DX120" s="1024"/>
      <c r="DY120" s="1024"/>
      <c r="DZ120" s="1025"/>
    </row>
    <row r="121" spans="1:130" s="248" customFormat="1" ht="26.25" customHeight="1">
      <c r="A121" s="1155"/>
      <c r="B121" s="1042"/>
      <c r="C121" s="1063" t="s">
        <v>484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445</v>
      </c>
      <c r="AB121" s="1055"/>
      <c r="AC121" s="1055"/>
      <c r="AD121" s="1055"/>
      <c r="AE121" s="1056"/>
      <c r="AF121" s="1057" t="s">
        <v>470</v>
      </c>
      <c r="AG121" s="1055"/>
      <c r="AH121" s="1055"/>
      <c r="AI121" s="1055"/>
      <c r="AJ121" s="1056"/>
      <c r="AK121" s="1057" t="s">
        <v>470</v>
      </c>
      <c r="AL121" s="1055"/>
      <c r="AM121" s="1055"/>
      <c r="AN121" s="1055"/>
      <c r="AO121" s="1056"/>
      <c r="AP121" s="1058" t="s">
        <v>453</v>
      </c>
      <c r="AQ121" s="1059"/>
      <c r="AR121" s="1059"/>
      <c r="AS121" s="1059"/>
      <c r="AT121" s="1060"/>
      <c r="AU121" s="1088"/>
      <c r="AV121" s="1089"/>
      <c r="AW121" s="1089"/>
      <c r="AX121" s="1089"/>
      <c r="AY121" s="1090"/>
      <c r="AZ121" s="1045" t="s">
        <v>485</v>
      </c>
      <c r="BA121" s="1046"/>
      <c r="BB121" s="1046"/>
      <c r="BC121" s="1046"/>
      <c r="BD121" s="1046"/>
      <c r="BE121" s="1046"/>
      <c r="BF121" s="1046"/>
      <c r="BG121" s="1046"/>
      <c r="BH121" s="1046"/>
      <c r="BI121" s="1046"/>
      <c r="BJ121" s="1046"/>
      <c r="BK121" s="1046"/>
      <c r="BL121" s="1046"/>
      <c r="BM121" s="1046"/>
      <c r="BN121" s="1046"/>
      <c r="BO121" s="1046"/>
      <c r="BP121" s="1047"/>
      <c r="BQ121" s="1015">
        <v>1335910</v>
      </c>
      <c r="BR121" s="1016"/>
      <c r="BS121" s="1016"/>
      <c r="BT121" s="1016"/>
      <c r="BU121" s="1016"/>
      <c r="BV121" s="1016">
        <v>1375890</v>
      </c>
      <c r="BW121" s="1016"/>
      <c r="BX121" s="1016"/>
      <c r="BY121" s="1016"/>
      <c r="BZ121" s="1016"/>
      <c r="CA121" s="1016">
        <v>1277689</v>
      </c>
      <c r="CB121" s="1016"/>
      <c r="CC121" s="1016"/>
      <c r="CD121" s="1016"/>
      <c r="CE121" s="1016"/>
      <c r="CF121" s="1010">
        <v>9.5</v>
      </c>
      <c r="CG121" s="1011"/>
      <c r="CH121" s="1011"/>
      <c r="CI121" s="1011"/>
      <c r="CJ121" s="1011"/>
      <c r="CK121" s="1106"/>
      <c r="CL121" s="1107"/>
      <c r="CM121" s="1107"/>
      <c r="CN121" s="1107"/>
      <c r="CO121" s="1108"/>
      <c r="CP121" s="1116" t="s">
        <v>486</v>
      </c>
      <c r="CQ121" s="1117"/>
      <c r="CR121" s="1117"/>
      <c r="CS121" s="1117"/>
      <c r="CT121" s="1117"/>
      <c r="CU121" s="1117"/>
      <c r="CV121" s="1117"/>
      <c r="CW121" s="1117"/>
      <c r="CX121" s="1117"/>
      <c r="CY121" s="1117"/>
      <c r="CZ121" s="1117"/>
      <c r="DA121" s="1117"/>
      <c r="DB121" s="1117"/>
      <c r="DC121" s="1117"/>
      <c r="DD121" s="1117"/>
      <c r="DE121" s="1117"/>
      <c r="DF121" s="1118"/>
      <c r="DG121" s="1015" t="s">
        <v>453</v>
      </c>
      <c r="DH121" s="1016"/>
      <c r="DI121" s="1016"/>
      <c r="DJ121" s="1016"/>
      <c r="DK121" s="1016"/>
      <c r="DL121" s="1016" t="s">
        <v>453</v>
      </c>
      <c r="DM121" s="1016"/>
      <c r="DN121" s="1016"/>
      <c r="DO121" s="1016"/>
      <c r="DP121" s="1016"/>
      <c r="DQ121" s="1016">
        <v>3728949</v>
      </c>
      <c r="DR121" s="1016"/>
      <c r="DS121" s="1016"/>
      <c r="DT121" s="1016"/>
      <c r="DU121" s="1016"/>
      <c r="DV121" s="1017">
        <v>27.6</v>
      </c>
      <c r="DW121" s="1017"/>
      <c r="DX121" s="1017"/>
      <c r="DY121" s="1017"/>
      <c r="DZ121" s="1018"/>
    </row>
    <row r="122" spans="1:130" s="248" customFormat="1" ht="26.25" customHeight="1">
      <c r="A122" s="1155"/>
      <c r="B122" s="1042"/>
      <c r="C122" s="1012" t="s">
        <v>465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445</v>
      </c>
      <c r="AB122" s="1055"/>
      <c r="AC122" s="1055"/>
      <c r="AD122" s="1055"/>
      <c r="AE122" s="1056"/>
      <c r="AF122" s="1057" t="s">
        <v>445</v>
      </c>
      <c r="AG122" s="1055"/>
      <c r="AH122" s="1055"/>
      <c r="AI122" s="1055"/>
      <c r="AJ122" s="1056"/>
      <c r="AK122" s="1057" t="s">
        <v>470</v>
      </c>
      <c r="AL122" s="1055"/>
      <c r="AM122" s="1055"/>
      <c r="AN122" s="1055"/>
      <c r="AO122" s="1056"/>
      <c r="AP122" s="1058" t="s">
        <v>453</v>
      </c>
      <c r="AQ122" s="1059"/>
      <c r="AR122" s="1059"/>
      <c r="AS122" s="1059"/>
      <c r="AT122" s="1060"/>
      <c r="AU122" s="1088"/>
      <c r="AV122" s="1089"/>
      <c r="AW122" s="1089"/>
      <c r="AX122" s="1089"/>
      <c r="AY122" s="1090"/>
      <c r="AZ122" s="1070" t="s">
        <v>487</v>
      </c>
      <c r="BA122" s="1061"/>
      <c r="BB122" s="1061"/>
      <c r="BC122" s="1061"/>
      <c r="BD122" s="1061"/>
      <c r="BE122" s="1061"/>
      <c r="BF122" s="1061"/>
      <c r="BG122" s="1061"/>
      <c r="BH122" s="1061"/>
      <c r="BI122" s="1061"/>
      <c r="BJ122" s="1061"/>
      <c r="BK122" s="1061"/>
      <c r="BL122" s="1061"/>
      <c r="BM122" s="1061"/>
      <c r="BN122" s="1061"/>
      <c r="BO122" s="1061"/>
      <c r="BP122" s="1062"/>
      <c r="BQ122" s="1093">
        <v>26642986</v>
      </c>
      <c r="BR122" s="1094"/>
      <c r="BS122" s="1094"/>
      <c r="BT122" s="1094"/>
      <c r="BU122" s="1094"/>
      <c r="BV122" s="1094">
        <v>26516909</v>
      </c>
      <c r="BW122" s="1094"/>
      <c r="BX122" s="1094"/>
      <c r="BY122" s="1094"/>
      <c r="BZ122" s="1094"/>
      <c r="CA122" s="1094">
        <v>26583505</v>
      </c>
      <c r="CB122" s="1094"/>
      <c r="CC122" s="1094"/>
      <c r="CD122" s="1094"/>
      <c r="CE122" s="1094"/>
      <c r="CF122" s="1114">
        <v>196.6</v>
      </c>
      <c r="CG122" s="1115"/>
      <c r="CH122" s="1115"/>
      <c r="CI122" s="1115"/>
      <c r="CJ122" s="1115"/>
      <c r="CK122" s="1106"/>
      <c r="CL122" s="1107"/>
      <c r="CM122" s="1107"/>
      <c r="CN122" s="1107"/>
      <c r="CO122" s="1108"/>
      <c r="CP122" s="1116" t="s">
        <v>488</v>
      </c>
      <c r="CQ122" s="1117"/>
      <c r="CR122" s="1117"/>
      <c r="CS122" s="1117"/>
      <c r="CT122" s="1117"/>
      <c r="CU122" s="1117"/>
      <c r="CV122" s="1117"/>
      <c r="CW122" s="1117"/>
      <c r="CX122" s="1117"/>
      <c r="CY122" s="1117"/>
      <c r="CZ122" s="1117"/>
      <c r="DA122" s="1117"/>
      <c r="DB122" s="1117"/>
      <c r="DC122" s="1117"/>
      <c r="DD122" s="1117"/>
      <c r="DE122" s="1117"/>
      <c r="DF122" s="1118"/>
      <c r="DG122" s="1015" t="s">
        <v>445</v>
      </c>
      <c r="DH122" s="1016"/>
      <c r="DI122" s="1016"/>
      <c r="DJ122" s="1016"/>
      <c r="DK122" s="1016"/>
      <c r="DL122" s="1016" t="s">
        <v>445</v>
      </c>
      <c r="DM122" s="1016"/>
      <c r="DN122" s="1016"/>
      <c r="DO122" s="1016"/>
      <c r="DP122" s="1016"/>
      <c r="DQ122" s="1016">
        <v>1288136</v>
      </c>
      <c r="DR122" s="1016"/>
      <c r="DS122" s="1016"/>
      <c r="DT122" s="1016"/>
      <c r="DU122" s="1016"/>
      <c r="DV122" s="1017">
        <v>9.5</v>
      </c>
      <c r="DW122" s="1017"/>
      <c r="DX122" s="1017"/>
      <c r="DY122" s="1017"/>
      <c r="DZ122" s="1018"/>
    </row>
    <row r="123" spans="1:130" s="248" customFormat="1" ht="26.25" customHeight="1">
      <c r="A123" s="1155"/>
      <c r="B123" s="1042"/>
      <c r="C123" s="1012" t="s">
        <v>472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453</v>
      </c>
      <c r="AB123" s="1055"/>
      <c r="AC123" s="1055"/>
      <c r="AD123" s="1055"/>
      <c r="AE123" s="1056"/>
      <c r="AF123" s="1057" t="s">
        <v>453</v>
      </c>
      <c r="AG123" s="1055"/>
      <c r="AH123" s="1055"/>
      <c r="AI123" s="1055"/>
      <c r="AJ123" s="1056"/>
      <c r="AK123" s="1057" t="s">
        <v>451</v>
      </c>
      <c r="AL123" s="1055"/>
      <c r="AM123" s="1055"/>
      <c r="AN123" s="1055"/>
      <c r="AO123" s="1056"/>
      <c r="AP123" s="1058" t="s">
        <v>453</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489</v>
      </c>
      <c r="BP123" s="1102"/>
      <c r="BQ123" s="1161">
        <v>45721271</v>
      </c>
      <c r="BR123" s="1162"/>
      <c r="BS123" s="1162"/>
      <c r="BT123" s="1162"/>
      <c r="BU123" s="1162"/>
      <c r="BV123" s="1162">
        <v>44318828</v>
      </c>
      <c r="BW123" s="1162"/>
      <c r="BX123" s="1162"/>
      <c r="BY123" s="1162"/>
      <c r="BZ123" s="1162"/>
      <c r="CA123" s="1162">
        <v>43228244</v>
      </c>
      <c r="CB123" s="1162"/>
      <c r="CC123" s="1162"/>
      <c r="CD123" s="1162"/>
      <c r="CE123" s="1162"/>
      <c r="CF123" s="1095"/>
      <c r="CG123" s="1096"/>
      <c r="CH123" s="1096"/>
      <c r="CI123" s="1096"/>
      <c r="CJ123" s="1097"/>
      <c r="CK123" s="1106"/>
      <c r="CL123" s="1107"/>
      <c r="CM123" s="1107"/>
      <c r="CN123" s="1107"/>
      <c r="CO123" s="1108"/>
      <c r="CP123" s="1116" t="s">
        <v>490</v>
      </c>
      <c r="CQ123" s="1117"/>
      <c r="CR123" s="1117"/>
      <c r="CS123" s="1117"/>
      <c r="CT123" s="1117"/>
      <c r="CU123" s="1117"/>
      <c r="CV123" s="1117"/>
      <c r="CW123" s="1117"/>
      <c r="CX123" s="1117"/>
      <c r="CY123" s="1117"/>
      <c r="CZ123" s="1117"/>
      <c r="DA123" s="1117"/>
      <c r="DB123" s="1117"/>
      <c r="DC123" s="1117"/>
      <c r="DD123" s="1117"/>
      <c r="DE123" s="1117"/>
      <c r="DF123" s="1118"/>
      <c r="DG123" s="1054">
        <v>1198441</v>
      </c>
      <c r="DH123" s="1055"/>
      <c r="DI123" s="1055"/>
      <c r="DJ123" s="1055"/>
      <c r="DK123" s="1056"/>
      <c r="DL123" s="1057">
        <v>1077844</v>
      </c>
      <c r="DM123" s="1055"/>
      <c r="DN123" s="1055"/>
      <c r="DO123" s="1055"/>
      <c r="DP123" s="1056"/>
      <c r="DQ123" s="1057">
        <v>936334</v>
      </c>
      <c r="DR123" s="1055"/>
      <c r="DS123" s="1055"/>
      <c r="DT123" s="1055"/>
      <c r="DU123" s="1056"/>
      <c r="DV123" s="1058">
        <v>6.9</v>
      </c>
      <c r="DW123" s="1059"/>
      <c r="DX123" s="1059"/>
      <c r="DY123" s="1059"/>
      <c r="DZ123" s="1060"/>
    </row>
    <row r="124" spans="1:130" s="248" customFormat="1" ht="26.25" customHeight="1" thickBot="1">
      <c r="A124" s="1155"/>
      <c r="B124" s="1042"/>
      <c r="C124" s="1012" t="s">
        <v>475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445</v>
      </c>
      <c r="AB124" s="1055"/>
      <c r="AC124" s="1055"/>
      <c r="AD124" s="1055"/>
      <c r="AE124" s="1056"/>
      <c r="AF124" s="1057" t="s">
        <v>445</v>
      </c>
      <c r="AG124" s="1055"/>
      <c r="AH124" s="1055"/>
      <c r="AI124" s="1055"/>
      <c r="AJ124" s="1056"/>
      <c r="AK124" s="1057" t="s">
        <v>451</v>
      </c>
      <c r="AL124" s="1055"/>
      <c r="AM124" s="1055"/>
      <c r="AN124" s="1055"/>
      <c r="AO124" s="1056"/>
      <c r="AP124" s="1058" t="s">
        <v>453</v>
      </c>
      <c r="AQ124" s="1059"/>
      <c r="AR124" s="1059"/>
      <c r="AS124" s="1059"/>
      <c r="AT124" s="1060"/>
      <c r="AU124" s="1157" t="s">
        <v>491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451</v>
      </c>
      <c r="BR124" s="1124"/>
      <c r="BS124" s="1124"/>
      <c r="BT124" s="1124"/>
      <c r="BU124" s="1124"/>
      <c r="BV124" s="1124" t="s">
        <v>451</v>
      </c>
      <c r="BW124" s="1124"/>
      <c r="BX124" s="1124"/>
      <c r="BY124" s="1124"/>
      <c r="BZ124" s="1124"/>
      <c r="CA124" s="1124" t="s">
        <v>445</v>
      </c>
      <c r="CB124" s="1124"/>
      <c r="CC124" s="1124"/>
      <c r="CD124" s="1124"/>
      <c r="CE124" s="1124"/>
      <c r="CF124" s="1125"/>
      <c r="CG124" s="1126"/>
      <c r="CH124" s="1126"/>
      <c r="CI124" s="1126"/>
      <c r="CJ124" s="1127"/>
      <c r="CK124" s="1109"/>
      <c r="CL124" s="1109"/>
      <c r="CM124" s="1109"/>
      <c r="CN124" s="1109"/>
      <c r="CO124" s="1110"/>
      <c r="CP124" s="1116" t="s">
        <v>492</v>
      </c>
      <c r="CQ124" s="1117"/>
      <c r="CR124" s="1117"/>
      <c r="CS124" s="1117"/>
      <c r="CT124" s="1117"/>
      <c r="CU124" s="1117"/>
      <c r="CV124" s="1117"/>
      <c r="CW124" s="1117"/>
      <c r="CX124" s="1117"/>
      <c r="CY124" s="1117"/>
      <c r="CZ124" s="1117"/>
      <c r="DA124" s="1117"/>
      <c r="DB124" s="1117"/>
      <c r="DC124" s="1117"/>
      <c r="DD124" s="1117"/>
      <c r="DE124" s="1117"/>
      <c r="DF124" s="1118"/>
      <c r="DG124" s="1101">
        <v>11231401</v>
      </c>
      <c r="DH124" s="1080"/>
      <c r="DI124" s="1080"/>
      <c r="DJ124" s="1080"/>
      <c r="DK124" s="1081"/>
      <c r="DL124" s="1079">
        <v>10563827</v>
      </c>
      <c r="DM124" s="1080"/>
      <c r="DN124" s="1080"/>
      <c r="DO124" s="1080"/>
      <c r="DP124" s="1081"/>
      <c r="DQ124" s="1079">
        <v>305624</v>
      </c>
      <c r="DR124" s="1080"/>
      <c r="DS124" s="1080"/>
      <c r="DT124" s="1080"/>
      <c r="DU124" s="1081"/>
      <c r="DV124" s="1082">
        <v>2.2999999999999998</v>
      </c>
      <c r="DW124" s="1083"/>
      <c r="DX124" s="1083"/>
      <c r="DY124" s="1083"/>
      <c r="DZ124" s="1084"/>
    </row>
    <row r="125" spans="1:130" s="248" customFormat="1" ht="26.25" customHeight="1">
      <c r="A125" s="1155"/>
      <c r="B125" s="1042"/>
      <c r="C125" s="1012" t="s">
        <v>477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493</v>
      </c>
      <c r="AB125" s="1055"/>
      <c r="AC125" s="1055"/>
      <c r="AD125" s="1055"/>
      <c r="AE125" s="1056"/>
      <c r="AF125" s="1057" t="s">
        <v>450</v>
      </c>
      <c r="AG125" s="1055"/>
      <c r="AH125" s="1055"/>
      <c r="AI125" s="1055"/>
      <c r="AJ125" s="1056"/>
      <c r="AK125" s="1057" t="s">
        <v>457</v>
      </c>
      <c r="AL125" s="1055"/>
      <c r="AM125" s="1055"/>
      <c r="AN125" s="1055"/>
      <c r="AO125" s="1056"/>
      <c r="AP125" s="1058" t="s">
        <v>494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495</v>
      </c>
      <c r="CL125" s="1104"/>
      <c r="CM125" s="1104"/>
      <c r="CN125" s="1104"/>
      <c r="CO125" s="1105"/>
      <c r="CP125" s="1036" t="s">
        <v>496</v>
      </c>
      <c r="CQ125" s="985"/>
      <c r="CR125" s="985"/>
      <c r="CS125" s="985"/>
      <c r="CT125" s="985"/>
      <c r="CU125" s="985"/>
      <c r="CV125" s="985"/>
      <c r="CW125" s="985"/>
      <c r="CX125" s="985"/>
      <c r="CY125" s="985"/>
      <c r="CZ125" s="985"/>
      <c r="DA125" s="985"/>
      <c r="DB125" s="985"/>
      <c r="DC125" s="985"/>
      <c r="DD125" s="985"/>
      <c r="DE125" s="985"/>
      <c r="DF125" s="986"/>
      <c r="DG125" s="1022" t="s">
        <v>450</v>
      </c>
      <c r="DH125" s="1023"/>
      <c r="DI125" s="1023"/>
      <c r="DJ125" s="1023"/>
      <c r="DK125" s="1023"/>
      <c r="DL125" s="1023" t="s">
        <v>497</v>
      </c>
      <c r="DM125" s="1023"/>
      <c r="DN125" s="1023"/>
      <c r="DO125" s="1023"/>
      <c r="DP125" s="1023"/>
      <c r="DQ125" s="1023" t="s">
        <v>453</v>
      </c>
      <c r="DR125" s="1023"/>
      <c r="DS125" s="1023"/>
      <c r="DT125" s="1023"/>
      <c r="DU125" s="1023"/>
      <c r="DV125" s="1024" t="s">
        <v>453</v>
      </c>
      <c r="DW125" s="1024"/>
      <c r="DX125" s="1024"/>
      <c r="DY125" s="1024"/>
      <c r="DZ125" s="1025"/>
    </row>
    <row r="126" spans="1:130" s="248" customFormat="1" ht="26.25" customHeight="1" thickBot="1">
      <c r="A126" s="1155"/>
      <c r="B126" s="1042"/>
      <c r="C126" s="1012" t="s">
        <v>479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453</v>
      </c>
      <c r="AB126" s="1055"/>
      <c r="AC126" s="1055"/>
      <c r="AD126" s="1055"/>
      <c r="AE126" s="1056"/>
      <c r="AF126" s="1057" t="s">
        <v>448</v>
      </c>
      <c r="AG126" s="1055"/>
      <c r="AH126" s="1055"/>
      <c r="AI126" s="1055"/>
      <c r="AJ126" s="1056"/>
      <c r="AK126" s="1057" t="s">
        <v>453</v>
      </c>
      <c r="AL126" s="1055"/>
      <c r="AM126" s="1055"/>
      <c r="AN126" s="1055"/>
      <c r="AO126" s="1056"/>
      <c r="AP126" s="1058" t="s">
        <v>445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498</v>
      </c>
      <c r="CQ126" s="1046"/>
      <c r="CR126" s="1046"/>
      <c r="CS126" s="1046"/>
      <c r="CT126" s="1046"/>
      <c r="CU126" s="1046"/>
      <c r="CV126" s="1046"/>
      <c r="CW126" s="1046"/>
      <c r="CX126" s="1046"/>
      <c r="CY126" s="1046"/>
      <c r="CZ126" s="1046"/>
      <c r="DA126" s="1046"/>
      <c r="DB126" s="1046"/>
      <c r="DC126" s="1046"/>
      <c r="DD126" s="1046"/>
      <c r="DE126" s="1046"/>
      <c r="DF126" s="1047"/>
      <c r="DG126" s="1015" t="s">
        <v>450</v>
      </c>
      <c r="DH126" s="1016"/>
      <c r="DI126" s="1016"/>
      <c r="DJ126" s="1016"/>
      <c r="DK126" s="1016"/>
      <c r="DL126" s="1016" t="s">
        <v>448</v>
      </c>
      <c r="DM126" s="1016"/>
      <c r="DN126" s="1016"/>
      <c r="DO126" s="1016"/>
      <c r="DP126" s="1016"/>
      <c r="DQ126" s="1016" t="s">
        <v>493</v>
      </c>
      <c r="DR126" s="1016"/>
      <c r="DS126" s="1016"/>
      <c r="DT126" s="1016"/>
      <c r="DU126" s="1016"/>
      <c r="DV126" s="1017" t="s">
        <v>451</v>
      </c>
      <c r="DW126" s="1017"/>
      <c r="DX126" s="1017"/>
      <c r="DY126" s="1017"/>
      <c r="DZ126" s="1018"/>
    </row>
    <row r="127" spans="1:130" s="248" customFormat="1" ht="26.25" customHeight="1">
      <c r="A127" s="1156"/>
      <c r="B127" s="1044"/>
      <c r="C127" s="1098" t="s">
        <v>499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48653</v>
      </c>
      <c r="AB127" s="1055"/>
      <c r="AC127" s="1055"/>
      <c r="AD127" s="1055"/>
      <c r="AE127" s="1056"/>
      <c r="AF127" s="1057">
        <v>45358</v>
      </c>
      <c r="AG127" s="1055"/>
      <c r="AH127" s="1055"/>
      <c r="AI127" s="1055"/>
      <c r="AJ127" s="1056"/>
      <c r="AK127" s="1057">
        <v>37782</v>
      </c>
      <c r="AL127" s="1055"/>
      <c r="AM127" s="1055"/>
      <c r="AN127" s="1055"/>
      <c r="AO127" s="1056"/>
      <c r="AP127" s="1058">
        <v>0.3</v>
      </c>
      <c r="AQ127" s="1059"/>
      <c r="AR127" s="1059"/>
      <c r="AS127" s="1059"/>
      <c r="AT127" s="1060"/>
      <c r="AU127" s="284"/>
      <c r="AV127" s="284"/>
      <c r="AW127" s="284"/>
      <c r="AX127" s="1128" t="s">
        <v>500</v>
      </c>
      <c r="AY127" s="1129"/>
      <c r="AZ127" s="1129"/>
      <c r="BA127" s="1129"/>
      <c r="BB127" s="1129"/>
      <c r="BC127" s="1129"/>
      <c r="BD127" s="1129"/>
      <c r="BE127" s="1130"/>
      <c r="BF127" s="1131" t="s">
        <v>501</v>
      </c>
      <c r="BG127" s="1129"/>
      <c r="BH127" s="1129"/>
      <c r="BI127" s="1129"/>
      <c r="BJ127" s="1129"/>
      <c r="BK127" s="1129"/>
      <c r="BL127" s="1130"/>
      <c r="BM127" s="1131" t="s">
        <v>502</v>
      </c>
      <c r="BN127" s="1129"/>
      <c r="BO127" s="1129"/>
      <c r="BP127" s="1129"/>
      <c r="BQ127" s="1129"/>
      <c r="BR127" s="1129"/>
      <c r="BS127" s="1130"/>
      <c r="BT127" s="1131" t="s">
        <v>503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504</v>
      </c>
      <c r="CQ127" s="1046"/>
      <c r="CR127" s="1046"/>
      <c r="CS127" s="1046"/>
      <c r="CT127" s="1046"/>
      <c r="CU127" s="1046"/>
      <c r="CV127" s="1046"/>
      <c r="CW127" s="1046"/>
      <c r="CX127" s="1046"/>
      <c r="CY127" s="1046"/>
      <c r="CZ127" s="1046"/>
      <c r="DA127" s="1046"/>
      <c r="DB127" s="1046"/>
      <c r="DC127" s="1046"/>
      <c r="DD127" s="1046"/>
      <c r="DE127" s="1046"/>
      <c r="DF127" s="1047"/>
      <c r="DG127" s="1015" t="s">
        <v>497</v>
      </c>
      <c r="DH127" s="1016"/>
      <c r="DI127" s="1016"/>
      <c r="DJ127" s="1016"/>
      <c r="DK127" s="1016"/>
      <c r="DL127" s="1016" t="s">
        <v>505</v>
      </c>
      <c r="DM127" s="1016"/>
      <c r="DN127" s="1016"/>
      <c r="DO127" s="1016"/>
      <c r="DP127" s="1016"/>
      <c r="DQ127" s="1016" t="s">
        <v>453</v>
      </c>
      <c r="DR127" s="1016"/>
      <c r="DS127" s="1016"/>
      <c r="DT127" s="1016"/>
      <c r="DU127" s="1016"/>
      <c r="DV127" s="1017" t="s">
        <v>451</v>
      </c>
      <c r="DW127" s="1017"/>
      <c r="DX127" s="1017"/>
      <c r="DY127" s="1017"/>
      <c r="DZ127" s="1018"/>
    </row>
    <row r="128" spans="1:130" s="248" customFormat="1" ht="26.25" customHeight="1" thickBot="1">
      <c r="A128" s="1139" t="s">
        <v>506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507</v>
      </c>
      <c r="X128" s="1141"/>
      <c r="Y128" s="1141"/>
      <c r="Z128" s="1142"/>
      <c r="AA128" s="1143">
        <v>180684</v>
      </c>
      <c r="AB128" s="1144"/>
      <c r="AC128" s="1144"/>
      <c r="AD128" s="1144"/>
      <c r="AE128" s="1145"/>
      <c r="AF128" s="1146">
        <v>180109</v>
      </c>
      <c r="AG128" s="1144"/>
      <c r="AH128" s="1144"/>
      <c r="AI128" s="1144"/>
      <c r="AJ128" s="1145"/>
      <c r="AK128" s="1146">
        <v>170427</v>
      </c>
      <c r="AL128" s="1144"/>
      <c r="AM128" s="1144"/>
      <c r="AN128" s="1144"/>
      <c r="AO128" s="1145"/>
      <c r="AP128" s="1147"/>
      <c r="AQ128" s="1148"/>
      <c r="AR128" s="1148"/>
      <c r="AS128" s="1148"/>
      <c r="AT128" s="1149"/>
      <c r="AU128" s="284"/>
      <c r="AV128" s="284"/>
      <c r="AW128" s="284"/>
      <c r="AX128" s="984" t="s">
        <v>508</v>
      </c>
      <c r="AY128" s="985"/>
      <c r="AZ128" s="985"/>
      <c r="BA128" s="985"/>
      <c r="BB128" s="985"/>
      <c r="BC128" s="985"/>
      <c r="BD128" s="985"/>
      <c r="BE128" s="986"/>
      <c r="BF128" s="1150" t="s">
        <v>494</v>
      </c>
      <c r="BG128" s="1151"/>
      <c r="BH128" s="1151"/>
      <c r="BI128" s="1151"/>
      <c r="BJ128" s="1151"/>
      <c r="BK128" s="1151"/>
      <c r="BL128" s="1152"/>
      <c r="BM128" s="1150">
        <v>12.71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509</v>
      </c>
      <c r="CQ128" s="1133"/>
      <c r="CR128" s="1133"/>
      <c r="CS128" s="1133"/>
      <c r="CT128" s="1133"/>
      <c r="CU128" s="1133"/>
      <c r="CV128" s="1133"/>
      <c r="CW128" s="1133"/>
      <c r="CX128" s="1133"/>
      <c r="CY128" s="1133"/>
      <c r="CZ128" s="1133"/>
      <c r="DA128" s="1133"/>
      <c r="DB128" s="1133"/>
      <c r="DC128" s="1133"/>
      <c r="DD128" s="1133"/>
      <c r="DE128" s="1133"/>
      <c r="DF128" s="1134"/>
      <c r="DG128" s="1135" t="s">
        <v>445</v>
      </c>
      <c r="DH128" s="1136"/>
      <c r="DI128" s="1136"/>
      <c r="DJ128" s="1136"/>
      <c r="DK128" s="1136"/>
      <c r="DL128" s="1136" t="s">
        <v>450</v>
      </c>
      <c r="DM128" s="1136"/>
      <c r="DN128" s="1136"/>
      <c r="DO128" s="1136"/>
      <c r="DP128" s="1136"/>
      <c r="DQ128" s="1136" t="s">
        <v>450</v>
      </c>
      <c r="DR128" s="1136"/>
      <c r="DS128" s="1136"/>
      <c r="DT128" s="1136"/>
      <c r="DU128" s="1136"/>
      <c r="DV128" s="1137" t="s">
        <v>510</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511</v>
      </c>
      <c r="X129" s="1170"/>
      <c r="Y129" s="1170"/>
      <c r="Z129" s="1171"/>
      <c r="AA129" s="1054">
        <v>15677848</v>
      </c>
      <c r="AB129" s="1055"/>
      <c r="AC129" s="1055"/>
      <c r="AD129" s="1055"/>
      <c r="AE129" s="1056"/>
      <c r="AF129" s="1057">
        <v>15708167</v>
      </c>
      <c r="AG129" s="1055"/>
      <c r="AH129" s="1055"/>
      <c r="AI129" s="1055"/>
      <c r="AJ129" s="1056"/>
      <c r="AK129" s="1057">
        <v>16011342</v>
      </c>
      <c r="AL129" s="1055"/>
      <c r="AM129" s="1055"/>
      <c r="AN129" s="1055"/>
      <c r="AO129" s="1056"/>
      <c r="AP129" s="1172"/>
      <c r="AQ129" s="1173"/>
      <c r="AR129" s="1173"/>
      <c r="AS129" s="1173"/>
      <c r="AT129" s="1174"/>
      <c r="AU129" s="286"/>
      <c r="AV129" s="286"/>
      <c r="AW129" s="286"/>
      <c r="AX129" s="1163" t="s">
        <v>512</v>
      </c>
      <c r="AY129" s="1046"/>
      <c r="AZ129" s="1046"/>
      <c r="BA129" s="1046"/>
      <c r="BB129" s="1046"/>
      <c r="BC129" s="1046"/>
      <c r="BD129" s="1046"/>
      <c r="BE129" s="1047"/>
      <c r="BF129" s="1164" t="s">
        <v>450</v>
      </c>
      <c r="BG129" s="1165"/>
      <c r="BH129" s="1165"/>
      <c r="BI129" s="1165"/>
      <c r="BJ129" s="1165"/>
      <c r="BK129" s="1165"/>
      <c r="BL129" s="1166"/>
      <c r="BM129" s="1164">
        <v>17.71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513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514</v>
      </c>
      <c r="X130" s="1170"/>
      <c r="Y130" s="1170"/>
      <c r="Z130" s="1171"/>
      <c r="AA130" s="1054">
        <v>2557603</v>
      </c>
      <c r="AB130" s="1055"/>
      <c r="AC130" s="1055"/>
      <c r="AD130" s="1055"/>
      <c r="AE130" s="1056"/>
      <c r="AF130" s="1057">
        <v>2478478</v>
      </c>
      <c r="AG130" s="1055"/>
      <c r="AH130" s="1055"/>
      <c r="AI130" s="1055"/>
      <c r="AJ130" s="1056"/>
      <c r="AK130" s="1057">
        <v>2492509</v>
      </c>
      <c r="AL130" s="1055"/>
      <c r="AM130" s="1055"/>
      <c r="AN130" s="1055"/>
      <c r="AO130" s="1056"/>
      <c r="AP130" s="1172"/>
      <c r="AQ130" s="1173"/>
      <c r="AR130" s="1173"/>
      <c r="AS130" s="1173"/>
      <c r="AT130" s="1174"/>
      <c r="AU130" s="286"/>
      <c r="AV130" s="286"/>
      <c r="AW130" s="286"/>
      <c r="AX130" s="1163" t="s">
        <v>515</v>
      </c>
      <c r="AY130" s="1046"/>
      <c r="AZ130" s="1046"/>
      <c r="BA130" s="1046"/>
      <c r="BB130" s="1046"/>
      <c r="BC130" s="1046"/>
      <c r="BD130" s="1046"/>
      <c r="BE130" s="1047"/>
      <c r="BF130" s="1200">
        <v>7.9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516</v>
      </c>
      <c r="X131" s="1208"/>
      <c r="Y131" s="1208"/>
      <c r="Z131" s="1209"/>
      <c r="AA131" s="1101">
        <v>13120245</v>
      </c>
      <c r="AB131" s="1080"/>
      <c r="AC131" s="1080"/>
      <c r="AD131" s="1080"/>
      <c r="AE131" s="1081"/>
      <c r="AF131" s="1079">
        <v>13229689</v>
      </c>
      <c r="AG131" s="1080"/>
      <c r="AH131" s="1080"/>
      <c r="AI131" s="1080"/>
      <c r="AJ131" s="1081"/>
      <c r="AK131" s="1079">
        <v>13518833</v>
      </c>
      <c r="AL131" s="1080"/>
      <c r="AM131" s="1080"/>
      <c r="AN131" s="1080"/>
      <c r="AO131" s="1081"/>
      <c r="AP131" s="1210"/>
      <c r="AQ131" s="1211"/>
      <c r="AR131" s="1211"/>
      <c r="AS131" s="1211"/>
      <c r="AT131" s="1212"/>
      <c r="AU131" s="286"/>
      <c r="AV131" s="286"/>
      <c r="AW131" s="286"/>
      <c r="AX131" s="1182" t="s">
        <v>517</v>
      </c>
      <c r="AY131" s="1133"/>
      <c r="AZ131" s="1133"/>
      <c r="BA131" s="1133"/>
      <c r="BB131" s="1133"/>
      <c r="BC131" s="1133"/>
      <c r="BD131" s="1133"/>
      <c r="BE131" s="1134"/>
      <c r="BF131" s="1183" t="s">
        <v>510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519</v>
      </c>
      <c r="W132" s="1193"/>
      <c r="X132" s="1193"/>
      <c r="Y132" s="1193"/>
      <c r="Z132" s="1194"/>
      <c r="AA132" s="1195">
        <v>8.1350233930000009</v>
      </c>
      <c r="AB132" s="1196"/>
      <c r="AC132" s="1196"/>
      <c r="AD132" s="1196"/>
      <c r="AE132" s="1197"/>
      <c r="AF132" s="1198">
        <v>8.0654730430000008</v>
      </c>
      <c r="AG132" s="1196"/>
      <c r="AH132" s="1196"/>
      <c r="AI132" s="1196"/>
      <c r="AJ132" s="1197"/>
      <c r="AK132" s="1198">
        <v>7.6663052199999999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520</v>
      </c>
      <c r="W133" s="1176"/>
      <c r="X133" s="1176"/>
      <c r="Y133" s="1176"/>
      <c r="Z133" s="1177"/>
      <c r="AA133" s="1178">
        <v>8.5</v>
      </c>
      <c r="AB133" s="1179"/>
      <c r="AC133" s="1179"/>
      <c r="AD133" s="1179"/>
      <c r="AE133" s="1180"/>
      <c r="AF133" s="1178">
        <v>8.3000000000000007</v>
      </c>
      <c r="AG133" s="1179"/>
      <c r="AH133" s="1179"/>
      <c r="AI133" s="1179"/>
      <c r="AJ133" s="1180"/>
      <c r="AK133" s="1178">
        <v>7.9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ClGjyHuwa2RSl8NRmUjmGn1jwJkK9snlSK0rb0Ygsl/EQXYG4l/AUiTS8PGctxLEzfcgPLG5g1vg8I99D1lFg==" saltValue="2iJ4jtd+SRRQYFdHWvWl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521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EXt21Pwg5X5nLSCGjSH9rNLnhxFJ2BzpjTdL2bRu22jUt5X7zTbPxXj72Y6a3HxRnWLzsywhMLWefa/A3rI+lg==" saltValue="VM0R5twrbLOsVzLar3n3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ZQ+s+wOB9jiEokJkOXGbVH4BSU3QSUAFKs+t5u+/8ES8SH0XiIPG45gn5LU7s1JnSjIUNfEmvSvZXTjDMcvEw==" saltValue="NyUWY8m69GDr4InbZ8fo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37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524</v>
      </c>
      <c r="AP7" s="305"/>
      <c r="AQ7" s="306" t="s">
        <v>525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526</v>
      </c>
      <c r="AQ8" s="312" t="s">
        <v>527</v>
      </c>
      <c r="AR8" s="313" t="s">
        <v>528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529</v>
      </c>
      <c r="AL9" s="1216"/>
      <c r="AM9" s="1216"/>
      <c r="AN9" s="1217"/>
      <c r="AO9" s="314">
        <v>5191473</v>
      </c>
      <c r="AP9" s="314">
        <v>97773</v>
      </c>
      <c r="AQ9" s="315">
        <v>81198</v>
      </c>
      <c r="AR9" s="316">
        <v>20.399999999999999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530</v>
      </c>
      <c r="AL10" s="1216"/>
      <c r="AM10" s="1216"/>
      <c r="AN10" s="1217"/>
      <c r="AO10" s="317">
        <v>93832</v>
      </c>
      <c r="AP10" s="317">
        <v>1767</v>
      </c>
      <c r="AQ10" s="318">
        <v>5531</v>
      </c>
      <c r="AR10" s="319">
        <v>-68.099999999999994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531</v>
      </c>
      <c r="AL11" s="1216"/>
      <c r="AM11" s="1216"/>
      <c r="AN11" s="1217"/>
      <c r="AO11" s="317" t="s">
        <v>532</v>
      </c>
      <c r="AP11" s="317" t="s">
        <v>532</v>
      </c>
      <c r="AQ11" s="318">
        <v>1383</v>
      </c>
      <c r="AR11" s="319" t="s">
        <v>532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533</v>
      </c>
      <c r="AL12" s="1216"/>
      <c r="AM12" s="1216"/>
      <c r="AN12" s="1217"/>
      <c r="AO12" s="317" t="s">
        <v>532</v>
      </c>
      <c r="AP12" s="317" t="s">
        <v>532</v>
      </c>
      <c r="AQ12" s="318">
        <v>8</v>
      </c>
      <c r="AR12" s="319" t="s">
        <v>532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534</v>
      </c>
      <c r="AL13" s="1216"/>
      <c r="AM13" s="1216"/>
      <c r="AN13" s="1217"/>
      <c r="AO13" s="317">
        <v>186594</v>
      </c>
      <c r="AP13" s="317">
        <v>3514</v>
      </c>
      <c r="AQ13" s="318">
        <v>2870</v>
      </c>
      <c r="AR13" s="319">
        <v>22.4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535</v>
      </c>
      <c r="AL14" s="1216"/>
      <c r="AM14" s="1216"/>
      <c r="AN14" s="1217"/>
      <c r="AO14" s="317">
        <v>308446</v>
      </c>
      <c r="AP14" s="317">
        <v>5809</v>
      </c>
      <c r="AQ14" s="318">
        <v>1754</v>
      </c>
      <c r="AR14" s="319">
        <v>231.2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536</v>
      </c>
      <c r="AL15" s="1222"/>
      <c r="AM15" s="1222"/>
      <c r="AN15" s="1223"/>
      <c r="AO15" s="317">
        <v>-492234</v>
      </c>
      <c r="AP15" s="317">
        <v>-9270</v>
      </c>
      <c r="AQ15" s="318">
        <v>-6387</v>
      </c>
      <c r="AR15" s="319">
        <v>45.1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5288111</v>
      </c>
      <c r="AP16" s="317">
        <v>99593</v>
      </c>
      <c r="AQ16" s="318">
        <v>86357</v>
      </c>
      <c r="AR16" s="319">
        <v>15.3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541</v>
      </c>
      <c r="AL21" s="1225"/>
      <c r="AM21" s="1225"/>
      <c r="AN21" s="1226"/>
      <c r="AO21" s="330">
        <v>10.38</v>
      </c>
      <c r="AP21" s="331">
        <v>8.1999999999999993</v>
      </c>
      <c r="AQ21" s="332">
        <v>2.1800000000000002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542</v>
      </c>
      <c r="AL22" s="1225"/>
      <c r="AM22" s="1225"/>
      <c r="AN22" s="1226"/>
      <c r="AO22" s="335">
        <v>98.2</v>
      </c>
      <c r="AP22" s="336">
        <v>98</v>
      </c>
      <c r="AQ22" s="337">
        <v>0.2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524</v>
      </c>
      <c r="AP30" s="305"/>
      <c r="AQ30" s="306" t="s">
        <v>525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526</v>
      </c>
      <c r="AQ31" s="312" t="s">
        <v>527</v>
      </c>
      <c r="AR31" s="313" t="s">
        <v>528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546</v>
      </c>
      <c r="AL32" s="1219"/>
      <c r="AM32" s="1219"/>
      <c r="AN32" s="1220"/>
      <c r="AO32" s="345">
        <v>2575495</v>
      </c>
      <c r="AP32" s="345">
        <v>48505</v>
      </c>
      <c r="AQ32" s="346">
        <v>54377</v>
      </c>
      <c r="AR32" s="347">
        <v>-10.8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547</v>
      </c>
      <c r="AL33" s="1219"/>
      <c r="AM33" s="1219"/>
      <c r="AN33" s="1220"/>
      <c r="AO33" s="345" t="s">
        <v>532</v>
      </c>
      <c r="AP33" s="345" t="s">
        <v>532</v>
      </c>
      <c r="AQ33" s="346" t="s">
        <v>532</v>
      </c>
      <c r="AR33" s="347" t="s">
        <v>532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548</v>
      </c>
      <c r="AL34" s="1219"/>
      <c r="AM34" s="1219"/>
      <c r="AN34" s="1220"/>
      <c r="AO34" s="345" t="s">
        <v>532</v>
      </c>
      <c r="AP34" s="345" t="s">
        <v>532</v>
      </c>
      <c r="AQ34" s="346">
        <v>3</v>
      </c>
      <c r="AR34" s="347" t="s">
        <v>532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549</v>
      </c>
      <c r="AL35" s="1219"/>
      <c r="AM35" s="1219"/>
      <c r="AN35" s="1220"/>
      <c r="AO35" s="345">
        <v>1045260</v>
      </c>
      <c r="AP35" s="345">
        <v>19686</v>
      </c>
      <c r="AQ35" s="346">
        <v>13654</v>
      </c>
      <c r="AR35" s="347">
        <v>44.2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550</v>
      </c>
      <c r="AL36" s="1219"/>
      <c r="AM36" s="1219"/>
      <c r="AN36" s="1220"/>
      <c r="AO36" s="345">
        <v>40794</v>
      </c>
      <c r="AP36" s="345">
        <v>768</v>
      </c>
      <c r="AQ36" s="346">
        <v>1462</v>
      </c>
      <c r="AR36" s="347">
        <v>-47.5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551</v>
      </c>
      <c r="AL37" s="1219"/>
      <c r="AM37" s="1219"/>
      <c r="AN37" s="1220"/>
      <c r="AO37" s="345">
        <v>37782</v>
      </c>
      <c r="AP37" s="345">
        <v>712</v>
      </c>
      <c r="AQ37" s="346">
        <v>670</v>
      </c>
      <c r="AR37" s="347">
        <v>6.3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552</v>
      </c>
      <c r="AL38" s="1228"/>
      <c r="AM38" s="1228"/>
      <c r="AN38" s="1229"/>
      <c r="AO38" s="348" t="s">
        <v>532</v>
      </c>
      <c r="AP38" s="348" t="s">
        <v>532</v>
      </c>
      <c r="AQ38" s="349">
        <v>1</v>
      </c>
      <c r="AR38" s="337" t="s">
        <v>532</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553</v>
      </c>
      <c r="AL39" s="1228"/>
      <c r="AM39" s="1228"/>
      <c r="AN39" s="1229"/>
      <c r="AO39" s="345">
        <v>-170427</v>
      </c>
      <c r="AP39" s="345">
        <v>-3210</v>
      </c>
      <c r="AQ39" s="346">
        <v>-4140</v>
      </c>
      <c r="AR39" s="347">
        <v>-22.5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554</v>
      </c>
      <c r="AL40" s="1219"/>
      <c r="AM40" s="1219"/>
      <c r="AN40" s="1220"/>
      <c r="AO40" s="345">
        <v>-2492509</v>
      </c>
      <c r="AP40" s="345">
        <v>-46943</v>
      </c>
      <c r="AQ40" s="346">
        <v>-48517</v>
      </c>
      <c r="AR40" s="347">
        <v>-3.2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1036395</v>
      </c>
      <c r="AP41" s="345">
        <v>19519</v>
      </c>
      <c r="AQ41" s="346">
        <v>17509</v>
      </c>
      <c r="AR41" s="347">
        <v>11.5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524</v>
      </c>
      <c r="AN49" s="1235" t="s">
        <v>558</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559</v>
      </c>
      <c r="AO50" s="362" t="s">
        <v>560</v>
      </c>
      <c r="AP50" s="363" t="s">
        <v>561</v>
      </c>
      <c r="AQ50" s="364" t="s">
        <v>562</v>
      </c>
      <c r="AR50" s="365" t="s">
        <v>563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6992650</v>
      </c>
      <c r="AN51" s="367">
        <v>127914</v>
      </c>
      <c r="AO51" s="368">
        <v>170.4</v>
      </c>
      <c r="AP51" s="369">
        <v>67319</v>
      </c>
      <c r="AQ51" s="370">
        <v>-27</v>
      </c>
      <c r="AR51" s="371">
        <v>197.4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6023621</v>
      </c>
      <c r="AN52" s="375">
        <v>110188</v>
      </c>
      <c r="AO52" s="376">
        <v>190.1</v>
      </c>
      <c r="AP52" s="377">
        <v>38101</v>
      </c>
      <c r="AQ52" s="378">
        <v>2.4</v>
      </c>
      <c r="AR52" s="379">
        <v>187.7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4432502</v>
      </c>
      <c r="AN53" s="367">
        <v>81817</v>
      </c>
      <c r="AO53" s="368">
        <v>-36</v>
      </c>
      <c r="AP53" s="369">
        <v>70615</v>
      </c>
      <c r="AQ53" s="370">
        <v>4.9000000000000004</v>
      </c>
      <c r="AR53" s="371">
        <v>-40.9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1577991</v>
      </c>
      <c r="AN54" s="375">
        <v>29127</v>
      </c>
      <c r="AO54" s="376">
        <v>-73.599999999999994</v>
      </c>
      <c r="AP54" s="377">
        <v>37382</v>
      </c>
      <c r="AQ54" s="378">
        <v>-1.9</v>
      </c>
      <c r="AR54" s="379">
        <v>-71.7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2290956</v>
      </c>
      <c r="AN55" s="367">
        <v>42685</v>
      </c>
      <c r="AO55" s="368">
        <v>-47.8</v>
      </c>
      <c r="AP55" s="369">
        <v>69185</v>
      </c>
      <c r="AQ55" s="370">
        <v>-2</v>
      </c>
      <c r="AR55" s="371">
        <v>-45.8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1497370</v>
      </c>
      <c r="AN56" s="375">
        <v>27899</v>
      </c>
      <c r="AO56" s="376">
        <v>-4.2</v>
      </c>
      <c r="AP56" s="377">
        <v>38519</v>
      </c>
      <c r="AQ56" s="378">
        <v>3</v>
      </c>
      <c r="AR56" s="379">
        <v>-7.2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4523280</v>
      </c>
      <c r="AN57" s="367">
        <v>84628</v>
      </c>
      <c r="AO57" s="368">
        <v>98.3</v>
      </c>
      <c r="AP57" s="369">
        <v>70166</v>
      </c>
      <c r="AQ57" s="370">
        <v>1.4</v>
      </c>
      <c r="AR57" s="371">
        <v>96.9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2047431</v>
      </c>
      <c r="AN58" s="375">
        <v>38306</v>
      </c>
      <c r="AO58" s="376">
        <v>37.299999999999997</v>
      </c>
      <c r="AP58" s="377">
        <v>36115</v>
      </c>
      <c r="AQ58" s="378">
        <v>-6.2</v>
      </c>
      <c r="AR58" s="379">
        <v>43.5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5257651</v>
      </c>
      <c r="AN59" s="367">
        <v>99020</v>
      </c>
      <c r="AO59" s="368">
        <v>17</v>
      </c>
      <c r="AP59" s="369">
        <v>70329</v>
      </c>
      <c r="AQ59" s="370">
        <v>0.2</v>
      </c>
      <c r="AR59" s="371">
        <v>16.8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2978346</v>
      </c>
      <c r="AN60" s="375">
        <v>56093</v>
      </c>
      <c r="AO60" s="376">
        <v>46.4</v>
      </c>
      <c r="AP60" s="377">
        <v>39403</v>
      </c>
      <c r="AQ60" s="378">
        <v>9.1</v>
      </c>
      <c r="AR60" s="379">
        <v>37.299999999999997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4699408</v>
      </c>
      <c r="AN61" s="382">
        <v>87213</v>
      </c>
      <c r="AO61" s="383">
        <v>40.4</v>
      </c>
      <c r="AP61" s="384">
        <v>69523</v>
      </c>
      <c r="AQ61" s="385">
        <v>-4.5</v>
      </c>
      <c r="AR61" s="371">
        <v>44.9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2824952</v>
      </c>
      <c r="AN62" s="375">
        <v>52323</v>
      </c>
      <c r="AO62" s="376">
        <v>39.200000000000003</v>
      </c>
      <c r="AP62" s="377">
        <v>37904</v>
      </c>
      <c r="AQ62" s="378">
        <v>1.3</v>
      </c>
      <c r="AR62" s="379">
        <v>37.9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5JiOD4Q1apb3a0XyuZNC3kR1f9i2l71A2W6FqblongrD8SCuIXt5aH9OatKIWX1WgpA2IIgbZXFhp1IKc73Mrg==" saltValue="8W+9LuoolYX9VOetM+QsT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U121"/>
  <sheetViews>
    <sheetView showGridLines="0" zoomScaleNormal="100" zoomScaleSheetLayoutView="55" workbookViewId="0"/>
  </sheetViews>
  <sheetFormatPr defaultColWidth="0" defaultRowHeight="13.5" customHeight="1" zeroHeight="1"/>
  <cols>
    <col min="1" max="125" width="2.37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572</v>
      </c>
    </row>
    <row r="120" spans="125:125" ht="13.5" hidden="1" customHeight="1"/>
    <row r="121" spans="125:125" ht="13.5" hidden="1" customHeight="1">
      <c r="DU121" s="292"/>
    </row>
  </sheetData>
  <sheetProtection algorithmName="SHA-512" hashValue="N3NTcbXBCSB9WSUlJJSCYduKtGHIOHEb9ONO3hyvd5O6XHo382wmLLCMQGUj1mzeDe1kH847OdAWO3GRGsSu5Q==" saltValue="eu3HNftblrLeJioYDayx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L116"/>
  <sheetViews>
    <sheetView showGridLines="0" zoomScaleNormal="100" zoomScaleSheetLayoutView="55" workbookViewId="0"/>
  </sheetViews>
  <sheetFormatPr defaultColWidth="0" defaultRowHeight="13.5" customHeight="1" zeroHeight="1"/>
  <cols>
    <col min="1" max="125" width="2.37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573</v>
      </c>
    </row>
  </sheetData>
  <sheetProtection algorithmName="SHA-512" hashValue="NvAlOabCYUlpvimZCwj2QkuHqwB9SR0dHLeDW6sKTN6qf8AfwS0oWJU4cEl2QLQ3FI0KkDMkJnS600Hy2ii3Kw==" saltValue="5+tl5utizxd/pjQlxiQT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C000"/>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238" t="s">
        <v>3</v>
      </c>
      <c r="D47" s="1238"/>
      <c r="E47" s="1239"/>
      <c r="F47" s="11">
        <v>50.29</v>
      </c>
      <c r="G47" s="12">
        <v>52.9</v>
      </c>
      <c r="H47" s="12">
        <v>53.19</v>
      </c>
      <c r="I47" s="12">
        <v>52.47</v>
      </c>
      <c r="J47" s="13">
        <v>49</v>
      </c>
    </row>
    <row r="48" spans="2:10" ht="57.75" customHeight="1">
      <c r="B48" s="14"/>
      <c r="C48" s="1240" t="s">
        <v>4</v>
      </c>
      <c r="D48" s="1240"/>
      <c r="E48" s="1241"/>
      <c r="F48" s="15">
        <v>4.21</v>
      </c>
      <c r="G48" s="16">
        <v>5.95</v>
      </c>
      <c r="H48" s="16">
        <v>6.87</v>
      </c>
      <c r="I48" s="16">
        <v>4.55</v>
      </c>
      <c r="J48" s="17">
        <v>4.99</v>
      </c>
    </row>
    <row r="49" spans="2:10" ht="57.75" customHeight="1" thickBot="1">
      <c r="B49" s="18"/>
      <c r="C49" s="1242" t="s">
        <v>5</v>
      </c>
      <c r="D49" s="1242"/>
      <c r="E49" s="1243"/>
      <c r="F49" s="19">
        <v>1.68</v>
      </c>
      <c r="G49" s="20">
        <v>3.88</v>
      </c>
      <c r="H49" s="20">
        <v>0.91</v>
      </c>
      <c r="I49" s="20" t="s">
        <v>579</v>
      </c>
      <c r="J49" s="21" t="s">
        <v>580</v>
      </c>
    </row>
    <row r="50" spans="2:10" ht="13.5" customHeight="1"/>
  </sheetData>
  <sheetProtection algorithmName="SHA-512" hashValue="9v1sX+wTOVh2Yhl6swloHCCM3BSPqSoshVyYq2zxez5FLP5+foGpUcu4fZVk0DBsXEWsWua7x+LgNY7RCb37Ug==" saltValue="t3x38vyNeIHm31MvPqaY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2022-09-15T23:56:14Z</cp:lastPrinted>
  <dcterms:created xsi:type="dcterms:W3CDTF">2022-02-02T07:35:56Z</dcterms:created>
  <dcterms:modified xsi:type="dcterms:W3CDTF">2022-09-21T05:42:41Z</dcterms:modified>
  <cp:category/>
</cp:coreProperties>
</file>